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ck.Computer\Desktop\Challenge1\"/>
    </mc:Choice>
  </mc:AlternateContent>
  <xr:revisionPtr revIDLastSave="0" documentId="13_ncr:1_{E3EF54E2-56CB-49B3-9858-B89DA4D89E08}" xr6:coauthVersionLast="47" xr6:coauthVersionMax="47" xr10:uidLastSave="{00000000-0000-0000-0000-000000000000}"/>
  <bookViews>
    <workbookView xWindow="14580" yWindow="-19770" windowWidth="27495" windowHeight="18180" tabRatio="784" activeTab="2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  <sheet name="Category Statistics" sheetId="2" r:id="rId4"/>
    <sheet name="Subcategory Statistics" sheetId="4" r:id="rId5"/>
    <sheet name="Outcomes Based on Launch Date" sheetId="6" r:id="rId6"/>
    <sheet name="Edinburgh Research" sheetId="7" r:id="rId7"/>
  </sheets>
  <definedNames>
    <definedName name="_xlnm._FilterDatabase" localSheetId="0" hidden="1">KickStarter!$A$1:$U$1</definedName>
    <definedName name="_xlnm._FilterDatabase" localSheetId="2" hidden="1">'Outcomes Based on Goals'!$A$1:$H$1</definedName>
  </definedNames>
  <calcPr calcId="191029"/>
  <pivotCaches>
    <pivotCache cacheId="0" r:id="rId8"/>
    <pivotCache cacheId="1" r:id="rId9"/>
    <pivotCache cacheId="2" r:id="rId10"/>
    <pivotCache cacheId="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1" l="1"/>
  <c r="H4" i="11"/>
  <c r="H5" i="11"/>
  <c r="H6" i="11"/>
  <c r="H7" i="11"/>
  <c r="H8" i="11"/>
  <c r="H9" i="11"/>
  <c r="H10" i="11"/>
  <c r="H11" i="11"/>
  <c r="H12" i="11"/>
  <c r="H13" i="11"/>
  <c r="H2" i="11"/>
  <c r="G3" i="11"/>
  <c r="G4" i="11"/>
  <c r="G5" i="11"/>
  <c r="G6" i="11"/>
  <c r="G7" i="11"/>
  <c r="G8" i="11"/>
  <c r="G9" i="11"/>
  <c r="G10" i="11"/>
  <c r="G11" i="11"/>
  <c r="G12" i="11"/>
  <c r="G13" i="11"/>
  <c r="G2" i="11"/>
  <c r="F3" i="11"/>
  <c r="F4" i="11"/>
  <c r="F5" i="11"/>
  <c r="F6" i="11"/>
  <c r="F7" i="11"/>
  <c r="F8" i="11"/>
  <c r="F9" i="11"/>
  <c r="F10" i="11"/>
  <c r="F11" i="11"/>
  <c r="F12" i="11"/>
  <c r="F13" i="11"/>
  <c r="F2" i="11"/>
  <c r="E3" i="11"/>
  <c r="E4" i="11"/>
  <c r="E5" i="11"/>
  <c r="E6" i="11"/>
  <c r="E7" i="11"/>
  <c r="E8" i="11"/>
  <c r="E9" i="11"/>
  <c r="E10" i="11"/>
  <c r="E11" i="11"/>
  <c r="E12" i="11"/>
  <c r="E13" i="11"/>
  <c r="E2" i="11"/>
  <c r="D13" i="11"/>
  <c r="D12" i="11"/>
  <c r="D11" i="11"/>
  <c r="D10" i="11"/>
  <c r="D9" i="11"/>
  <c r="D8" i="11"/>
  <c r="D7" i="11"/>
  <c r="D6" i="11"/>
  <c r="D5" i="11"/>
  <c r="D4" i="11"/>
  <c r="D2" i="11"/>
  <c r="D3" i="11"/>
  <c r="C13" i="11"/>
  <c r="B13" i="11"/>
  <c r="C11" i="11"/>
  <c r="C10" i="11"/>
  <c r="C12" i="11"/>
  <c r="C9" i="11"/>
  <c r="C8" i="11"/>
  <c r="C7" i="11"/>
  <c r="C6" i="11"/>
  <c r="C5" i="11"/>
  <c r="C4" i="11"/>
  <c r="C3" i="11"/>
  <c r="C2" i="11"/>
  <c r="B12" i="11"/>
  <c r="B11" i="11"/>
  <c r="B10" i="11"/>
  <c r="B9" i="11"/>
  <c r="B8" i="11"/>
  <c r="B7" i="11"/>
  <c r="B6" i="11"/>
  <c r="B5" i="11"/>
  <c r="B3" i="11"/>
  <c r="B4" i="11"/>
  <c r="B2" i="11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2" i="1"/>
</calcChain>
</file>

<file path=xl/sharedStrings.xml><?xml version="1.0" encoding="utf-8"?>
<sst xmlns="http://schemas.openxmlformats.org/spreadsheetml/2006/main" count="33036" uniqueCount="8402">
  <si>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</si>
  <si>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</si>
  <si>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</si>
  <si>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</si>
  <si>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</si>
  <si>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</si>
  <si>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</si>
  <si>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</si>
  <si>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</si>
  <si>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</si>
  <si>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</si>
  <si>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</si>
  <si>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</si>
  <si>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</si>
  <si>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</si>
  <si>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</si>
  <si>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</si>
  <si>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</si>
  <si>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</si>
  <si>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</si>
  <si>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</si>
  <si>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</si>
  <si>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</si>
  <si>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</si>
  <si>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</si>
  <si>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</si>
  <si>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</si>
  <si>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</si>
  <si>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</si>
  <si>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</si>
  <si>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</si>
  <si>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</si>
  <si>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</si>
  <si>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</si>
  <si>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</si>
  <si>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</si>
  <si>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</si>
  <si>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</si>
  <si>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</si>
  <si>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</si>
  <si>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</si>
  <si>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</si>
  <si>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</si>
  <si>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</si>
  <si>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</si>
  <si>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</si>
  <si>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</si>
  <si>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</si>
  <si>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</si>
  <si>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</si>
  <si>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</si>
  <si>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</si>
  <si>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</si>
  <si>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</si>
  <si>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</si>
  <si>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</si>
  <si>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</si>
  <si>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</si>
  <si>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</si>
  <si>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</si>
  <si>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</si>
  <si>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</si>
  <si>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</si>
  <si>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</si>
  <si>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</si>
  <si>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</si>
  <si>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</si>
  <si>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</si>
  <si>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</si>
  <si>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</si>
  <si>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</si>
  <si>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</si>
  <si>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</si>
  <si>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</si>
  <si>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</si>
  <si>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</si>
  <si>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</si>
  <si>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</si>
  <si>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</si>
  <si>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</si>
  <si>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</si>
  <si>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</si>
  <si>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</si>
  <si>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</si>
  <si>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</si>
  <si>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</si>
  <si>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</si>
  <si>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</si>
  <si>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</si>
  <si>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</si>
  <si>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</si>
  <si>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</si>
  <si>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</si>
  <si>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</si>
  <si>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</si>
  <si>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</si>
  <si>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</si>
  <si>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</si>
  <si>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</si>
  <si>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</si>
  <si>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</si>
  <si>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</si>
  <si>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</si>
  <si>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</si>
  <si>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</si>
  <si>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</si>
  <si>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</si>
  <si>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</si>
  <si>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</si>
  <si>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</si>
  <si>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</si>
  <si>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</si>
  <si>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</si>
  <si>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</si>
  <si>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</si>
  <si>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</si>
  <si>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</si>
  <si>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</si>
  <si>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</si>
  <si>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</si>
  <si>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</si>
  <si>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</si>
  <si>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</si>
  <si>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</si>
  <si>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</si>
  <si>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</si>
  <si>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</si>
  <si>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</si>
  <si>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</si>
  <si>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</si>
  <si>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</si>
  <si>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</si>
  <si>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</si>
  <si>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</si>
  <si>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</si>
  <si>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</si>
  <si>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</si>
  <si>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</si>
  <si>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</si>
  <si>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</si>
  <si>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</si>
  <si>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</si>
  <si>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</si>
  <si>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</si>
  <si>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</si>
  <si>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</si>
  <si>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</si>
  <si>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</si>
  <si>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</si>
  <si>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</si>
  <si>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</si>
  <si>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</si>
  <si>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</si>
  <si>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</si>
  <si>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</si>
  <si>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</si>
  <si>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</si>
  <si>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</si>
  <si>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</si>
  <si>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</si>
  <si>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</si>
  <si>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</si>
  <si>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</si>
  <si>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</si>
  <si>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</si>
  <si>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</si>
  <si>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</si>
  <si>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</si>
  <si>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</si>
  <si>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</si>
  <si>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</si>
  <si>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</si>
  <si>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</si>
  <si>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</si>
  <si>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</si>
  <si>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</si>
  <si>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</si>
  <si>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</si>
  <si>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</si>
  <si>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</si>
  <si>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</si>
  <si>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</si>
  <si>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</si>
  <si>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</si>
  <si>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</si>
  <si>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</si>
  <si>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</si>
  <si>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</si>
  <si>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</si>
  <si>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</si>
  <si>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</si>
  <si>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</si>
  <si>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</si>
  <si>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</si>
  <si>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</si>
  <si>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</si>
  <si>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</si>
  <si>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</si>
  <si>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</si>
  <si>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</si>
  <si>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</si>
  <si>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</si>
  <si>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</si>
  <si>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</si>
  <si>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</si>
  <si>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</si>
  <si>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</si>
  <si>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</si>
  <si>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</si>
  <si>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</si>
  <si>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</si>
  <si>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</si>
  <si>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</si>
  <si>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</si>
  <si>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</si>
  <si>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</si>
  <si>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</si>
  <si>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</si>
  <si>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</si>
  <si>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</si>
  <si>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</si>
  <si>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</si>
  <si>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</si>
  <si>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</si>
  <si>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</si>
  <si>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</si>
  <si>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</si>
  <si>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</si>
  <si>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</si>
  <si>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</si>
  <si>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</si>
  <si>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</si>
  <si>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</si>
  <si>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</si>
  <si>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</si>
  <si>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</si>
  <si>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</si>
  <si>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</si>
  <si>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</si>
  <si>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</si>
  <si>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</si>
  <si>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</si>
  <si>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</si>
  <si>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</si>
  <si>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</si>
  <si>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</si>
  <si>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</si>
  <si>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</si>
  <si>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</si>
  <si>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</si>
  <si>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</si>
  <si>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</si>
  <si>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</si>
  <si>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</si>
  <si>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</si>
  <si>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</si>
  <si>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</si>
  <si>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</si>
  <si>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</si>
  <si>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</si>
  <si>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</si>
  <si>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</si>
  <si>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</si>
  <si>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</si>
  <si>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</si>
  <si>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</si>
  <si>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</si>
  <si>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</si>
  <si>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</si>
  <si>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</si>
  <si>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</si>
  <si>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</si>
  <si>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</si>
  <si>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</si>
  <si>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</si>
  <si>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</si>
  <si>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</si>
  <si>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</si>
  <si>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</si>
  <si>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</si>
  <si>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</si>
  <si>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</si>
  <si>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</si>
  <si>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</si>
  <si>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</si>
  <si>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</si>
  <si>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</si>
  <si>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</si>
  <si>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</si>
  <si>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</si>
  <si>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</si>
  <si>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</si>
  <si>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</si>
  <si>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</si>
  <si>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</si>
  <si>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</si>
  <si>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</si>
  <si>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</si>
  <si>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</si>
  <si>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</si>
  <si>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</si>
  <si>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</si>
  <si>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</si>
  <si>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</si>
  <si>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</si>
  <si>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</si>
  <si>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</si>
  <si>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</si>
  <si>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</si>
  <si>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</si>
  <si>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</si>
  <si>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</si>
  <si>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</si>
  <si>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</si>
  <si>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</si>
  <si>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</si>
  <si>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</si>
  <si>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</si>
  <si>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</si>
  <si>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</si>
  <si>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</si>
  <si>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</si>
  <si>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</si>
  <si>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</si>
  <si>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</si>
  <si>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</si>
  <si>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</si>
  <si>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</si>
  <si>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</si>
  <si>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</si>
  <si>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</si>
  <si>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</si>
  <si>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</si>
  <si>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</si>
  <si>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</si>
  <si>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</si>
  <si>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</si>
  <si>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</si>
  <si>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</si>
  <si>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</si>
  <si>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</si>
  <si>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</si>
  <si>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</si>
  <si>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</si>
  <si>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</si>
  <si>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</si>
  <si>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</si>
  <si>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</si>
  <si>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</si>
  <si>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</si>
  <si>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</si>
  <si>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</si>
  <si>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</si>
  <si>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</si>
  <si>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</si>
  <si>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</si>
  <si>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</si>
  <si>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</si>
  <si>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</si>
  <si>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</si>
  <si>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</si>
  <si>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</si>
  <si>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</si>
  <si>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</si>
  <si>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</si>
  <si>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</si>
  <si>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</si>
  <si>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</si>
  <si>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</si>
  <si>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</si>
  <si>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</si>
  <si>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</si>
  <si>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</si>
  <si>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</si>
  <si>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</si>
  <si>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</si>
  <si>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</si>
  <si>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</si>
  <si>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</si>
  <si>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</si>
  <si>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</si>
  <si>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</si>
  <si>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</si>
  <si>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</si>
  <si>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</si>
  <si>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</si>
  <si>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</si>
  <si>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</si>
  <si>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</si>
  <si>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</si>
  <si>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</si>
  <si>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</si>
  <si>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</si>
  <si>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</si>
  <si>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</si>
  <si>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</si>
  <si>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</si>
  <si>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</si>
  <si>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</si>
  <si>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</si>
  <si>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</si>
  <si>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</si>
  <si>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</si>
  <si>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</si>
  <si>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</si>
  <si>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</si>
  <si>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</si>
  <si>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</si>
  <si>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</si>
  <si>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</si>
  <si>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</si>
  <si>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</si>
  <si>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</si>
  <si>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</si>
  <si>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</si>
  <si>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</si>
  <si>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</si>
  <si>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</si>
  <si>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</si>
  <si>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</si>
  <si>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</si>
  <si>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</si>
  <si>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</si>
  <si>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</si>
  <si>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</si>
  <si>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</si>
  <si>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</si>
  <si>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</si>
  <si>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</si>
  <si>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</si>
  <si>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</si>
  <si>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</si>
  <si>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</si>
  <si>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</si>
  <si>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</si>
  <si>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</si>
  <si>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</si>
  <si>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</si>
  <si>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</si>
  <si>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</si>
  <si>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</si>
  <si>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</si>
  <si>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</si>
  <si>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</si>
  <si>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</si>
  <si>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</si>
  <si>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</si>
  <si>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</si>
  <si>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</si>
  <si>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</si>
  <si>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</si>
  <si>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</si>
  <si>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</si>
  <si>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</si>
  <si>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</si>
  <si>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</si>
  <si>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</si>
  <si>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</si>
  <si>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</si>
  <si>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</si>
  <si>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</si>
  <si>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</si>
  <si>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</si>
  <si>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</si>
  <si>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</si>
  <si>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</si>
  <si>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</si>
  <si>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</si>
  <si>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</si>
  <si>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</si>
  <si>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</si>
  <si>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</si>
  <si>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</si>
  <si>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</si>
  <si>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</si>
  <si>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</si>
  <si>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</si>
  <si>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</si>
  <si>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</si>
  <si>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</si>
  <si>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</si>
  <si>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</si>
  <si>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</si>
  <si>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</si>
  <si>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</si>
  <si>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</si>
  <si>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</si>
  <si>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</si>
  <si>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</si>
  <si>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</si>
  <si>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</si>
  <si>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</si>
  <si>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</si>
  <si>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</si>
  <si>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</si>
  <si>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</si>
  <si>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</si>
  <si>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</si>
  <si>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</si>
  <si>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</si>
  <si>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</si>
  <si>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</si>
  <si>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</si>
  <si>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</si>
  <si>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</si>
  <si>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</si>
  <si>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</si>
  <si>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</si>
  <si>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</si>
  <si>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</si>
  <si>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</si>
  <si>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</si>
  <si>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</si>
  <si>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</si>
  <si>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</si>
  <si>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</si>
  <si>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</si>
  <si>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</si>
  <si>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</si>
  <si>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</si>
  <si>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</si>
  <si>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</si>
  <si>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</si>
  <si>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</si>
  <si>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</si>
  <si>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</si>
  <si>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</si>
  <si>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</si>
  <si>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</si>
  <si>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</si>
  <si>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</si>
  <si>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</si>
  <si>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</si>
  <si>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</si>
  <si>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</si>
  <si>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</si>
  <si>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</si>
  <si>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</si>
  <si>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</si>
  <si>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</si>
  <si>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</si>
  <si>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</si>
  <si>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</si>
  <si>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</si>
  <si>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</si>
  <si>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</si>
  <si>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</si>
  <si>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</si>
  <si>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</si>
  <si>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</si>
  <si>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</si>
  <si>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</si>
  <si>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</si>
  <si>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</si>
  <si>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</si>
  <si>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</si>
  <si>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</si>
  <si>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</si>
  <si>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</si>
  <si>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</si>
  <si>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</si>
  <si>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</si>
  <si>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</si>
  <si>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</si>
  <si>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</si>
  <si>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</si>
  <si>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</si>
  <si>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</si>
  <si>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</si>
  <si>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</si>
  <si>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</si>
  <si>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</si>
  <si>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</si>
  <si>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</si>
  <si>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</si>
  <si>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</si>
  <si>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</si>
  <si>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</si>
  <si>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</si>
  <si>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</si>
  <si>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</si>
  <si>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</si>
  <si>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</si>
  <si>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</si>
  <si>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</si>
  <si>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</si>
  <si>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</si>
  <si>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</si>
  <si>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</si>
  <si>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</si>
  <si>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</si>
  <si>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</si>
  <si>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</si>
  <si>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</si>
  <si>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</si>
  <si>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</si>
  <si>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</si>
  <si>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</si>
  <si>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</si>
  <si>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</si>
  <si>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</si>
  <si>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</si>
  <si>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</si>
  <si>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</si>
  <si>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</si>
  <si>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</si>
  <si>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</si>
  <si>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</si>
  <si>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</si>
  <si>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</si>
  <si>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</si>
  <si>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</si>
  <si>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</si>
  <si>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</si>
  <si>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</si>
  <si>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</si>
  <si>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</si>
  <si>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</si>
  <si>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</si>
  <si>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</si>
  <si>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</si>
  <si>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</si>
  <si>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</si>
  <si>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</si>
  <si>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</si>
  <si>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</si>
  <si>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</si>
  <si>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</si>
  <si>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</si>
  <si>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</si>
  <si>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</si>
  <si>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</si>
  <si>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</si>
  <si>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</si>
  <si>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</si>
  <si>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</si>
  <si>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</si>
  <si>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</si>
  <si>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</si>
  <si>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</si>
  <si>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</si>
  <si>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</si>
  <si>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</si>
  <si>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</si>
  <si>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</si>
  <si>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</si>
  <si>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</si>
  <si>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</si>
  <si>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</si>
  <si>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</si>
  <si>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</si>
  <si>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</si>
  <si>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</si>
  <si>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</si>
  <si>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</si>
  <si>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</si>
  <si>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</si>
  <si>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</si>
  <si>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</si>
  <si>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</si>
  <si>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</si>
  <si>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</si>
  <si>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</si>
  <si>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</si>
  <si>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</si>
  <si>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</si>
  <si>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</si>
  <si>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</si>
  <si>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</si>
  <si>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</si>
  <si>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</si>
  <si>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</si>
  <si>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</si>
  <si>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</si>
  <si>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</si>
  <si>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</si>
  <si>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</si>
  <si>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</si>
  <si>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</si>
  <si>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</si>
  <si>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</si>
  <si>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</si>
  <si>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</si>
  <si>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</si>
  <si>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</si>
  <si>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</si>
  <si>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</si>
  <si>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</si>
  <si>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</si>
  <si>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</si>
  <si>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</si>
  <si>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</si>
  <si>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</si>
  <si>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</si>
  <si>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</si>
  <si>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</si>
  <si>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</si>
  <si>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</si>
  <si>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</si>
  <si>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</si>
  <si>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</si>
  <si>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</si>
  <si>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</si>
  <si>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</si>
  <si>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</si>
  <si>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</si>
  <si>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</si>
  <si>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</si>
  <si>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</si>
  <si>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</si>
  <si>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</si>
  <si>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</si>
  <si>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</si>
  <si>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</si>
  <si>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</si>
  <si>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</si>
  <si>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</si>
  <si>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</si>
  <si>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</si>
  <si>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</si>
  <si>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</si>
  <si>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</si>
  <si>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</si>
  <si>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</si>
  <si>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</si>
  <si>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</si>
  <si>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</si>
  <si>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</si>
  <si>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</si>
  <si>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</si>
  <si>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</si>
  <si>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</si>
  <si>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</si>
  <si>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</si>
  <si>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</si>
  <si>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</si>
  <si>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</si>
  <si>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</si>
  <si>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</si>
  <si>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</si>
  <si>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</si>
  <si>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</si>
  <si>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</si>
  <si>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</si>
  <si>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</si>
  <si>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</si>
  <si>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</si>
  <si>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</si>
  <si>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</si>
  <si>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</si>
  <si>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</si>
  <si>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</si>
  <si>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</si>
  <si>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</si>
  <si>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</si>
  <si>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</si>
  <si>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</si>
  <si>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</si>
  <si>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</si>
  <si>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</si>
  <si>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</si>
  <si>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</si>
  <si>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</si>
  <si>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</si>
  <si>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</si>
  <si>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</si>
  <si>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</si>
  <si>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</si>
  <si>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</si>
  <si>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</si>
  <si>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</si>
  <si>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</si>
  <si>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</si>
  <si>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</si>
  <si>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</si>
  <si>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</si>
  <si>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</si>
  <si>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</si>
  <si>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</si>
  <si>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</si>
  <si>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</si>
  <si>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</si>
  <si>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</si>
  <si>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</si>
  <si>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</si>
  <si>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</si>
  <si>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</si>
  <si>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</si>
  <si>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</si>
  <si>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</si>
  <si>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</si>
  <si>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</si>
  <si>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</si>
  <si>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</si>
  <si>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</si>
  <si>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</si>
  <si>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</si>
  <si>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</si>
  <si>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</si>
  <si>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</si>
  <si>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</si>
  <si>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</si>
  <si>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</si>
  <si>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</si>
  <si>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</si>
  <si>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</si>
  <si>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</si>
  <si>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</si>
  <si>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</si>
  <si>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</si>
  <si>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</si>
  <si>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</si>
  <si>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</si>
  <si>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</si>
  <si>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</si>
  <si>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</si>
  <si>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</si>
  <si>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</si>
  <si>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</si>
  <si>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</si>
  <si>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</si>
  <si>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</si>
  <si>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</si>
  <si>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</si>
  <si>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</si>
  <si>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</si>
  <si>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</si>
  <si>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</si>
  <si>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</si>
  <si>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</si>
  <si>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</si>
  <si>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</si>
  <si>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</si>
  <si>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</si>
  <si>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</si>
  <si>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</si>
  <si>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</si>
  <si>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</si>
  <si>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</si>
  <si>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</si>
  <si>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</si>
  <si>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</si>
  <si>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</si>
  <si>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</si>
  <si>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</si>
  <si>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</si>
  <si>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</si>
  <si>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</si>
  <si>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</si>
  <si>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</si>
  <si>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</si>
  <si>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</si>
  <si>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</si>
  <si>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</si>
  <si>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</si>
  <si>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</si>
  <si>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</si>
  <si>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</si>
  <si>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</si>
  <si>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</si>
  <si>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</si>
  <si>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</si>
  <si>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</si>
  <si>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</si>
  <si>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</si>
  <si>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</si>
  <si>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</si>
  <si>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</si>
  <si>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</si>
  <si>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</si>
  <si>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</si>
  <si>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</si>
  <si>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</si>
  <si>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</si>
  <si>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</si>
  <si>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</si>
  <si>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</si>
  <si>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</si>
  <si>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</si>
  <si>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</si>
  <si>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</si>
  <si>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</si>
  <si>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</si>
  <si>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</si>
  <si>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</si>
  <si>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</si>
  <si>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</si>
  <si>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</si>
  <si>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</si>
  <si>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</si>
  <si>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</si>
  <si>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</si>
  <si>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</si>
  <si>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</si>
  <si>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</si>
  <si>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</si>
  <si>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</si>
  <si>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</si>
  <si>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</si>
  <si>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</si>
  <si>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</si>
  <si>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</si>
  <si>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</si>
  <si>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</si>
  <si>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</si>
  <si>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</si>
  <si>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</si>
  <si>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</si>
  <si>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</si>
  <si>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</si>
  <si>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</si>
  <si>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</si>
  <si>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</si>
  <si>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</si>
  <si>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</si>
  <si>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</si>
  <si>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</si>
  <si>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</si>
  <si>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</si>
  <si>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</si>
  <si>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</si>
  <si>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</si>
  <si>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</si>
  <si>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</si>
  <si>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</si>
  <si>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</si>
  <si>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</si>
  <si>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</si>
  <si>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</si>
  <si>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</si>
  <si>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</si>
  <si>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</si>
  <si>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</si>
  <si>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</si>
  <si>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</si>
  <si>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</si>
  <si>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</si>
  <si>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</si>
  <si>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</si>
  <si>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</si>
  <si>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</si>
  <si>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</si>
  <si>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</si>
  <si>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</si>
  <si>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</si>
  <si>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</si>
  <si>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</si>
  <si>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</si>
  <si>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</si>
  <si>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</si>
  <si>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</si>
  <si>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</si>
  <si>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</si>
  <si>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</si>
  <si>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</si>
  <si>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</si>
  <si>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</si>
  <si>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</si>
  <si>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</si>
  <si>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</si>
  <si>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</si>
  <si>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</si>
  <si>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</si>
  <si>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</si>
  <si>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</si>
  <si>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</si>
  <si>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</si>
  <si>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</si>
  <si>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</si>
  <si>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</si>
  <si>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</si>
  <si>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</si>
  <si>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</si>
  <si>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</si>
  <si>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</si>
  <si>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</si>
  <si>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</si>
  <si>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</si>
  <si>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</si>
  <si>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</si>
  <si>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</si>
  <si>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</si>
  <si>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</si>
  <si>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</si>
  <si>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</si>
  <si>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</si>
  <si>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</si>
  <si>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</si>
  <si>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</si>
  <si>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</si>
  <si>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</si>
  <si>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</si>
  <si>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</si>
  <si>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</si>
  <si>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</si>
  <si>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</si>
  <si>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</si>
  <si>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</si>
  <si>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</si>
  <si>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</si>
  <si>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</si>
  <si>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</si>
  <si>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</si>
  <si>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</si>
  <si>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</si>
  <si>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</si>
  <si>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</si>
  <si>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</si>
  <si>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</si>
  <si>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</si>
  <si>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</si>
  <si>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</si>
  <si>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</si>
  <si>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</si>
  <si>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</si>
  <si>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</si>
  <si>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</si>
  <si>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</si>
  <si>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</si>
  <si>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</si>
  <si>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</si>
  <si>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</si>
  <si>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</si>
  <si>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</si>
  <si>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</si>
  <si>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</si>
  <si>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</si>
  <si>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</si>
  <si>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</si>
  <si>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</si>
  <si>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</si>
  <si>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</si>
  <si>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</si>
  <si>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</si>
  <si>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</si>
  <si>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</si>
  <si>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</si>
  <si>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</si>
  <si>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</si>
  <si>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</si>
  <si>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</si>
  <si>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</si>
  <si>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</si>
  <si>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</si>
  <si>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</si>
  <si>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</si>
  <si>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</si>
  <si>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</si>
  <si>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</si>
  <si>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</si>
  <si>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</si>
  <si>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</si>
  <si>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</si>
  <si>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</si>
  <si>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</si>
  <si>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</si>
  <si>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</si>
  <si>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</si>
  <si>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</si>
  <si>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</si>
  <si>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</si>
  <si>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</si>
  <si>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</si>
  <si>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</si>
  <si>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</si>
  <si>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</si>
  <si>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</si>
  <si>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</si>
  <si>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</si>
  <si>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</si>
  <si>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</si>
  <si>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</si>
  <si>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</si>
  <si>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</si>
  <si>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</si>
  <si>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</si>
  <si>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</si>
  <si>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</si>
  <si>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</si>
  <si>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</si>
  <si>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</si>
  <si>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</si>
  <si>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</si>
  <si>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</si>
  <si>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</si>
  <si>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</si>
  <si>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</si>
  <si>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</si>
  <si>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</si>
  <si>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</si>
  <si>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</si>
  <si>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</si>
  <si>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</si>
  <si>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</si>
  <si>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</si>
  <si>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</si>
  <si>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</si>
  <si>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</si>
  <si>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</si>
  <si>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</si>
  <si>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</si>
  <si>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</si>
  <si>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</si>
  <si>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</si>
  <si>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</si>
  <si>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</si>
  <si>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</si>
  <si>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</si>
  <si>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</si>
  <si>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</si>
  <si>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</si>
  <si>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</si>
  <si>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</si>
  <si>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</si>
  <si>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</si>
  <si>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</si>
  <si>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</si>
  <si>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</si>
  <si>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</si>
  <si>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</si>
  <si>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</si>
  <si>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</si>
  <si>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</si>
  <si>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</si>
  <si>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</si>
  <si>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</si>
  <si>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</si>
  <si>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</si>
  <si>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</si>
  <si>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</si>
  <si>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</si>
  <si>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</si>
  <si>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</si>
  <si>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</si>
  <si>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</si>
  <si>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</si>
  <si>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</si>
  <si>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</si>
  <si>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</si>
  <si>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</si>
  <si>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</si>
  <si>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</si>
  <si>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</si>
  <si>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</si>
  <si>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</si>
  <si>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</si>
  <si>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</si>
  <si>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</si>
  <si>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</si>
  <si>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</si>
  <si>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</si>
  <si>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</si>
  <si>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</si>
  <si>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</si>
  <si>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</si>
  <si>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</si>
  <si>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</si>
  <si>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</si>
  <si>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</si>
  <si>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</si>
  <si>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</si>
  <si>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</si>
  <si>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</si>
  <si>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</si>
  <si>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</si>
  <si>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</si>
  <si>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</si>
  <si>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</si>
  <si>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</si>
  <si>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</si>
  <si>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</si>
  <si>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</si>
  <si>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</si>
  <si>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</si>
  <si>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</si>
  <si>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</si>
  <si>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</si>
  <si>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</si>
  <si>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</si>
  <si>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</si>
  <si>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</si>
  <si>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</si>
  <si>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</si>
  <si>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</si>
  <si>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</si>
  <si>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</si>
  <si>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</si>
  <si>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</si>
  <si>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</si>
  <si>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</si>
  <si>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</si>
  <si>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</si>
  <si>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</si>
  <si>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</si>
  <si>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</si>
  <si>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</si>
  <si>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</si>
  <si>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</si>
  <si>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</si>
  <si>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</si>
  <si>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</si>
  <si>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</si>
  <si>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</si>
  <si>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</si>
  <si>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</si>
  <si>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</si>
  <si>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</si>
  <si>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</si>
  <si>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</si>
  <si>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</si>
  <si>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</si>
  <si>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</si>
  <si>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</si>
  <si>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</si>
  <si>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</si>
  <si>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</si>
  <si>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</si>
  <si>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</si>
  <si>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</si>
  <si>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</si>
  <si>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</si>
  <si>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</si>
  <si>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</si>
  <si>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</si>
  <si>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</si>
  <si>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</si>
  <si>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</si>
  <si>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</si>
  <si>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</si>
  <si>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</si>
  <si>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</si>
  <si>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</si>
  <si>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</si>
  <si>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</si>
  <si>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</si>
  <si>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</si>
  <si>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</si>
  <si>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</si>
  <si>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</si>
  <si>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</si>
  <si>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</si>
  <si>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</si>
  <si>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</si>
  <si>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</si>
  <si>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</si>
  <si>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</si>
  <si>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</si>
  <si>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</si>
  <si>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</si>
  <si>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</si>
  <si>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</si>
  <si>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</si>
  <si>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</si>
  <si>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</si>
  <si>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</si>
  <si>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</si>
  <si>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</si>
  <si>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</si>
  <si>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</si>
  <si>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</si>
  <si>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</si>
  <si>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</si>
  <si>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</si>
  <si>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</si>
  <si>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</si>
  <si>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</si>
  <si>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</si>
  <si>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</si>
  <si>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</si>
  <si>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</si>
  <si>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</si>
  <si>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</si>
  <si>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</si>
  <si>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</si>
  <si>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</si>
  <si>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</si>
  <si>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</si>
  <si>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</si>
  <si>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</si>
  <si>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</si>
  <si>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</si>
  <si>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</si>
  <si>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</si>
  <si>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</si>
  <si>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</si>
  <si>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</si>
  <si>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</si>
  <si>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</si>
  <si>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</si>
  <si>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</si>
  <si>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</si>
  <si>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</si>
  <si>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</si>
  <si>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</si>
  <si>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</si>
  <si>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</si>
  <si>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</si>
  <si>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</si>
  <si>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</si>
  <si>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</si>
  <si>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</si>
  <si>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</si>
  <si>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</si>
  <si>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</si>
  <si>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</si>
  <si>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</si>
  <si>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</si>
  <si>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</si>
  <si>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</si>
  <si>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</si>
  <si>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</si>
  <si>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</si>
  <si>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</si>
  <si>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</si>
  <si>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</si>
  <si>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</si>
  <si>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</si>
  <si>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</si>
  <si>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</si>
  <si>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</si>
  <si>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</si>
  <si>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</si>
  <si>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</si>
  <si>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</si>
  <si>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</si>
  <si>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</si>
  <si>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</si>
  <si>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</si>
  <si>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</si>
  <si>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</si>
  <si>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</si>
  <si>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</si>
  <si>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</si>
  <si>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</si>
  <si>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</si>
  <si>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</si>
  <si>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</si>
  <si>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</si>
  <si>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</si>
  <si>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</si>
  <si>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</si>
  <si>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</si>
  <si>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</si>
  <si>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</si>
  <si>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</si>
  <si>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</si>
  <si>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</si>
  <si>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</si>
  <si>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</si>
  <si>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</si>
  <si>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</si>
  <si>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</si>
  <si>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</si>
  <si>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</si>
  <si>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</si>
  <si>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</si>
  <si>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</si>
  <si>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</si>
  <si>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</si>
  <si>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</si>
  <si>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</si>
  <si>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</si>
  <si>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</si>
  <si>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</si>
  <si>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</si>
  <si>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</si>
  <si>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</si>
  <si>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</si>
  <si>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</si>
  <si>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</si>
  <si>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</si>
  <si>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</si>
  <si>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</si>
  <si>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</si>
  <si>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</si>
  <si>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</si>
  <si>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</si>
  <si>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</si>
  <si>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</si>
  <si>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</si>
  <si>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</si>
  <si>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</si>
  <si>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</si>
  <si>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</si>
  <si>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</si>
  <si>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</si>
  <si>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</si>
  <si>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</si>
  <si>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</si>
  <si>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</si>
  <si>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</si>
  <si>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</si>
  <si>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</si>
  <si>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</si>
  <si>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</si>
  <si>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</si>
  <si>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</si>
  <si>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</si>
  <si>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</si>
  <si>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</si>
  <si>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</si>
  <si>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</si>
  <si>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</si>
  <si>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</si>
  <si>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</si>
  <si>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</si>
  <si>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</si>
  <si>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</si>
  <si>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</si>
  <si>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</si>
  <si>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</si>
  <si>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</si>
  <si>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</si>
  <si>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</si>
  <si>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</si>
  <si>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</si>
  <si>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</si>
  <si>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</si>
  <si>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</si>
  <si>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</si>
  <si>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</si>
  <si>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</si>
  <si>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</si>
  <si>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</si>
  <si>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</si>
  <si>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</si>
  <si>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</si>
  <si>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</si>
  <si>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</si>
  <si>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</si>
  <si>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</si>
  <si>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</si>
  <si>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</si>
  <si>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</si>
  <si>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</si>
  <si>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</si>
  <si>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</si>
  <si>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</si>
  <si>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</si>
  <si>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</si>
  <si>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</si>
  <si>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</si>
  <si>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</si>
  <si>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</si>
  <si>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</si>
  <si>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</si>
  <si>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</si>
  <si>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</si>
  <si>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</si>
  <si>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</si>
  <si>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</si>
  <si>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</si>
  <si>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</si>
  <si>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</si>
  <si>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</si>
  <si>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</si>
  <si>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</si>
  <si>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</si>
  <si>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</si>
  <si>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</si>
  <si>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</si>
  <si>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</si>
  <si>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</si>
  <si>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</si>
  <si>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</si>
  <si>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</si>
  <si>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</si>
  <si>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</si>
  <si>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</si>
  <si>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</si>
  <si>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</si>
  <si>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</si>
  <si>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</si>
  <si>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</si>
  <si>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</si>
  <si>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</si>
  <si>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</si>
  <si>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</si>
  <si>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</si>
  <si>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</si>
  <si>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</si>
  <si>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</si>
  <si>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</si>
  <si>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</si>
  <si>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</si>
  <si>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</si>
  <si>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</si>
  <si>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</si>
  <si>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</si>
  <si>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</si>
  <si>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</si>
  <si>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</si>
  <si>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</si>
  <si>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</si>
  <si>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</si>
  <si>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</si>
  <si>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</si>
  <si>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</si>
  <si>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</si>
  <si>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</si>
  <si>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</si>
  <si>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</si>
  <si>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</si>
  <si>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</si>
  <si>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</si>
  <si>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</si>
  <si>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</si>
  <si>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</si>
  <si>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</si>
  <si>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</si>
  <si>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</si>
  <si>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</si>
  <si>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</si>
  <si>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</si>
  <si>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</si>
  <si>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</si>
  <si>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</si>
  <si>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</si>
  <si>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</si>
  <si>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</si>
  <si>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</si>
  <si>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</si>
  <si>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</si>
  <si>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</si>
  <si>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</si>
  <si>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</si>
  <si>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</si>
  <si>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</si>
  <si>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</si>
  <si>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</si>
  <si>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</si>
  <si>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</si>
  <si>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</si>
  <si>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</si>
  <si>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</si>
  <si>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</si>
  <si>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</si>
  <si>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</si>
  <si>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</si>
  <si>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</si>
  <si>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</si>
  <si>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</si>
  <si>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</si>
  <si>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</si>
  <si>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</si>
  <si>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</si>
  <si>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</si>
  <si>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</si>
  <si>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</si>
  <si>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</si>
  <si>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</si>
  <si>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</si>
  <si>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</si>
  <si>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</si>
  <si>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</si>
  <si>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</si>
  <si>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</si>
  <si>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</si>
  <si>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</si>
  <si>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</si>
  <si>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</si>
  <si>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</si>
  <si>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</si>
  <si>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</si>
  <si>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</si>
  <si>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</si>
  <si>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</si>
  <si>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</si>
  <si>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</si>
  <si>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</si>
  <si>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</si>
  <si>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</si>
  <si>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</si>
  <si>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</si>
  <si>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</si>
  <si>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</si>
  <si>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</si>
  <si>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</si>
  <si>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</si>
  <si>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</si>
  <si>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</si>
  <si>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</si>
  <si>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</si>
  <si>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</si>
  <si>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</si>
  <si>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</si>
  <si>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</si>
  <si>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</si>
  <si>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</si>
  <si>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</si>
  <si>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</si>
  <si>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</si>
  <si>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</si>
  <si>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</si>
  <si>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</si>
  <si>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</si>
  <si>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</si>
  <si>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</si>
  <si>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</si>
  <si>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</si>
  <si>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</si>
  <si>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</si>
  <si>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</si>
  <si>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</si>
  <si>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</si>
  <si>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</si>
  <si>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</si>
  <si>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</si>
  <si>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</si>
  <si>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</si>
  <si>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</si>
  <si>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</si>
  <si>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</si>
  <si>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</si>
  <si>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</si>
  <si>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</si>
  <si>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</si>
  <si>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</si>
  <si>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</si>
  <si>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</si>
  <si>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</si>
  <si>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</si>
  <si>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</si>
  <si>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</si>
  <si>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</si>
  <si>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</si>
  <si>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</si>
  <si>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</si>
  <si>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</si>
  <si>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</si>
  <si>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</si>
  <si>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</si>
  <si>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</si>
  <si>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</si>
  <si>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</si>
  <si>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</si>
  <si>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</si>
  <si>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</si>
  <si>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</si>
  <si>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</si>
  <si>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</si>
  <si>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</si>
  <si>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</si>
  <si>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</si>
  <si>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</si>
  <si>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</si>
  <si>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</si>
  <si>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</si>
  <si>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</si>
  <si>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</si>
  <si>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</si>
  <si>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</si>
  <si>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</si>
  <si>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</si>
  <si>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</si>
  <si>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</si>
  <si>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</si>
  <si>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</si>
  <si>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</si>
  <si>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</si>
  <si>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</si>
  <si>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</si>
  <si>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</si>
  <si>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</si>
  <si>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</si>
  <si>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</si>
  <si>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</si>
  <si>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</si>
  <si>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</si>
  <si>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</si>
  <si>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</si>
  <si>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</si>
  <si>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</si>
  <si>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</si>
  <si>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</si>
  <si>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</si>
  <si>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</si>
  <si>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</si>
  <si>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</si>
  <si>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</si>
  <si>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</si>
  <si>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</si>
  <si>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</si>
  <si>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</si>
  <si>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</si>
  <si>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</si>
  <si>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</si>
  <si>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</si>
  <si>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</si>
  <si>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</si>
  <si>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</si>
  <si>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</si>
  <si>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</si>
  <si>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</si>
  <si>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</si>
  <si>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</si>
  <si>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</si>
  <si>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</si>
  <si>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</si>
  <si>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</si>
  <si>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</si>
  <si>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</si>
  <si>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</si>
  <si>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</si>
  <si>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</si>
  <si>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</si>
  <si>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</si>
  <si>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</si>
  <si>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</si>
  <si>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</si>
  <si>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</si>
  <si>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</si>
  <si>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</si>
  <si>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</si>
  <si>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</si>
  <si>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</si>
  <si>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</si>
  <si>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</si>
  <si>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</si>
  <si>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</si>
  <si>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</si>
  <si>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</si>
  <si>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</si>
  <si>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</si>
  <si>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</si>
  <si>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</si>
  <si>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</si>
  <si>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</si>
  <si>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</si>
  <si>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</si>
  <si>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</si>
  <si>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</si>
  <si>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</si>
  <si>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</si>
  <si>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</si>
  <si>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</si>
  <si>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</si>
  <si>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</si>
  <si>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</si>
  <si>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</si>
  <si>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</si>
  <si>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</si>
  <si>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</si>
  <si>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</si>
  <si>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</si>
  <si>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</si>
  <si>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</si>
  <si>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</si>
  <si>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</si>
  <si>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</si>
  <si>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</si>
  <si>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</si>
  <si>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</si>
  <si>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</si>
  <si>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</si>
  <si>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</si>
  <si>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</si>
  <si>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</si>
  <si>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</si>
  <si>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</si>
  <si>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</si>
  <si>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</si>
  <si>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</si>
  <si>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</si>
  <si>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</si>
  <si>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</si>
  <si>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</si>
  <si>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</si>
  <si>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</si>
  <si>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</si>
  <si>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</si>
  <si>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</si>
  <si>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</si>
  <si>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</si>
  <si>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</si>
  <si>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</si>
  <si>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</si>
  <si>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</si>
  <si>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</si>
  <si>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</si>
  <si>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</si>
  <si>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</si>
  <si>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</si>
  <si>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</si>
  <si>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</si>
  <si>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</si>
  <si>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</si>
  <si>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</si>
  <si>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</si>
  <si>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</si>
  <si>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</si>
  <si>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</si>
  <si>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</si>
  <si>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</si>
  <si>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</si>
  <si>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</si>
  <si>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</si>
  <si>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</si>
  <si>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</si>
  <si>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</si>
  <si>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</si>
  <si>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</si>
  <si>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</si>
  <si>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</si>
  <si>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</si>
  <si>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</si>
  <si>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</si>
  <si>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</si>
  <si>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</si>
  <si>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</si>
  <si>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</si>
  <si>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</si>
  <si>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</si>
  <si>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</si>
  <si>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</si>
  <si>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</si>
  <si>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</si>
  <si>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</si>
  <si>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</si>
  <si>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</si>
  <si>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</si>
  <si>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</si>
  <si>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</si>
  <si>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</si>
  <si>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</si>
  <si>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</si>
  <si>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</si>
  <si>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</si>
  <si>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</si>
  <si>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</si>
  <si>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</si>
  <si>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</si>
  <si>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</si>
  <si>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</si>
  <si>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</si>
  <si>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</si>
  <si>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</si>
  <si>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</si>
  <si>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</si>
  <si>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</si>
  <si>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</si>
  <si>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</si>
  <si>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</si>
  <si>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</si>
  <si>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</si>
  <si>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</si>
  <si>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</si>
  <si>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</si>
  <si>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</si>
  <si>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</si>
  <si>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</si>
  <si>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</si>
  <si>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</si>
  <si>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</si>
  <si>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</si>
  <si>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</si>
  <si>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</si>
  <si>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</si>
  <si>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</si>
  <si>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</si>
  <si>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</si>
  <si>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</si>
  <si>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</si>
  <si>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</si>
  <si>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</si>
  <si>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</si>
  <si>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</si>
  <si>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</si>
  <si>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</si>
  <si>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</si>
  <si>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</si>
  <si>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</si>
  <si>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</si>
  <si>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</si>
  <si>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</si>
  <si>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</si>
  <si>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</si>
  <si>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</si>
  <si>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</si>
  <si>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</si>
  <si>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</si>
  <si>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</si>
  <si>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</si>
  <si>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</si>
  <si>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</si>
  <si>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</si>
  <si>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</si>
  <si>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</si>
  <si>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</si>
  <si>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</si>
  <si>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</si>
  <si>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</si>
  <si>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</si>
  <si>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</si>
  <si>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</si>
  <si>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</si>
  <si>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</si>
  <si>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</si>
  <si>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</si>
  <si>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</si>
  <si>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</si>
  <si>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</si>
  <si>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</si>
  <si>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</si>
  <si>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</si>
  <si>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</si>
  <si>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</si>
  <si>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</si>
  <si>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</si>
  <si>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</si>
  <si>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</si>
  <si>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</si>
  <si>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</si>
  <si>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</si>
  <si>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</si>
  <si>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</si>
  <si>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</si>
  <si>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</si>
  <si>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</si>
  <si>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</si>
  <si>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</si>
  <si>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</si>
  <si>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</si>
  <si>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</si>
  <si>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</si>
  <si>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</si>
  <si>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</si>
  <si>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</si>
  <si>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</si>
  <si>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</si>
  <si>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</si>
  <si>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</si>
  <si>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</si>
  <si>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</si>
  <si>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</si>
  <si>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</si>
  <si>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</si>
  <si>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</si>
  <si>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</si>
  <si>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</si>
  <si>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</si>
  <si>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</si>
  <si>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</si>
  <si>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</si>
  <si>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</si>
  <si>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</si>
  <si>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</si>
  <si>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</si>
  <si>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</si>
  <si>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</si>
  <si>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</si>
  <si>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</si>
  <si>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</si>
  <si>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</si>
  <si>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</si>
  <si>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</si>
  <si>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</si>
  <si>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</si>
  <si>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</si>
  <si>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</si>
  <si>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</si>
  <si>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</si>
  <si>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</si>
  <si>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</si>
  <si>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</si>
  <si>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</si>
  <si>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</si>
  <si>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</si>
  <si>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</si>
  <si>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</si>
  <si>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</si>
  <si>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</si>
  <si>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</si>
  <si>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</si>
  <si>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</si>
  <si>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</si>
  <si>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</si>
  <si>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</si>
  <si>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</si>
  <si>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</si>
  <si>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</si>
  <si>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</si>
  <si>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</si>
  <si>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</si>
  <si>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</si>
  <si>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</si>
  <si>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</si>
  <si>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</si>
  <si>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</si>
  <si>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</si>
  <si>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</si>
  <si>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</si>
  <si>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</si>
  <si>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</si>
  <si>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</si>
  <si>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</si>
  <si>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</si>
  <si>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</si>
  <si>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</si>
  <si>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</si>
  <si>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</si>
  <si>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</si>
  <si>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</si>
  <si>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</si>
  <si>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</si>
  <si>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</si>
  <si>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</si>
  <si>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</si>
  <si>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</si>
  <si>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</si>
  <si>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</si>
  <si>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</si>
  <si>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</si>
  <si>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</si>
  <si>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</si>
  <si>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</si>
  <si>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</si>
  <si>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</si>
  <si>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</si>
  <si>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</si>
  <si>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</si>
  <si>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</si>
  <si>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</si>
  <si>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</si>
  <si>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</si>
  <si>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</si>
  <si>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</si>
  <si>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</si>
  <si>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</si>
  <si>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</si>
  <si>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</si>
  <si>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</si>
  <si>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</si>
  <si>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</si>
  <si>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</si>
  <si>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</si>
  <si>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</si>
  <si>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</si>
  <si>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</si>
  <si>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</si>
  <si>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</si>
  <si>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</si>
  <si>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</si>
  <si>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</si>
  <si>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</si>
  <si>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</si>
  <si>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</si>
  <si>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</si>
  <si>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</si>
  <si>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</si>
  <si>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</si>
  <si>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</si>
  <si>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</si>
  <si>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</si>
  <si>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</si>
  <si>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</si>
  <si>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</si>
  <si>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</si>
  <si>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</si>
  <si>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</si>
  <si>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</si>
  <si>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</si>
  <si>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</si>
  <si>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</si>
  <si>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</si>
  <si>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</si>
  <si>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</si>
  <si>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</si>
  <si>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</si>
  <si>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</si>
  <si>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</si>
  <si>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</si>
  <si>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</si>
  <si>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</si>
  <si>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</si>
  <si>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</si>
  <si>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</si>
  <si>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</si>
  <si>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</si>
  <si>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</si>
  <si>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</si>
  <si>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</si>
  <si>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</si>
  <si>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</si>
  <si>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</si>
  <si>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</si>
  <si>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</si>
  <si>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</si>
  <si>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</si>
  <si>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</si>
  <si>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</si>
  <si>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</si>
  <si>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</si>
  <si>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</si>
  <si>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</si>
  <si>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</si>
  <si>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</si>
  <si>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</si>
  <si>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</si>
  <si>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</si>
  <si>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</si>
  <si>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</si>
  <si>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</si>
  <si>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</si>
  <si>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</si>
  <si>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</si>
  <si>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</si>
  <si>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</si>
  <si>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</si>
  <si>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</si>
  <si>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</si>
  <si>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</si>
  <si>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</si>
  <si>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</si>
  <si>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</si>
  <si>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</si>
  <si>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</si>
  <si>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</si>
  <si>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</si>
  <si>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</si>
  <si>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</si>
  <si>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</si>
  <si>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</si>
  <si>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</si>
  <si>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</si>
  <si>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</si>
  <si>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</si>
  <si>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</si>
  <si>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</si>
  <si>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</si>
  <si>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</si>
  <si>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</si>
  <si>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</si>
  <si>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</si>
  <si>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</si>
  <si>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</si>
  <si>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</si>
  <si>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</si>
  <si>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</si>
  <si>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</si>
  <si>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</si>
  <si>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</si>
  <si>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</si>
  <si>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</si>
  <si>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</si>
  <si>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</si>
  <si>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</si>
  <si>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</si>
  <si>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</si>
  <si>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</si>
  <si>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</si>
  <si>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</si>
  <si>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</si>
  <si>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</si>
  <si>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</si>
  <si>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</si>
  <si>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</si>
  <si>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</si>
  <si>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</si>
  <si>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</si>
  <si>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</si>
  <si>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</si>
  <si>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</si>
  <si>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</si>
  <si>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</si>
  <si>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</si>
  <si>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</si>
  <si>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</si>
  <si>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</si>
  <si>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</si>
  <si>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</si>
  <si>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</si>
  <si>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</si>
  <si>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</si>
  <si>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</si>
  <si>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</si>
  <si>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</si>
  <si>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</si>
  <si>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</si>
  <si>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</si>
  <si>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</si>
  <si>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</si>
  <si>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</si>
  <si>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</si>
  <si>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</si>
  <si>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</si>
  <si>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</si>
  <si>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</si>
  <si>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</si>
  <si>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</si>
  <si>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</si>
  <si>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</si>
  <si>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</si>
  <si>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</si>
  <si>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</si>
  <si>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</si>
  <si>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</si>
  <si>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</si>
  <si>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</si>
  <si>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</si>
  <si>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</si>
  <si>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</si>
  <si>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</si>
  <si>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</si>
  <si>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</si>
  <si>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</si>
  <si>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</si>
  <si>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</si>
  <si>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</si>
  <si>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</si>
  <si>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</si>
  <si>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</si>
  <si>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</si>
  <si>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</si>
  <si>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</si>
  <si>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</si>
  <si>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</si>
  <si>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</si>
  <si>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</si>
  <si>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</si>
  <si>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</si>
  <si>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</si>
  <si>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</si>
  <si>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</si>
  <si>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</si>
  <si>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</si>
  <si>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</si>
  <si>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</si>
  <si>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</si>
  <si>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</si>
  <si>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</si>
  <si>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</si>
  <si>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</si>
  <si>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</si>
  <si>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</si>
  <si>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</si>
  <si>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</si>
  <si>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</si>
  <si>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</si>
  <si>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</si>
  <si>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</si>
  <si>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</si>
  <si>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</si>
  <si>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</si>
  <si>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</si>
  <si>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</si>
  <si>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</si>
  <si>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</si>
  <si>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</si>
  <si>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</si>
  <si>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</si>
  <si>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</si>
  <si>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</si>
  <si>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</si>
  <si>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</si>
  <si>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</si>
  <si>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</si>
  <si>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</si>
  <si>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</si>
  <si>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</si>
  <si>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</si>
  <si>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</si>
  <si>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</si>
  <si>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</si>
  <si>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</si>
  <si>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</si>
  <si>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</si>
  <si>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</si>
  <si>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</si>
  <si>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</si>
  <si>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</si>
  <si>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</si>
  <si>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</si>
  <si>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</si>
  <si>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</si>
  <si>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</si>
  <si>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</si>
  <si>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</si>
  <si>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</si>
  <si>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</si>
  <si>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</si>
  <si>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</si>
  <si>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</si>
  <si>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</si>
  <si>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</si>
  <si>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</si>
  <si>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</si>
  <si>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</si>
  <si>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</si>
  <si>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</si>
  <si>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</si>
  <si>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</si>
  <si>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</si>
  <si>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</si>
  <si>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</si>
  <si>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</si>
  <si>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</si>
  <si>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</si>
  <si>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</si>
  <si>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</si>
  <si>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</si>
  <si>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</si>
  <si>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</si>
  <si>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</si>
  <si>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</si>
  <si>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</si>
  <si>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</si>
  <si>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</si>
  <si>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</si>
  <si>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</si>
  <si>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</si>
  <si>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</si>
  <si>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</si>
  <si>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</si>
  <si>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</si>
  <si>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</si>
  <si>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</si>
  <si>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</si>
  <si>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</si>
  <si>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</si>
  <si>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</si>
  <si>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</si>
  <si>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</si>
  <si>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</si>
  <si>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</si>
  <si>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</si>
  <si>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</si>
  <si>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</si>
  <si>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</si>
  <si>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</si>
  <si>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</si>
  <si>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</si>
  <si>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</si>
  <si>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</si>
  <si>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</si>
  <si>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</si>
  <si>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</si>
  <si>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</si>
  <si>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</si>
  <si>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</si>
  <si>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</si>
  <si>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</si>
  <si>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</si>
  <si>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</si>
  <si>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</si>
  <si>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</si>
  <si>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</si>
  <si>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</si>
  <si>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</si>
  <si>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</si>
  <si>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</si>
  <si>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</si>
  <si>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</si>
  <si>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</si>
  <si>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</si>
  <si>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</si>
  <si>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</si>
  <si>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</si>
  <si>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</si>
  <si>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</si>
  <si>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</si>
  <si>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</si>
  <si>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</si>
  <si>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</si>
  <si>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</si>
  <si>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</si>
  <si>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</si>
  <si>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</si>
  <si>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</si>
  <si>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</si>
  <si>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</si>
  <si>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</si>
  <si>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</si>
  <si>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</si>
  <si>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</si>
  <si>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</si>
  <si>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</si>
  <si>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</si>
  <si>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</si>
  <si>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</si>
  <si>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</si>
  <si>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</si>
  <si>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</si>
  <si>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</si>
  <si>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</si>
  <si>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</si>
  <si>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</si>
  <si>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</si>
  <si>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</si>
  <si>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</si>
  <si>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</si>
  <si>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</si>
  <si>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</si>
  <si>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</si>
  <si>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</si>
  <si>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</si>
  <si>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</si>
  <si>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</si>
  <si>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</si>
  <si>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</si>
  <si>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</si>
  <si>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</si>
  <si>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</si>
  <si>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</si>
  <si>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</si>
  <si>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</si>
  <si>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</si>
  <si>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</si>
  <si>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</si>
  <si>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</si>
  <si>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</si>
  <si>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</si>
  <si>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</si>
  <si>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</si>
  <si>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</si>
  <si>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</si>
  <si>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</si>
  <si>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</si>
  <si>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</si>
  <si>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</si>
  <si>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</si>
  <si>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</si>
  <si>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</si>
  <si>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</si>
  <si>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</si>
  <si>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</si>
  <si>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</si>
  <si>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</si>
  <si>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</si>
  <si>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</si>
  <si>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</si>
  <si>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</si>
  <si>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</si>
  <si>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</si>
  <si>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</si>
  <si>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</si>
  <si>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</si>
  <si>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</si>
  <si>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</si>
  <si>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</si>
  <si>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</si>
  <si>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</si>
  <si>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</si>
  <si>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</si>
  <si>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</si>
  <si>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</si>
  <si>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</si>
  <si>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</si>
  <si>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</si>
  <si>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</si>
  <si>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</si>
  <si>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</si>
  <si>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</si>
  <si>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</si>
  <si>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</si>
  <si>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</si>
  <si>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</si>
  <si>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</si>
  <si>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</si>
  <si>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</si>
  <si>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</si>
  <si>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</si>
  <si>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</si>
  <si>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</si>
  <si>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</si>
  <si>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</si>
  <si>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</si>
  <si>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</si>
  <si>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</si>
  <si>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</si>
  <si>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</si>
  <si>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</si>
  <si>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</si>
  <si>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</si>
  <si>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</si>
  <si>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</si>
  <si>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</si>
  <si>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</si>
  <si>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</si>
  <si>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</si>
  <si>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</si>
  <si>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</si>
  <si>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</si>
  <si>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</si>
  <si>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</si>
  <si>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</si>
  <si>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</si>
  <si>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</si>
  <si>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</si>
  <si>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</si>
  <si>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</si>
  <si>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</si>
  <si>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</si>
  <si>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</si>
  <si>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</si>
  <si>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</si>
  <si>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</si>
  <si>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</si>
  <si>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</si>
  <si>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</si>
  <si>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</si>
  <si>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</si>
  <si>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</si>
  <si>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</si>
  <si>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</si>
  <si>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</si>
  <si>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</si>
  <si>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</si>
  <si>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</si>
  <si>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</si>
  <si>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</si>
  <si>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</si>
  <si>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</si>
  <si>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</si>
  <si>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</si>
  <si>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</si>
  <si>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</si>
  <si>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</si>
  <si>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</si>
  <si>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</si>
  <si>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</si>
  <si>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</si>
  <si>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</si>
  <si>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</si>
  <si>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</si>
  <si>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</si>
  <si>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</si>
  <si>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</si>
  <si>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</si>
  <si>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</si>
  <si>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</si>
  <si>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</si>
  <si>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</si>
  <si>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</si>
  <si>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</si>
  <si>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</si>
  <si>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</si>
  <si>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</si>
  <si>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</si>
  <si>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</si>
  <si>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</si>
  <si>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</si>
  <si>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</si>
  <si>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</si>
  <si>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</si>
  <si>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</si>
  <si>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</si>
  <si>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</si>
  <si>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</si>
  <si>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</si>
  <si>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</si>
  <si>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</si>
  <si>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</si>
  <si>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</si>
  <si>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</si>
  <si>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</si>
  <si>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</si>
  <si>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</si>
  <si>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</si>
  <si>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</si>
  <si>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</si>
  <si>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</si>
  <si>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</si>
  <si>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</si>
  <si>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</si>
  <si>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</si>
  <si>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</si>
  <si>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</si>
  <si>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</si>
  <si>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</si>
  <si>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</si>
  <si>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</si>
  <si>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</si>
  <si>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</si>
  <si>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</si>
  <si>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</si>
  <si>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</si>
  <si>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</si>
  <si>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</si>
  <si>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</si>
  <si>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</si>
  <si>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</si>
  <si>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</si>
  <si>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</si>
  <si>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</si>
  <si>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</si>
  <si>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</si>
  <si>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</si>
  <si>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</si>
  <si>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</si>
  <si>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</si>
  <si>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</si>
  <si>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</si>
  <si>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</si>
  <si>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</si>
  <si>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</si>
  <si>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</si>
  <si>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</si>
  <si>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</si>
  <si>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</si>
  <si>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</si>
  <si>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</si>
  <si>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</si>
  <si>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</si>
  <si>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</si>
  <si>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</si>
  <si>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</si>
  <si>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</si>
  <si>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</si>
  <si>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</si>
  <si>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</si>
  <si>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</si>
  <si>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</si>
  <si>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</si>
  <si>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</si>
  <si>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</si>
  <si>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</si>
  <si>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</si>
  <si>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</si>
  <si>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</si>
  <si>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</si>
  <si>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</si>
  <si>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</si>
  <si>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</si>
  <si>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</si>
  <si>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</si>
  <si>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</si>
  <si>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</si>
  <si>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</si>
  <si>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</si>
  <si>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</si>
  <si>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</si>
  <si>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</si>
  <si>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</si>
  <si>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</si>
  <si>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</si>
  <si>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</si>
  <si>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</si>
  <si>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</si>
  <si>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</si>
  <si>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</si>
  <si>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</si>
  <si>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</si>
  <si>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</si>
  <si>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</si>
  <si>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</si>
  <si>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</si>
  <si>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</si>
  <si>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</si>
  <si>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</si>
  <si>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</si>
  <si>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</si>
  <si>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</si>
  <si>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</si>
  <si>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</si>
  <si>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</si>
  <si>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</si>
  <si>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</si>
  <si>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</si>
  <si>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</si>
  <si>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</si>
  <si>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</si>
  <si>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</si>
  <si>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</si>
  <si>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</si>
  <si>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</si>
  <si>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</si>
  <si>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</si>
  <si>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</si>
  <si>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</si>
  <si>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</si>
  <si>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</si>
  <si>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</si>
  <si>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</si>
  <si>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</si>
  <si>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</si>
  <si>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</si>
  <si>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</si>
  <si>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</si>
  <si>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</si>
  <si>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</si>
  <si>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</si>
  <si>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</si>
  <si>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</si>
  <si>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</si>
  <si>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</si>
  <si>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</si>
  <si>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</si>
  <si>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</si>
  <si>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</si>
  <si>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</si>
  <si>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</si>
  <si>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</si>
  <si>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</si>
  <si>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</si>
  <si>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</si>
  <si>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</si>
  <si>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</si>
  <si>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</si>
  <si>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</si>
  <si>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</si>
  <si>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</si>
  <si>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</si>
  <si>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</si>
  <si>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</si>
  <si>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</si>
  <si>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</si>
  <si>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</si>
  <si>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</si>
  <si>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</si>
  <si>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</si>
  <si>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</si>
  <si>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</si>
  <si>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</si>
  <si>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</si>
  <si>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</si>
  <si>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</si>
  <si>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</si>
  <si>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</si>
  <si>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</si>
  <si>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</si>
  <si>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</si>
  <si>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</si>
  <si>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</si>
  <si>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</si>
  <si>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</si>
  <si>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</si>
  <si>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</si>
  <si>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</si>
  <si>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</si>
  <si>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</si>
  <si>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</si>
  <si>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</si>
  <si>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</si>
  <si>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</si>
  <si>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</si>
  <si>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</si>
  <si>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</si>
  <si>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</si>
  <si>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</si>
  <si>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</si>
  <si>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</si>
  <si>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</si>
  <si>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</si>
  <si>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</si>
  <si>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</si>
  <si>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</si>
  <si>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</si>
  <si>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</si>
  <si>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</si>
  <si>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</si>
  <si>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</si>
  <si>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</si>
  <si>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</si>
  <si>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</si>
  <si>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</si>
  <si>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</si>
  <si>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</si>
  <si>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</si>
  <si>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</si>
  <si>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</si>
  <si>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</si>
  <si>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</si>
  <si>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</si>
  <si>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</si>
  <si>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</si>
  <si>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</si>
  <si>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</si>
  <si>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</si>
  <si>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</si>
  <si>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</si>
  <si>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</si>
  <si>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</si>
  <si>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</si>
  <si>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</si>
  <si>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</si>
  <si>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</si>
  <si>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</si>
  <si>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</si>
  <si>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</si>
  <si>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</si>
  <si>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</si>
  <si>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</si>
  <si>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</si>
  <si>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</si>
  <si>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</si>
  <si>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</si>
  <si>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</si>
  <si>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</si>
  <si>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</si>
  <si>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</si>
  <si>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</si>
  <si>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</si>
  <si>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</si>
  <si>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</si>
  <si>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</si>
  <si>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</si>
  <si>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</si>
  <si>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</si>
  <si>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</si>
  <si>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</si>
  <si>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</si>
  <si>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</si>
  <si>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</si>
  <si>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</si>
  <si>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</si>
  <si>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</si>
  <si>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</si>
  <si>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</si>
  <si>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</si>
  <si>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</si>
  <si>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</si>
  <si>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</si>
  <si>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</si>
  <si>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</si>
  <si>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</si>
  <si>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</si>
  <si>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</si>
  <si>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</si>
  <si>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</si>
  <si>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</si>
  <si>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</si>
  <si>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</si>
  <si>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</si>
  <si>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</si>
  <si>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</si>
  <si>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</si>
  <si>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</si>
  <si>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</si>
  <si>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</si>
  <si>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</si>
  <si>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</si>
  <si>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</si>
  <si>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</si>
  <si>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</si>
  <si>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</si>
  <si>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</si>
  <si>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</si>
  <si>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</si>
  <si>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</si>
  <si>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</si>
  <si>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</si>
  <si>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</si>
  <si>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</si>
  <si>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</si>
  <si>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</si>
  <si>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</si>
  <si>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</si>
  <si>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</si>
  <si>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</si>
  <si>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</si>
  <si>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</si>
  <si>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</si>
  <si>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</si>
  <si>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</si>
  <si>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</si>
  <si>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</si>
  <si>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</si>
  <si>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</si>
  <si>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</si>
  <si>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</si>
  <si>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</si>
  <si>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</si>
  <si>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</si>
  <si>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</si>
  <si>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</si>
  <si>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</si>
  <si>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</si>
  <si>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</si>
  <si>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</si>
  <si>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</si>
  <si>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</si>
  <si>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</si>
  <si>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</si>
  <si>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</si>
  <si>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</si>
  <si>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</si>
  <si>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</si>
  <si>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</si>
  <si>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</si>
  <si>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</si>
  <si>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</si>
  <si>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</si>
  <si>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</si>
  <si>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</si>
  <si>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</si>
  <si>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</si>
  <si>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</si>
  <si>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</si>
  <si>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</si>
  <si>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</si>
  <si>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</si>
  <si>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</si>
  <si>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</si>
  <si>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</si>
  <si>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</si>
  <si>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</si>
  <si>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</si>
  <si>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</si>
  <si>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</si>
  <si>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</si>
  <si>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</si>
  <si>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</si>
  <si>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</si>
  <si>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</si>
  <si>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</si>
  <si>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</si>
  <si>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</si>
  <si>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</si>
  <si>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</si>
  <si>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</si>
  <si>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</si>
  <si>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</si>
  <si>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</si>
  <si>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</si>
  <si>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</si>
  <si>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</si>
  <si>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</si>
  <si>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</si>
  <si>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</si>
  <si>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</si>
  <si>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</si>
  <si>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</si>
  <si>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</si>
  <si>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</si>
  <si>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</si>
  <si>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</si>
  <si>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</si>
  <si>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</si>
  <si>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</si>
  <si>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</si>
  <si>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</si>
  <si>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</si>
  <si>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</si>
  <si>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</si>
  <si>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</si>
  <si>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</si>
  <si>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</si>
  <si>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</si>
  <si>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</si>
  <si>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</si>
  <si>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</si>
  <si>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</si>
  <si>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</si>
  <si>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</si>
  <si>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</si>
  <si>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</si>
  <si>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</si>
  <si>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</si>
  <si>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</si>
  <si>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</si>
  <si>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</si>
  <si>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</si>
  <si>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</si>
  <si>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</si>
  <si>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</si>
  <si>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</si>
  <si>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</si>
  <si>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</si>
  <si>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</si>
  <si>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</si>
  <si>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</si>
  <si>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</si>
  <si>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</si>
  <si>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</si>
  <si>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</si>
  <si>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</si>
  <si>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</si>
  <si>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</si>
  <si>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</si>
  <si>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</si>
  <si>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</si>
  <si>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</si>
  <si>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</si>
  <si>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</si>
  <si>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</si>
  <si>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</si>
  <si>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</si>
  <si>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</si>
  <si>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</si>
  <si>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</si>
  <si>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</si>
  <si>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</si>
  <si>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</si>
  <si>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</si>
  <si>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</si>
  <si>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</si>
  <si>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</si>
  <si>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</si>
  <si>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</si>
  <si>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</si>
  <si>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</si>
  <si>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</si>
  <si>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</si>
  <si>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</si>
  <si>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</si>
  <si>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</si>
  <si>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</si>
  <si>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</si>
  <si>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</si>
  <si>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</si>
  <si>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</si>
  <si>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</si>
  <si>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</si>
  <si>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</si>
  <si>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</si>
  <si>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</si>
  <si>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</si>
  <si>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</si>
  <si>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</si>
  <si>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</si>
  <si>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</si>
  <si>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</si>
  <si>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</si>
  <si>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</si>
  <si>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</si>
  <si>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</si>
  <si>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</si>
  <si>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</si>
  <si>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</si>
  <si>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</si>
  <si>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</si>
  <si>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</si>
  <si>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</si>
  <si>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</si>
  <si>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</si>
  <si>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</si>
  <si>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</si>
  <si>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</si>
  <si>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</si>
  <si>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</si>
  <si>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</si>
  <si>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</si>
  <si>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</si>
  <si>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</si>
  <si>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</si>
  <si>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</si>
  <si>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</si>
  <si>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</si>
  <si>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</si>
  <si>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</si>
  <si>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</si>
  <si>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</si>
  <si>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</si>
  <si>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</si>
  <si>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</si>
  <si>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</si>
  <si>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</si>
  <si>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</si>
  <si>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</si>
  <si>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</si>
  <si>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</si>
  <si>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</si>
  <si>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</si>
  <si>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</si>
  <si>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</si>
  <si>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</si>
  <si>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</si>
  <si>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</si>
  <si>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</si>
  <si>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</si>
  <si>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</si>
  <si>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</si>
  <si>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</si>
  <si>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</si>
  <si>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</si>
  <si>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</si>
  <si>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</si>
  <si>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</si>
  <si>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</si>
  <si>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</si>
  <si>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</si>
  <si>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</si>
  <si>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</si>
  <si>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</si>
  <si>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</si>
  <si>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</si>
  <si>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</si>
  <si>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</si>
  <si>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</si>
  <si>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</si>
  <si>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</si>
  <si>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</si>
  <si>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</si>
  <si>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</si>
  <si>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</si>
  <si>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</si>
  <si>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</si>
  <si>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</si>
  <si>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</si>
  <si>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</si>
  <si>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</si>
  <si>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</si>
  <si>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</si>
  <si>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</si>
  <si>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</si>
  <si>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</si>
  <si>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</si>
  <si>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</si>
  <si>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</si>
  <si>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</si>
  <si>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</si>
  <si>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</si>
  <si>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</si>
  <si>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</si>
  <si>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</si>
  <si>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</si>
  <si>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</si>
  <si>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</si>
  <si>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</si>
  <si>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</si>
  <si>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</si>
  <si>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</si>
  <si>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</si>
  <si>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</si>
  <si>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</si>
  <si>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</si>
  <si>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</si>
  <si>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</si>
  <si>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</si>
  <si>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</si>
  <si>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</si>
  <si>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</si>
  <si>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</si>
  <si>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</si>
  <si>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</si>
  <si>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</si>
  <si>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</si>
  <si>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</si>
  <si>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</si>
  <si>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</si>
  <si>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</si>
  <si>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</si>
  <si>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</si>
  <si>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</si>
  <si>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</si>
  <si>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</si>
  <si>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</si>
  <si>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</si>
  <si>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</si>
  <si>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</si>
  <si>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</si>
  <si>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</si>
  <si>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</si>
  <si>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</si>
  <si>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</si>
  <si>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</si>
  <si>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</si>
  <si>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</si>
  <si>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</si>
  <si>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</si>
  <si>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</si>
  <si>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</si>
  <si>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</si>
  <si>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</si>
  <si>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</si>
  <si>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</si>
  <si>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</si>
  <si>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</si>
  <si>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</si>
  <si>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</si>
  <si>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</si>
  <si>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</si>
  <si>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</si>
  <si>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</si>
  <si>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</si>
  <si>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</si>
  <si>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</si>
  <si>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</si>
  <si>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</si>
  <si>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</si>
  <si>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</si>
  <si>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</si>
  <si>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</si>
  <si>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</si>
  <si>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</si>
  <si>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</si>
  <si>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</si>
  <si>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</si>
  <si>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</si>
  <si>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</si>
  <si>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</si>
  <si>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</si>
  <si>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</si>
  <si>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</si>
  <si>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</si>
  <si>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</si>
  <si>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</si>
  <si>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</si>
  <si>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</si>
  <si>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</si>
  <si>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</si>
  <si>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</si>
  <si>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</si>
  <si>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</si>
  <si>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</si>
  <si>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</si>
  <si>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</si>
  <si>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</si>
  <si>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</si>
  <si>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</si>
  <si>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</si>
  <si>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</si>
  <si>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</si>
  <si>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</si>
  <si>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</si>
  <si>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</si>
  <si>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</si>
  <si>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</si>
  <si>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</si>
  <si>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</si>
  <si>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</si>
  <si>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</si>
  <si>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</si>
  <si>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</si>
  <si>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</si>
  <si>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</si>
  <si>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</si>
  <si>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</si>
  <si>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</si>
  <si>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</si>
  <si>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</si>
  <si>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</si>
  <si>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</si>
  <si>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</si>
  <si>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</si>
  <si>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</si>
  <si>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</si>
  <si>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</si>
  <si>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</si>
  <si>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</si>
  <si>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</si>
  <si>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</si>
  <si>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</si>
  <si>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</si>
  <si>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</si>
  <si>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</si>
  <si>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</si>
  <si>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</si>
  <si>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</si>
  <si>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</si>
  <si>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</si>
  <si>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</si>
  <si>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</si>
  <si>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</si>
  <si>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</si>
  <si>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</si>
  <si>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</si>
  <si>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</si>
  <si>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</si>
  <si>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</si>
  <si>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</si>
  <si>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</si>
  <si>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</si>
  <si>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</si>
  <si>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</si>
  <si>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</si>
  <si>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</si>
  <si>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</si>
  <si>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</si>
  <si>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</si>
  <si>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</si>
  <si>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</si>
  <si>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</si>
  <si>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</si>
  <si>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</si>
  <si>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</si>
  <si>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</si>
  <si>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</si>
  <si>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</si>
  <si>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</si>
  <si>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</si>
  <si>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</si>
  <si>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</si>
  <si>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</si>
  <si>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</si>
  <si>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</si>
  <si>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</si>
  <si>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</si>
  <si>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</si>
  <si>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</si>
  <si>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</si>
  <si>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</si>
  <si>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</si>
  <si>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</si>
  <si>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</si>
  <si>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</si>
  <si>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</si>
  <si>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</si>
  <si>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</si>
  <si>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</si>
  <si>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</si>
  <si>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</si>
  <si>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</si>
  <si>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</si>
  <si>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</si>
  <si>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</si>
  <si>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</si>
  <si>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</si>
  <si>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</si>
  <si>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</si>
  <si>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</si>
  <si>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</si>
  <si>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</si>
  <si>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</si>
  <si>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</si>
  <si>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</si>
  <si>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</si>
  <si>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</si>
  <si>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</si>
  <si>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</si>
  <si>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</si>
  <si>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</si>
  <si>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</si>
  <si>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</si>
  <si>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</si>
  <si>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</si>
  <si>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</si>
  <si>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</si>
  <si>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</si>
  <si>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</si>
  <si>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</si>
  <si>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</si>
  <si>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</si>
  <si>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</si>
  <si>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</si>
  <si>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</si>
  <si>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</si>
  <si>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</si>
  <si>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</si>
  <si>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</si>
  <si>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</si>
  <si>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</si>
  <si>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</si>
  <si>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</si>
  <si>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</si>
  <si>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</si>
  <si>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</si>
  <si>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</si>
  <si>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</si>
  <si>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</si>
  <si>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</si>
  <si>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</si>
  <si>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</si>
  <si>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</si>
  <si>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</si>
  <si>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</si>
  <si>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</si>
  <si>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</si>
  <si>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</si>
  <si>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</si>
  <si>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</si>
  <si>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</si>
  <si>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</si>
  <si>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</si>
  <si>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</si>
  <si>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</si>
  <si>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</si>
  <si>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</si>
  <si>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</si>
  <si>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</si>
  <si>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</si>
  <si>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</si>
  <si>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</si>
  <si>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</si>
  <si>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</si>
  <si>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</si>
  <si>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</si>
  <si>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</si>
  <si>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</si>
  <si>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</si>
  <si>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</si>
  <si>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</si>
  <si>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</si>
  <si>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</si>
  <si>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</si>
  <si>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</si>
  <si>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</si>
  <si>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</si>
  <si>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</si>
  <si>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</si>
  <si>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</si>
  <si>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</si>
  <si>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</si>
  <si>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</si>
  <si>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</si>
  <si>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</si>
  <si>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</si>
  <si>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</si>
  <si>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</si>
  <si>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</si>
  <si>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</si>
  <si>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</si>
  <si>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</si>
  <si>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</si>
  <si>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</si>
  <si>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</si>
  <si>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</si>
  <si>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</si>
  <si>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</si>
  <si>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</si>
  <si>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</si>
  <si>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</si>
  <si>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</si>
  <si>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</si>
  <si>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</si>
  <si>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</si>
  <si>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</si>
  <si>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</si>
  <si>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</si>
  <si>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</si>
  <si>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</si>
  <si>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</si>
  <si>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</si>
  <si>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</si>
  <si>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</si>
  <si>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</si>
  <si>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</si>
  <si>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</si>
  <si>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</si>
  <si>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</si>
  <si>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</si>
  <si>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</si>
  <si>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</si>
  <si>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</si>
  <si>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</si>
  <si>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</si>
  <si>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</si>
  <si>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</si>
  <si>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</si>
  <si>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</si>
  <si>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</si>
  <si>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</si>
  <si>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</si>
  <si>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</si>
  <si>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</si>
  <si>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</si>
  <si>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</si>
  <si>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</si>
  <si>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</si>
  <si>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</si>
  <si>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</si>
  <si>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</si>
  <si>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</si>
  <si>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</si>
  <si>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</si>
  <si>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</si>
  <si>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</si>
  <si>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</si>
  <si>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</si>
  <si>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</si>
  <si>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</si>
  <si>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</si>
  <si>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</si>
  <si>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</si>
  <si>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</si>
  <si>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</si>
  <si>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</si>
  <si>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</si>
  <si>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</si>
  <si>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</si>
  <si>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</si>
  <si>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</si>
  <si>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</si>
  <si>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</si>
  <si>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</si>
  <si>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</si>
  <si>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</si>
  <si>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</si>
  <si>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</si>
  <si>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</si>
  <si>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</si>
  <si>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</si>
  <si>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</si>
  <si>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</si>
  <si>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</si>
  <si>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</si>
  <si>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</si>
  <si>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</si>
  <si>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</si>
  <si>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</si>
  <si>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</si>
  <si>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</si>
  <si>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</si>
  <si>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</si>
  <si>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</si>
  <si>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</si>
  <si>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</si>
  <si>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</si>
  <si>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</si>
  <si>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</si>
  <si>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</si>
  <si>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</si>
  <si>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</si>
  <si>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</si>
  <si>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</si>
  <si>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</si>
  <si>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</si>
  <si>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</si>
  <si>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</si>
  <si>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</si>
  <si>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</si>
  <si>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</si>
  <si>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</si>
  <si>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</si>
  <si>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</si>
  <si>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</si>
  <si>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</si>
  <si>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</si>
  <si>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</si>
  <si>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</si>
  <si>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</si>
  <si>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</si>
  <si>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</si>
  <si>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</si>
  <si>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</si>
  <si>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</si>
  <si>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</si>
  <si>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</si>
  <si>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</si>
  <si>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</si>
  <si>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</si>
  <si>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</si>
  <si>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</si>
  <si>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</si>
  <si>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</si>
  <si>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</si>
  <si>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</si>
  <si>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</si>
  <si>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</si>
  <si>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</si>
  <si>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</si>
  <si>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</si>
  <si>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</si>
  <si>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</si>
  <si>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</si>
  <si>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</si>
  <si>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</si>
  <si>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</si>
  <si>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</si>
  <si>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</si>
  <si>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</si>
  <si>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</si>
  <si>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</si>
  <si>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</si>
  <si>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</si>
  <si>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</si>
  <si>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</si>
  <si>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</si>
  <si>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</si>
  <si>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</si>
  <si>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</si>
  <si>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</si>
  <si>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</si>
  <si>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</si>
  <si>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</si>
  <si>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</si>
  <si>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</si>
  <si>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</si>
  <si>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</si>
  <si>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</si>
  <si>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</si>
  <si>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</si>
  <si>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</si>
  <si>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</si>
  <si>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</si>
  <si>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</si>
  <si>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</si>
  <si>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</si>
  <si>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</si>
  <si>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</si>
  <si>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</si>
  <si>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</si>
  <si>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</si>
  <si>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</si>
  <si>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</si>
  <si>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</si>
  <si>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</si>
  <si>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</si>
  <si>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</si>
  <si>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</si>
  <si>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</si>
  <si>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</si>
  <si>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</si>
  <si>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</si>
  <si>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</si>
  <si>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</si>
  <si>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</si>
  <si>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</si>
  <si>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</si>
  <si>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</si>
  <si>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</si>
  <si>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</si>
  <si>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</si>
  <si>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</si>
  <si>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</si>
  <si>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</si>
  <si>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</si>
  <si>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</si>
  <si>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</si>
  <si>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</si>
  <si>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</si>
  <si>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</si>
  <si>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</si>
  <si>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</si>
  <si>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</si>
  <si>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</si>
  <si>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</si>
  <si>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</si>
  <si>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</si>
  <si>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</si>
  <si>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</si>
  <si>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</si>
  <si>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</si>
  <si>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</si>
  <si>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</si>
  <si>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</si>
  <si>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</si>
  <si>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</si>
  <si>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</si>
  <si>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</si>
  <si>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</si>
  <si>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</si>
  <si>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</si>
  <si>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</si>
  <si>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</si>
  <si>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</si>
  <si>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</si>
  <si>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</si>
  <si>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</si>
  <si>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</si>
  <si>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</si>
  <si>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</si>
  <si>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</si>
  <si>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</si>
  <si>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</si>
  <si>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</si>
  <si>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</si>
  <si>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</si>
  <si>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</si>
  <si>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</si>
  <si>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</si>
  <si>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</si>
  <si>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</si>
  <si>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</si>
  <si>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</si>
  <si>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</si>
  <si>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</si>
  <si>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</si>
  <si>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</si>
  <si>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</si>
  <si>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</si>
  <si>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</si>
  <si>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</si>
  <si>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</si>
  <si>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</si>
  <si>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</si>
  <si>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</si>
  <si>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</si>
  <si>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</si>
  <si>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</si>
  <si>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</si>
  <si>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</si>
  <si>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</si>
  <si>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</si>
  <si>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</si>
  <si>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</si>
  <si>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</si>
  <si>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</si>
  <si>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</si>
  <si>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</si>
  <si>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</si>
  <si>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</si>
  <si>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</si>
  <si>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</si>
  <si>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</si>
  <si>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</si>
  <si>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</si>
  <si>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</si>
  <si>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</si>
  <si>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</si>
  <si>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</si>
  <si>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</si>
  <si>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</si>
  <si>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</si>
  <si>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</si>
  <si>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</si>
  <si>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</si>
  <si>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</si>
  <si>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</si>
  <si>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</si>
  <si>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</si>
  <si>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</si>
  <si>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</si>
  <si>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</si>
  <si>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</si>
  <si>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</si>
  <si>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</si>
  <si>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</si>
  <si>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</si>
  <si>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</si>
  <si>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</si>
  <si>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</si>
  <si>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</si>
  <si>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</si>
  <si>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</si>
  <si>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</si>
  <si>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</si>
  <si>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</si>
  <si>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</si>
  <si>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</si>
  <si>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</si>
  <si>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</si>
  <si>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</si>
  <si>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</si>
  <si>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</si>
  <si>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</si>
  <si>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</si>
  <si>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</si>
  <si>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</si>
  <si>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</si>
  <si>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</si>
  <si>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</si>
  <si>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</si>
  <si>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</si>
  <si>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</si>
  <si>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</si>
  <si>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</si>
  <si>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</si>
  <si>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</si>
  <si>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</si>
  <si>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</si>
  <si>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</si>
  <si>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</si>
  <si>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</si>
  <si>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</si>
  <si>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</si>
  <si>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</si>
  <si>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</si>
  <si>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</si>
  <si>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</si>
  <si>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</si>
  <si>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</si>
  <si>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</si>
  <si>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</si>
  <si>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</si>
  <si>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</si>
  <si>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</si>
  <si>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</si>
  <si>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</si>
  <si>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</si>
  <si>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</si>
  <si>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</si>
  <si>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</si>
  <si>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</si>
  <si>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</si>
  <si>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</si>
  <si>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</si>
  <si>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</si>
  <si>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</si>
  <si>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</si>
  <si>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</si>
  <si>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</si>
  <si>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</si>
  <si>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</si>
  <si>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</si>
  <si>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</si>
  <si>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</si>
  <si>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</si>
  <si>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</si>
  <si>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</si>
  <si>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</si>
  <si>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</si>
  <si>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</si>
  <si>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</si>
  <si>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</si>
  <si>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</si>
  <si>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</si>
  <si>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</si>
  <si>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</si>
  <si>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</si>
  <si>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</si>
  <si>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</si>
  <si>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</si>
  <si>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</si>
  <si>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</si>
  <si>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</si>
  <si>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</si>
  <si>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</si>
  <si>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</si>
  <si>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</si>
  <si>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</si>
  <si>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</si>
  <si>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</si>
  <si>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</si>
  <si>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</si>
  <si>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</si>
  <si>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</si>
  <si>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</si>
  <si>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</si>
  <si>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</si>
  <si>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</si>
  <si>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</si>
  <si>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</si>
  <si>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</si>
  <si>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</si>
  <si>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</si>
  <si>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</si>
  <si>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</si>
  <si>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</si>
  <si>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</si>
  <si>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</si>
  <si>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</si>
  <si>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</si>
  <si>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</si>
  <si>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</si>
  <si>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</si>
  <si>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</si>
  <si>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</si>
  <si>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</si>
  <si>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</si>
  <si>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</si>
  <si>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</si>
  <si>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</si>
  <si>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</si>
  <si>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</si>
  <si>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</si>
  <si>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</si>
  <si>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</si>
  <si>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</si>
  <si>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</si>
  <si>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</si>
  <si>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</si>
  <si>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</si>
  <si>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</si>
  <si>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</si>
  <si>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</si>
  <si>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</si>
  <si>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</si>
  <si>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</si>
  <si>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</si>
  <si>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</si>
  <si>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</si>
  <si>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</si>
  <si>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</si>
  <si>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</si>
  <si>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</si>
  <si>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</si>
  <si>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</si>
  <si>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</si>
  <si>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</si>
  <si>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</si>
  <si>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</si>
  <si>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</si>
  <si>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</si>
  <si>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</si>
  <si>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</si>
  <si>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</si>
  <si>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</si>
  <si>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</si>
  <si>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</si>
  <si>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</si>
  <si>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</si>
  <si>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</si>
  <si>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</si>
  <si>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</si>
  <si>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</si>
  <si>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</si>
  <si>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</si>
  <si>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</si>
  <si>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</si>
  <si>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</si>
  <si>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</si>
  <si>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</si>
  <si>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</si>
  <si>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</si>
  <si>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</si>
  <si>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</si>
  <si>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</si>
  <si>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</si>
  <si>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</si>
  <si>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</si>
  <si>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</si>
  <si>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</si>
  <si>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</si>
  <si>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</si>
  <si>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</si>
  <si>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</si>
  <si>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</si>
  <si>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</si>
  <si>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</si>
  <si>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</si>
  <si>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</si>
  <si>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</si>
  <si>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</si>
  <si>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</si>
  <si>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</si>
  <si>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</si>
  <si>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</si>
  <si>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</si>
  <si>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</si>
  <si>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</si>
  <si>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</si>
  <si>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</si>
  <si>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</si>
  <si>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</si>
  <si>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</si>
  <si>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</si>
  <si>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</si>
  <si>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</si>
  <si>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</si>
  <si>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</si>
  <si>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</si>
  <si>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</si>
  <si>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</si>
  <si>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</si>
  <si>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</si>
  <si>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</si>
  <si>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</si>
  <si>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</si>
  <si>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</si>
  <si>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</si>
  <si>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</si>
  <si>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</si>
  <si>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</si>
  <si>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</si>
  <si>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</si>
  <si>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</si>
  <si>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</si>
  <si>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</si>
  <si>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</si>
  <si>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</si>
  <si>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</si>
  <si>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</si>
  <si>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</si>
  <si>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</si>
  <si>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</si>
  <si>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</si>
  <si>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</si>
  <si>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</si>
  <si>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</si>
  <si>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</si>
  <si>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</si>
  <si>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</si>
  <si>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</si>
  <si>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</si>
  <si>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</si>
  <si>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</si>
  <si>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</si>
  <si>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</si>
  <si>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</si>
  <si>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</si>
  <si>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</si>
  <si>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</si>
  <si>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</si>
  <si>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</si>
  <si>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</si>
  <si>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</si>
  <si>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</si>
  <si>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</si>
  <si>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</si>
  <si>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</si>
  <si>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</si>
  <si>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</si>
  <si>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</si>
  <si>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</si>
  <si>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</si>
  <si>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</si>
  <si>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</si>
  <si>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</si>
  <si>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</si>
  <si>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</si>
  <si>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</si>
  <si>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</si>
  <si>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</si>
  <si>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</si>
  <si>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</si>
  <si>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</si>
  <si>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</si>
  <si>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</si>
  <si>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</si>
  <si>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</si>
  <si>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</si>
  <si>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</si>
  <si>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</si>
  <si>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</si>
  <si>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</si>
  <si>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</si>
  <si>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</si>
  <si>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</si>
  <si>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</si>
  <si>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</si>
  <si>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</si>
  <si>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</si>
  <si>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</si>
  <si>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</si>
  <si>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</si>
  <si>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</si>
  <si>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</si>
  <si>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</si>
  <si>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</si>
  <si>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</si>
  <si>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</si>
  <si>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</si>
  <si>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</si>
  <si>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</si>
  <si>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</si>
  <si>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</si>
  <si>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</si>
  <si>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</si>
  <si>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</si>
  <si>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</si>
  <si>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</si>
  <si>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</si>
  <si>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</si>
  <si>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</si>
  <si>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</si>
  <si>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</si>
  <si>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</si>
  <si>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</si>
  <si>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</si>
  <si>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</si>
  <si>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</si>
  <si>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</si>
  <si>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</si>
  <si>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</si>
  <si>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</si>
  <si>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</si>
  <si>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</si>
  <si>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</si>
  <si>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</si>
  <si>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</si>
  <si>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</si>
  <si>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</si>
  <si>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</si>
  <si>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</si>
  <si>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</si>
  <si>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</si>
  <si>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</si>
  <si>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</si>
  <si>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</si>
  <si>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</si>
  <si>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</si>
  <si>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</si>
  <si>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</si>
  <si>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</si>
  <si>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</si>
  <si>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</si>
  <si>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</si>
  <si>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</si>
  <si>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</si>
  <si>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</si>
  <si>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</si>
  <si>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</si>
  <si>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</si>
  <si>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</si>
  <si>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</si>
  <si>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</si>
  <si>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</si>
  <si>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</si>
  <si>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</si>
  <si>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</si>
  <si>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</si>
  <si>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</si>
  <si>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</si>
  <si>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</si>
  <si>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</si>
  <si>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</si>
  <si>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</si>
  <si>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</si>
  <si>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</si>
  <si>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</si>
  <si>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</si>
  <si>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</si>
  <si>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</si>
  <si>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</si>
  <si>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</si>
  <si>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</si>
  <si>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</si>
  <si>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</si>
  <si>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</si>
  <si>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</si>
  <si>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</si>
  <si>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</si>
  <si>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</si>
  <si>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</si>
  <si>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</si>
  <si>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</si>
  <si>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</si>
  <si>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</si>
  <si>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</si>
  <si>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</si>
  <si>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</si>
  <si>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</si>
  <si>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</si>
  <si>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</si>
  <si>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</si>
  <si>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</si>
  <si>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</si>
  <si>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</si>
  <si>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</si>
  <si>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</si>
  <si>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</si>
  <si>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</si>
  <si>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</si>
  <si>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</si>
  <si>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</si>
  <si>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</si>
  <si>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</si>
  <si>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</si>
  <si>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</si>
  <si>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</si>
  <si>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</si>
  <si>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</si>
  <si>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</si>
  <si>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</si>
  <si>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</si>
  <si>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</si>
  <si>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</si>
  <si>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</si>
  <si>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</si>
  <si>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</si>
  <si>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</si>
  <si>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</si>
  <si>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</si>
  <si>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</si>
  <si>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</si>
  <si>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</si>
  <si>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</si>
  <si>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</si>
  <si>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</si>
  <si>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</si>
  <si>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</si>
  <si>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</si>
  <si>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</si>
  <si>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</si>
  <si>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</si>
  <si>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</si>
  <si>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</si>
  <si>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</si>
  <si>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</si>
  <si>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</si>
  <si>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</si>
  <si>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</si>
  <si>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</si>
  <si>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</si>
  <si>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</si>
  <si>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</si>
  <si>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</si>
  <si>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</si>
  <si>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</si>
  <si>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</si>
  <si>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</si>
  <si>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</si>
  <si>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</si>
  <si>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</si>
  <si>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</si>
  <si>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</si>
  <si>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</si>
  <si>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</si>
  <si>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</si>
  <si>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</si>
  <si>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</si>
  <si>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</si>
  <si>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</si>
  <si>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</si>
  <si>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</si>
  <si>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</si>
  <si>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</si>
  <si>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</si>
  <si>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</si>
  <si>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</si>
  <si>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</si>
  <si>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</si>
  <si>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</si>
  <si>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</si>
  <si>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</si>
  <si>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</si>
  <si>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</si>
  <si>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</si>
  <si>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</si>
  <si>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</si>
  <si>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</si>
  <si>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</si>
  <si>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</si>
  <si>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</si>
  <si>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</si>
  <si>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</si>
  <si>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</si>
  <si>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</si>
  <si>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</si>
  <si>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</si>
  <si>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</si>
  <si>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</si>
  <si>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</si>
  <si>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</si>
  <si>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</si>
  <si>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</si>
  <si>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</si>
  <si>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</si>
  <si>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</si>
  <si>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</si>
  <si>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</si>
  <si>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</si>
  <si>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</si>
  <si>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</si>
  <si>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</si>
  <si>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</si>
  <si>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</si>
  <si>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</si>
  <si>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</si>
  <si>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</si>
  <si>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</si>
  <si>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</si>
  <si>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</si>
  <si>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</si>
  <si>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</si>
  <si>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</si>
  <si>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</si>
  <si>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</si>
  <si>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</si>
  <si>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</si>
  <si>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</si>
  <si>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</si>
  <si>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</si>
  <si>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</si>
  <si>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</si>
  <si>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</si>
  <si>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</si>
  <si>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</si>
  <si>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</si>
  <si>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</si>
  <si>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</si>
  <si>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</si>
  <si>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</si>
  <si>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</si>
  <si>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</si>
  <si>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</si>
  <si>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</si>
  <si>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</si>
  <si>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</si>
  <si>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</si>
  <si>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</si>
  <si>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</si>
  <si>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</si>
  <si>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</si>
  <si>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</si>
  <si>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</si>
  <si>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</si>
  <si>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</si>
  <si>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</si>
  <si>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</si>
  <si>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</si>
  <si>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</si>
  <si>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</si>
  <si>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</si>
  <si>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</si>
  <si>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</si>
  <si>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</si>
  <si>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</si>
  <si>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</si>
  <si>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</si>
  <si>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</si>
  <si>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</si>
  <si>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</si>
  <si>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</si>
  <si>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</si>
  <si>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</si>
  <si>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</si>
  <si>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</si>
  <si>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</si>
  <si>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</si>
  <si>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</si>
  <si>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</si>
  <si>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</si>
  <si>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</si>
  <si>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</si>
  <si>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</si>
  <si>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</si>
  <si>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</si>
  <si>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</si>
  <si>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</si>
  <si>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</si>
  <si>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</si>
  <si>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</si>
  <si>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</si>
  <si>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</si>
  <si>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</si>
  <si>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</si>
  <si>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</si>
  <si>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</si>
  <si>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</si>
  <si>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</si>
  <si>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</si>
  <si>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</si>
  <si>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</si>
  <si>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</si>
  <si>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</si>
  <si>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</si>
  <si>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</si>
  <si>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</si>
  <si>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</si>
  <si>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</si>
  <si>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</si>
  <si>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</si>
  <si>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</si>
  <si>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</si>
  <si>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</si>
  <si>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</si>
  <si>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</si>
  <si>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</si>
  <si>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</si>
  <si>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</si>
  <si>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</si>
  <si>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</si>
  <si>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</si>
  <si>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</si>
  <si>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</si>
  <si>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</si>
  <si>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</si>
  <si>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</si>
  <si>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</si>
  <si>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</si>
  <si>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</si>
  <si>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</si>
  <si>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</si>
  <si>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</si>
  <si>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</si>
  <si>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</si>
  <si>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</si>
  <si>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</si>
  <si>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</si>
  <si>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</si>
  <si>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</si>
  <si>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</si>
  <si>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</si>
  <si>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</si>
  <si>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</si>
  <si>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</si>
  <si>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</si>
  <si>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</si>
  <si>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</si>
  <si>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</si>
  <si>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</si>
  <si>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</si>
  <si>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</si>
  <si>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</si>
  <si>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</si>
  <si>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</si>
  <si>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</si>
  <si>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</si>
  <si>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</si>
  <si>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</si>
  <si>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</si>
  <si>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</si>
  <si>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</si>
  <si>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</si>
  <si>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</si>
  <si>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</si>
  <si>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</si>
  <si>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</si>
  <si>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</si>
  <si>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</si>
  <si>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</si>
  <si>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</si>
  <si>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</si>
  <si>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</si>
  <si>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</si>
  <si>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</si>
  <si>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</si>
  <si>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</si>
  <si>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</si>
  <si>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</si>
  <si>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</si>
  <si>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</si>
  <si>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</si>
  <si>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</si>
  <si>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</si>
  <si>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</si>
  <si>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</si>
  <si>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</si>
  <si>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</si>
  <si>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</si>
  <si>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</si>
  <si>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</si>
  <si>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</si>
  <si>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</si>
  <si>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</si>
  <si>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</si>
  <si>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</si>
  <si>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</si>
  <si>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</si>
  <si>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</si>
  <si>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</si>
  <si>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</si>
  <si>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</si>
  <si>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</si>
  <si>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</si>
  <si>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</si>
  <si>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</si>
  <si>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</si>
  <si>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</si>
  <si>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</si>
  <si>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</si>
  <si>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</si>
  <si>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</si>
  <si>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</si>
  <si>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</si>
  <si>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</si>
  <si>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</si>
  <si>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</si>
  <si>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</si>
  <si>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</si>
  <si>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</si>
  <si>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</si>
  <si>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</si>
  <si>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</si>
  <si>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</si>
  <si>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</si>
  <si>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</si>
  <si>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</si>
  <si>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</si>
  <si>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</si>
  <si>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</si>
  <si>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</si>
  <si>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</si>
  <si>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</si>
  <si>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</si>
  <si>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</si>
  <si>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</si>
  <si>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</si>
  <si>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</si>
  <si>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</si>
  <si>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</si>
  <si>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</si>
  <si>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</si>
  <si>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</si>
  <si>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</si>
  <si>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</si>
  <si>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</si>
  <si>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</si>
  <si>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</si>
  <si>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</si>
  <si>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</si>
  <si>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</si>
  <si>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</si>
  <si>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</si>
  <si>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</si>
  <si>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</si>
  <si>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</si>
  <si>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</si>
  <si>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</si>
  <si>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</si>
  <si>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</si>
  <si>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</si>
  <si>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</si>
  <si>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</si>
  <si>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</si>
  <si>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</si>
  <si>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</si>
  <si>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</si>
  <si>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</si>
  <si>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</si>
  <si>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</si>
  <si>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</si>
  <si>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</si>
  <si>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</si>
  <si>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</si>
  <si>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</si>
  <si>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</si>
  <si>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</si>
  <si>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</si>
  <si>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</si>
  <si>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</si>
  <si>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</si>
  <si>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</si>
  <si>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</si>
  <si>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</si>
  <si>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</si>
  <si>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</si>
  <si>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</si>
  <si>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</si>
  <si>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</si>
  <si>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</si>
  <si>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</si>
  <si>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</si>
  <si>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</si>
  <si>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</si>
  <si>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</si>
  <si>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</si>
  <si>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</si>
  <si>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</si>
  <si>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</si>
  <si>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</si>
  <si>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</si>
  <si>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</si>
  <si>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</si>
  <si>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</si>
  <si>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</si>
  <si>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</si>
  <si>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</si>
  <si>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</si>
  <si>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</si>
  <si>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</si>
  <si>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</si>
  <si>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</si>
  <si>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</si>
  <si>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</si>
  <si>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</si>
  <si>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</si>
  <si>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</si>
  <si>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</si>
  <si>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</si>
  <si>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</si>
  <si>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</si>
  <si>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</si>
  <si>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</si>
  <si>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</si>
  <si>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</si>
  <si>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</si>
  <si>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</si>
  <si>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</si>
  <si>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</si>
  <si>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</si>
  <si>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</si>
  <si>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</si>
  <si>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</si>
  <si>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</si>
  <si>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</si>
  <si>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</si>
  <si>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</si>
  <si>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</si>
  <si>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</si>
  <si>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</si>
  <si>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</si>
  <si>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</si>
  <si>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</si>
  <si>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</si>
  <si>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</si>
  <si>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</si>
  <si>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</si>
  <si>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</si>
  <si>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</si>
  <si>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</si>
  <si>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</si>
  <si>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</si>
  <si>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</si>
  <si>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</si>
  <si>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</si>
  <si>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</si>
  <si>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</si>
  <si>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</si>
  <si>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</si>
  <si>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</si>
  <si>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</si>
  <si>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</si>
  <si>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</si>
  <si>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</si>
  <si>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</si>
  <si>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</si>
  <si>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</si>
  <si>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</si>
  <si>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</si>
  <si>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</si>
  <si>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</si>
  <si>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</si>
  <si>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</si>
  <si>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</si>
  <si>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</si>
  <si>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</si>
  <si>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</si>
  <si>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</si>
  <si>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</si>
  <si>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</si>
  <si>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</si>
  <si>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</si>
  <si>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</si>
  <si>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</si>
  <si>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</si>
  <si>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</si>
  <si>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</si>
  <si>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</si>
  <si>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</si>
  <si>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</si>
  <si>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</si>
  <si>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</si>
  <si>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</si>
  <si>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</si>
  <si>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</si>
  <si>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</si>
  <si>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</si>
  <si>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</si>
  <si>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</si>
  <si>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</si>
  <si>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</si>
  <si>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</si>
  <si>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</si>
  <si>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</si>
  <si>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</si>
  <si>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</si>
  <si>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</si>
  <si>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</si>
  <si>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</si>
  <si>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</si>
  <si>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</si>
  <si>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</si>
  <si>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</si>
  <si>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</si>
  <si>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</si>
  <si>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</si>
  <si>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</si>
  <si>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</si>
  <si>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</si>
  <si>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</si>
  <si>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</si>
  <si>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</si>
  <si>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</si>
  <si>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</si>
  <si>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</si>
  <si>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</si>
  <si>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</si>
  <si>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</si>
  <si>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</si>
  <si>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</si>
  <si>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</si>
  <si>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</si>
  <si>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</si>
  <si>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</si>
  <si>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</si>
  <si>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</si>
  <si>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</si>
  <si>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</si>
  <si>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</si>
  <si>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</si>
  <si>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</si>
  <si>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</si>
  <si>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</si>
  <si>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</si>
  <si>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</si>
  <si>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</si>
  <si>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</si>
  <si>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</si>
  <si>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</si>
  <si>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</si>
  <si>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</si>
  <si>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</si>
  <si>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</si>
  <si>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</si>
  <si>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</si>
  <si>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</si>
  <si>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</si>
  <si>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</si>
  <si>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</si>
  <si>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</si>
  <si>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</si>
  <si>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</si>
  <si>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</si>
  <si>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</si>
  <si>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</si>
  <si>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</si>
  <si>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</si>
  <si>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</si>
  <si>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</si>
  <si>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</si>
  <si>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</si>
  <si>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</si>
  <si>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</si>
  <si>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</si>
  <si>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</si>
  <si>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</si>
  <si>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</si>
  <si>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</si>
  <si>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</si>
  <si>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</si>
  <si>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</si>
  <si>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</si>
  <si>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</si>
  <si>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</si>
  <si>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</si>
  <si>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</si>
  <si>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</si>
  <si>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</si>
  <si>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</si>
  <si>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</si>
  <si>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</si>
  <si>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</si>
  <si>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</si>
  <si>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</si>
  <si>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</si>
  <si>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</si>
  <si>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</si>
  <si>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</si>
  <si>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</si>
  <si>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</si>
  <si>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</si>
  <si>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</si>
  <si>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</si>
  <si>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</si>
  <si>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</si>
  <si>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</si>
  <si>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</si>
  <si>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</si>
  <si>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</si>
  <si>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</si>
  <si>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</si>
  <si>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</si>
  <si>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</si>
  <si>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</si>
  <si>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</si>
  <si>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</si>
  <si>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</si>
  <si>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</si>
  <si>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</si>
  <si>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</si>
  <si>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</si>
  <si>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</si>
  <si>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</si>
  <si>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</si>
  <si>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</si>
  <si>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</si>
  <si>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</si>
  <si>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</si>
  <si>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</si>
  <si>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</si>
  <si>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</si>
  <si>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</si>
  <si>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</si>
  <si>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</si>
  <si>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</si>
  <si>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</si>
  <si>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</si>
  <si>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</si>
  <si>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</si>
  <si>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</si>
  <si>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</si>
  <si>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</si>
  <si>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</si>
  <si>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</si>
  <si>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</si>
  <si>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</si>
  <si>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</si>
  <si>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</si>
  <si>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</si>
  <si>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</si>
  <si>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</si>
  <si>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</si>
  <si>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</si>
  <si>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</si>
  <si>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</si>
  <si>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</si>
  <si>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</si>
  <si>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</si>
  <si>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</si>
  <si>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</si>
  <si>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</si>
  <si>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</si>
  <si>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</si>
  <si>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</si>
  <si>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</si>
  <si>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</si>
  <si>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</si>
  <si>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</si>
  <si>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</si>
  <si>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</si>
  <si>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</si>
  <si>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</si>
  <si>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</si>
  <si>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</si>
  <si>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</si>
  <si>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</si>
  <si>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</si>
  <si>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</si>
  <si>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</si>
  <si>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</si>
  <si>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</si>
  <si>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</si>
  <si>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</si>
  <si>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</si>
  <si>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</si>
  <si>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</si>
  <si>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</si>
  <si>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</si>
  <si>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</si>
  <si>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</si>
  <si>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</si>
  <si>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</si>
  <si>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</si>
  <si>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</si>
  <si>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</si>
  <si>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</si>
  <si>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</si>
  <si>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</si>
  <si>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</si>
  <si>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</si>
  <si>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</si>
  <si>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</si>
  <si>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</si>
  <si>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</si>
  <si>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</si>
  <si>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</si>
  <si>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</si>
  <si>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</si>
  <si>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</si>
  <si>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</si>
  <si>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</si>
  <si>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</si>
  <si>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</si>
  <si>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</si>
  <si>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</si>
  <si>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</si>
  <si>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</si>
  <si>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</si>
  <si>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</si>
  <si>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</si>
  <si>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</si>
  <si>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</si>
  <si>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</si>
  <si>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</si>
  <si>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</si>
  <si>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</si>
  <si>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</si>
  <si>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</si>
  <si>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</si>
  <si>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</si>
  <si>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</si>
  <si>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</si>
  <si>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</si>
  <si>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</si>
  <si>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</si>
  <si>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</si>
  <si>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</si>
  <si>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</si>
  <si>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</si>
  <si>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</si>
  <si>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</si>
  <si>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</si>
  <si>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</si>
  <si>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</si>
  <si>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</si>
  <si>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</si>
  <si>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</si>
  <si>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</si>
  <si>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</si>
  <si>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</si>
  <si>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</si>
  <si>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</si>
  <si>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</si>
  <si>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</si>
  <si>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</si>
  <si>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</si>
  <si>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</si>
  <si>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</si>
  <si>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</si>
  <si>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</si>
  <si>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</si>
  <si>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</si>
  <si>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</si>
  <si>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</si>
  <si>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</si>
  <si>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</si>
  <si>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</si>
  <si>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</si>
  <si>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</si>
  <si>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</si>
  <si>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</si>
  <si>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</si>
  <si>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</si>
  <si>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</si>
  <si>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</si>
  <si>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</si>
  <si>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</si>
  <si>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</si>
  <si>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</si>
  <si>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</si>
  <si>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</si>
  <si>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</si>
  <si>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</si>
  <si>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</si>
  <si>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</si>
  <si>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</si>
  <si>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</si>
  <si>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</si>
  <si>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</si>
  <si>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</si>
  <si>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</si>
  <si>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</si>
  <si>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</si>
  <si>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</si>
  <si>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</si>
  <si>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</si>
  <si>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</si>
  <si>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</si>
  <si>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</si>
  <si>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</si>
  <si>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</si>
  <si>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</si>
  <si>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</si>
  <si>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</si>
  <si>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</si>
  <si>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</si>
  <si>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</si>
  <si>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</si>
  <si>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</si>
  <si>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</si>
  <si>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</si>
  <si>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</si>
  <si>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</si>
  <si>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</si>
  <si>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</si>
  <si>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</si>
  <si>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</si>
  <si>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</si>
  <si>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</si>
  <si>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</si>
  <si>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</si>
  <si>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</si>
  <si>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</si>
  <si>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</si>
  <si>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</si>
  <si>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</si>
  <si>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</si>
  <si>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</si>
  <si>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</si>
  <si>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</si>
  <si>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</si>
  <si>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</si>
  <si>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</si>
  <si>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</si>
  <si>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</si>
  <si>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</si>
  <si>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</si>
  <si>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</si>
  <si>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</si>
  <si>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</si>
  <si>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</si>
  <si>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</si>
  <si>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</si>
  <si>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</si>
  <si>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</si>
  <si>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</si>
  <si>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</si>
  <si>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</si>
  <si>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</si>
  <si>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</si>
  <si>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</si>
  <si>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</si>
  <si>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</si>
  <si>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</si>
  <si>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</si>
  <si>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</si>
  <si>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</si>
  <si>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</si>
  <si>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</si>
  <si>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</si>
  <si>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</si>
  <si>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</si>
  <si>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</si>
  <si>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</si>
  <si>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</si>
  <si>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</si>
  <si>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</si>
  <si>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</si>
  <si>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</si>
  <si>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</si>
  <si>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</si>
  <si>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</si>
  <si>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</si>
  <si>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</si>
  <si>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</si>
  <si>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</si>
  <si>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</si>
  <si>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</si>
  <si>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</si>
  <si>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</si>
  <si>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</si>
  <si>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</si>
  <si>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</si>
  <si>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</si>
  <si>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</si>
  <si>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</si>
  <si>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</si>
  <si>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</si>
  <si>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</si>
  <si>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</si>
  <si>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</si>
  <si>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</si>
  <si>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</si>
  <si>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</si>
  <si>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</si>
  <si>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</si>
  <si>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</si>
  <si>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</si>
  <si>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</si>
  <si>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</si>
  <si>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</si>
  <si>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</si>
  <si>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</si>
  <si>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</si>
  <si>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</si>
  <si>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</si>
  <si>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</si>
  <si>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</si>
  <si>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</si>
  <si>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</si>
  <si>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</si>
  <si>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</si>
  <si>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</si>
  <si>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</si>
  <si>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</si>
  <si>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</si>
  <si>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</si>
  <si>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</si>
  <si>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</si>
  <si>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</si>
  <si>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</si>
  <si>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</si>
  <si>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</si>
  <si>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</si>
  <si>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</si>
  <si>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</si>
  <si>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</si>
  <si>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</si>
  <si>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</si>
  <si>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</si>
  <si>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</si>
  <si>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</si>
  <si>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</si>
  <si>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</si>
  <si>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</si>
  <si>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</si>
  <si>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</si>
  <si>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</si>
  <si>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</si>
  <si>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</si>
  <si>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</si>
  <si>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</si>
  <si>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</si>
  <si>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</si>
  <si>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</si>
  <si>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</si>
  <si>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</si>
  <si>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</si>
  <si>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</si>
  <si>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</si>
  <si>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</si>
  <si>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</si>
  <si>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</si>
  <si>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</si>
  <si>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</si>
  <si>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</si>
  <si>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</si>
  <si>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</si>
  <si>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</si>
  <si>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</si>
  <si>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</si>
  <si>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</si>
  <si>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</si>
  <si>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</si>
  <si>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</si>
  <si>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</si>
  <si>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</si>
  <si>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</si>
  <si>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</si>
  <si>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</si>
  <si>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</si>
  <si>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</si>
  <si>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</si>
  <si>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</si>
  <si>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</si>
  <si>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</si>
  <si>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</si>
  <si>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</si>
  <si>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</si>
  <si>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</si>
  <si>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</si>
  <si>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</si>
  <si>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</si>
  <si>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</si>
  <si>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</si>
  <si>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</si>
  <si>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</si>
  <si>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</si>
  <si>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</si>
  <si>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</si>
  <si>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</si>
  <si>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</si>
  <si>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</si>
  <si>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</si>
  <si>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</si>
  <si>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</si>
  <si>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</si>
  <si>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</si>
  <si>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</si>
  <si>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</si>
  <si>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</si>
  <si>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</si>
  <si>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</si>
  <si>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</si>
  <si>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</si>
  <si>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</si>
  <si>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</si>
  <si>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</si>
  <si>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</si>
  <si>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</si>
  <si>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</si>
  <si>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</si>
  <si>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</si>
  <si>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</si>
  <si>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</si>
  <si>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</si>
  <si>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</si>
  <si>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</si>
  <si>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</si>
  <si>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</si>
  <si>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</si>
  <si>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</si>
  <si>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</si>
  <si>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</si>
  <si>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</si>
  <si>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</si>
  <si>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</si>
  <si>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</si>
  <si>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</si>
  <si>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</si>
  <si>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</si>
  <si>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</si>
  <si>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</si>
  <si>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</si>
  <si>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</si>
  <si>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</si>
  <si>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</si>
  <si>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</si>
  <si>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</si>
  <si>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</si>
  <si>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</si>
  <si>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</si>
  <si>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</si>
  <si>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</si>
  <si>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</si>
  <si>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</si>
  <si>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</si>
  <si>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</si>
  <si>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</si>
  <si>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</si>
  <si>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</si>
  <si>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</si>
  <si>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</si>
  <si>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</si>
  <si>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</si>
  <si>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</si>
  <si>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</si>
  <si>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</si>
  <si>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</si>
  <si>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</si>
  <si>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</si>
  <si>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</si>
  <si>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</si>
  <si>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</si>
  <si>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</si>
  <si>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</si>
  <si>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</si>
  <si>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</si>
  <si>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</si>
  <si>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</si>
  <si>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</si>
  <si>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</si>
  <si>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</si>
  <si>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</si>
  <si>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</si>
  <si>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</si>
  <si>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</si>
  <si>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</si>
  <si>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</si>
  <si>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</si>
  <si>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</si>
  <si>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</si>
  <si>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</si>
  <si>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</si>
  <si>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</si>
  <si>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</si>
  <si>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</si>
  <si>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</si>
  <si>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</si>
  <si>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</si>
  <si>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</si>
  <si>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</si>
  <si>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</si>
  <si>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</si>
  <si>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</si>
  <si>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</si>
  <si>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</si>
  <si>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</si>
  <si>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</si>
  <si>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</si>
  <si>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</si>
  <si>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</si>
  <si>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</si>
  <si>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</si>
  <si>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</si>
  <si>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</si>
  <si>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</si>
  <si>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</si>
  <si>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</si>
  <si>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</si>
  <si>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</si>
  <si>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</si>
  <si>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</si>
  <si>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</si>
  <si>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</si>
  <si>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</si>
  <si>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</si>
  <si>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</si>
  <si>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</si>
  <si>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</si>
  <si>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</si>
  <si>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</si>
  <si>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</si>
  <si>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</si>
  <si>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</si>
  <si>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</si>
  <si>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</si>
  <si>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</si>
  <si>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</si>
  <si>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</si>
  <si>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</si>
  <si>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</si>
  <si>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</si>
  <si>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</si>
  <si>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</si>
  <si>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</si>
  <si>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</si>
  <si>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</si>
  <si>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</si>
  <si>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</si>
  <si>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</si>
  <si>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</si>
  <si>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</si>
  <si>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</si>
  <si>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</si>
  <si>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</si>
  <si>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</si>
  <si>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</si>
  <si>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</si>
  <si>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</si>
  <si>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</si>
  <si>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</si>
  <si>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</si>
  <si>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</si>
  <si>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</si>
  <si>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</si>
  <si>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</si>
  <si>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</si>
  <si>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</si>
  <si>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</si>
  <si>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</si>
  <si>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</si>
  <si>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</si>
  <si>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</si>
  <si>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</si>
  <si>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</si>
  <si>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</si>
  <si>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</si>
  <si>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</si>
  <si>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</si>
  <si>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</si>
  <si>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</si>
  <si>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</si>
  <si>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</si>
  <si>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</si>
  <si>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</si>
  <si>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</si>
  <si>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</si>
  <si>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</si>
  <si>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</si>
  <si>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</si>
  <si>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</si>
  <si>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</si>
  <si>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</si>
  <si>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</si>
  <si>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</si>
  <si>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</si>
  <si>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</si>
  <si>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</si>
  <si>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</si>
  <si>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</si>
  <si>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</si>
  <si>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</si>
  <si>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</si>
  <si>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</si>
  <si>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</si>
  <si>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</si>
  <si>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</si>
  <si>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</si>
  <si>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</si>
  <si>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</si>
  <si>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</si>
  <si>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</si>
  <si>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</si>
  <si>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</si>
  <si>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</si>
  <si>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</si>
  <si>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</si>
  <si>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</si>
  <si>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</si>
  <si>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</si>
  <si>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</si>
  <si>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</si>
  <si>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</si>
  <si>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</si>
  <si>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</si>
  <si>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</si>
  <si>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</si>
  <si>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</si>
  <si>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</si>
  <si>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</si>
  <si>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</si>
  <si>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</si>
  <si>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</si>
  <si>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</si>
  <si>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</si>
  <si>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</si>
  <si>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</si>
  <si>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</si>
  <si>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</si>
  <si>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</si>
  <si>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</si>
  <si>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</si>
  <si>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</si>
  <si>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</si>
  <si>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</si>
  <si>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</si>
  <si>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</si>
  <si>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</si>
  <si>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</si>
  <si>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</si>
  <si>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</si>
  <si>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</si>
  <si>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</si>
  <si>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</si>
  <si>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</si>
  <si>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</si>
  <si>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</si>
  <si>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</si>
  <si>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</si>
  <si>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</si>
  <si>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</si>
  <si>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</si>
  <si>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</si>
  <si>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</si>
  <si>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</si>
  <si>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</si>
  <si>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</si>
  <si>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</si>
  <si>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</si>
  <si>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</si>
  <si>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</si>
  <si>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</si>
  <si>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</si>
  <si>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</si>
  <si>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</si>
  <si>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</si>
  <si>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</si>
  <si>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</si>
  <si>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</si>
  <si>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</si>
  <si>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</si>
  <si>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</si>
  <si>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</si>
  <si>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</si>
  <si>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</si>
  <si>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</si>
  <si>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</si>
  <si>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</si>
  <si>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</si>
  <si>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</si>
  <si>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</si>
  <si>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</si>
  <si>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</si>
  <si>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</si>
  <si>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</si>
  <si>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</si>
  <si>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</si>
  <si>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</si>
  <si>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</si>
  <si>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</si>
  <si>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</si>
  <si>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</si>
  <si>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</si>
  <si>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</si>
  <si>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</si>
  <si>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</si>
  <si>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</si>
  <si>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</si>
  <si>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</si>
  <si>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</si>
  <si>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</si>
  <si>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</si>
  <si>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</si>
  <si>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</si>
  <si>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</si>
  <si>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</si>
  <si>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</si>
  <si>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</si>
  <si>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</si>
  <si>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</si>
  <si>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</si>
  <si>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</si>
  <si>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</si>
  <si>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</si>
  <si>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</si>
  <si>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</si>
  <si>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</si>
  <si>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</si>
  <si>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</si>
  <si>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</si>
  <si>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</si>
  <si>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</si>
  <si>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</si>
  <si>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</si>
  <si>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</si>
  <si>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</si>
  <si>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</si>
  <si>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</si>
  <si>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</si>
  <si>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</si>
  <si>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</si>
  <si>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</si>
  <si>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</si>
  <si>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</si>
  <si>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</si>
  <si>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</si>
  <si>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</si>
  <si>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</si>
  <si>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</si>
  <si>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</si>
  <si>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</si>
  <si>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</si>
  <si>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</si>
  <si>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</si>
  <si>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</si>
  <si>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</si>
  <si>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</si>
  <si>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</si>
  <si>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</si>
  <si>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</si>
  <si>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</si>
  <si>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</si>
  <si>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</si>
  <si>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</si>
  <si>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</si>
  <si>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</si>
  <si>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</si>
  <si>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</si>
  <si>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</si>
  <si>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</si>
  <si>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</si>
  <si>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</si>
  <si>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</si>
  <si>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</si>
  <si>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</si>
  <si>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</si>
  <si>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</si>
  <si>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</si>
  <si>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</si>
  <si>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</si>
  <si>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</si>
  <si>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</si>
  <si>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</si>
  <si>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</si>
  <si>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</si>
  <si>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</si>
  <si>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</si>
  <si>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</si>
  <si>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</si>
  <si>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</si>
  <si>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</si>
  <si>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</si>
  <si>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</si>
  <si>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</si>
  <si>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</si>
  <si>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</si>
  <si>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</si>
  <si>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</si>
  <si>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</si>
  <si>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</si>
  <si>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</si>
  <si>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</si>
  <si>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</si>
  <si>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</si>
  <si>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</si>
  <si>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</si>
  <si>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</si>
  <si>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</si>
  <si>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</si>
  <si>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</si>
  <si>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</si>
  <si>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</si>
  <si>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</si>
  <si>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</si>
  <si>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</si>
  <si>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</si>
  <si>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</si>
  <si>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</si>
  <si>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</si>
  <si>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</si>
  <si>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</si>
  <si>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</si>
  <si>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</si>
  <si>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</si>
  <si>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</si>
  <si>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</si>
  <si>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</si>
  <si>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</si>
  <si>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</si>
  <si>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</si>
  <si>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</si>
  <si>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</si>
  <si>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</si>
  <si>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</si>
  <si>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</si>
  <si>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</si>
  <si>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</si>
  <si>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</si>
  <si>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</si>
  <si>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</si>
  <si>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</si>
  <si>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</si>
  <si>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</si>
  <si>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</si>
  <si>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</si>
  <si>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</si>
  <si>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</si>
  <si>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</si>
  <si>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</si>
  <si>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</si>
  <si>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</si>
  <si>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</si>
  <si>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</si>
  <si>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</si>
  <si>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</si>
  <si>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</si>
  <si>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</si>
  <si>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</si>
  <si>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</si>
  <si>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</si>
  <si>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</si>
  <si>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</si>
  <si>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</si>
  <si>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</si>
  <si>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</si>
  <si>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</si>
  <si>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</si>
  <si>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</si>
  <si>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</si>
  <si>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</si>
  <si>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</si>
  <si>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</si>
  <si>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</si>
  <si>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</si>
  <si>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</si>
  <si>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</si>
  <si>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</si>
  <si>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</si>
  <si>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</si>
  <si>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</si>
  <si>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</si>
  <si>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</si>
  <si>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</si>
  <si>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</si>
  <si>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</si>
  <si>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</si>
  <si>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</si>
  <si>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</si>
  <si>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</si>
  <si>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</si>
  <si>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</si>
  <si>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</si>
  <si>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</si>
  <si>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</si>
  <si>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</si>
  <si>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</si>
  <si>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</si>
  <si>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</si>
  <si>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</si>
  <si>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</si>
  <si>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</si>
  <si>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</si>
  <si>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</si>
  <si>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</si>
  <si>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</si>
  <si>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</si>
  <si>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</si>
  <si>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</si>
  <si>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</si>
  <si>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</si>
  <si>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</si>
  <si>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</si>
  <si>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</si>
  <si>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</si>
  <si>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</si>
  <si>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</si>
  <si>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</si>
  <si>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</si>
  <si>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</si>
  <si>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</si>
  <si>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</si>
  <si>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</si>
  <si>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</si>
  <si>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</si>
  <si>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</si>
  <si>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</si>
  <si>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</si>
  <si>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</si>
  <si>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</si>
  <si>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</si>
  <si>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</si>
  <si>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</si>
  <si>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</si>
  <si>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</si>
  <si>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</si>
  <si>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</si>
  <si>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</si>
  <si>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</si>
  <si>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</si>
  <si>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</si>
  <si>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</si>
  <si>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</si>
  <si>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</si>
  <si>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</si>
  <si>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</si>
  <si>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</si>
  <si>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</si>
  <si>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</si>
  <si>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</si>
  <si>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</si>
  <si>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</si>
  <si>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</si>
  <si>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</si>
  <si>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</si>
  <si>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</si>
  <si>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</si>
  <si>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</si>
  <si>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</si>
  <si>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</si>
  <si>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</si>
  <si>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</si>
  <si>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</si>
  <si>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</si>
  <si>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</si>
  <si>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</si>
  <si>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</si>
  <si>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</si>
  <si>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</si>
  <si>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</si>
  <si>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</si>
  <si>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</si>
  <si>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</si>
  <si>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</si>
  <si>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</si>
  <si>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</si>
  <si>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</si>
  <si>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</si>
  <si>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</si>
  <si>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</si>
  <si>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</si>
  <si>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</si>
  <si>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</si>
  <si>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</si>
  <si>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</si>
  <si>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</si>
  <si>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</si>
  <si>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</si>
  <si>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</si>
  <si>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</si>
  <si>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</si>
  <si>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</si>
  <si>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</si>
  <si>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</si>
  <si>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</si>
  <si>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</si>
  <si>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</si>
  <si>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</si>
  <si>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</si>
  <si>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</si>
  <si>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</si>
  <si>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</si>
  <si>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</si>
  <si>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</si>
  <si>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</si>
  <si>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</si>
  <si>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</si>
  <si>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</si>
  <si>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</si>
  <si>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</si>
  <si>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</si>
  <si>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</si>
  <si>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</si>
  <si>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</si>
  <si>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</si>
  <si>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</si>
  <si>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</si>
  <si>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</si>
  <si>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</si>
  <si>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</si>
  <si>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</si>
  <si>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</si>
  <si>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</si>
  <si>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</si>
  <si>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</si>
  <si>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</si>
  <si>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</si>
  <si>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</si>
  <si>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</si>
  <si>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</si>
  <si>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</si>
  <si>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</si>
  <si>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</si>
  <si>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</si>
  <si>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</si>
  <si>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</si>
  <si>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</si>
  <si>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</si>
  <si>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</si>
  <si>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</si>
  <si>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</si>
  <si>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</si>
  <si>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</si>
  <si>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</si>
  <si>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</si>
  <si>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</si>
  <si>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</si>
  <si>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</si>
  <si>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</si>
  <si>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</si>
  <si>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</si>
  <si>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</si>
  <si>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</si>
  <si>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</si>
  <si>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</si>
  <si>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</si>
  <si>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</si>
  <si>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</si>
  <si>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</si>
  <si>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</si>
  <si>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</si>
  <si>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</si>
  <si>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</si>
  <si>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</si>
  <si>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</si>
  <si>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</si>
  <si>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</si>
  <si>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</si>
  <si>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</si>
  <si>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</si>
  <si>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</si>
  <si>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</si>
  <si>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</si>
  <si>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</si>
  <si>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</si>
  <si>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</si>
  <si>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</si>
  <si>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</si>
  <si>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</si>
  <si>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</si>
  <si>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</si>
  <si>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</si>
  <si>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</si>
  <si>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</si>
  <si>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</si>
  <si>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</si>
  <si>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</si>
  <si>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</si>
  <si>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</si>
  <si>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</si>
  <si>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</si>
  <si>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</si>
  <si>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</si>
  <si>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</si>
  <si>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</si>
  <si>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</si>
  <si>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</si>
  <si>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</si>
  <si>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</si>
  <si>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</si>
  <si>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</si>
  <si>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</si>
  <si>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</si>
  <si>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</si>
  <si>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</si>
  <si>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</si>
  <si>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</si>
  <si>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</si>
  <si>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</si>
  <si>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</si>
  <si>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</si>
  <si>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</si>
  <si>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</si>
  <si>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</si>
  <si>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</si>
  <si>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</si>
  <si>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</si>
  <si>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</si>
  <si>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</si>
  <si>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</si>
  <si>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</si>
  <si>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</si>
  <si>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</si>
  <si>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</si>
  <si>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</si>
  <si>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</si>
  <si>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</si>
  <si>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</si>
  <si>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</si>
  <si>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</si>
  <si>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</si>
  <si>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</si>
  <si>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</si>
  <si>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</si>
  <si>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</si>
  <si>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</si>
  <si>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</si>
  <si>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</si>
  <si>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</si>
  <si>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</si>
  <si>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</si>
  <si>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</si>
  <si>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</si>
  <si>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</si>
  <si>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</si>
  <si>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</si>
  <si>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</si>
  <si>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</si>
  <si>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</si>
  <si>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</si>
  <si>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</si>
  <si>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</si>
  <si>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</si>
  <si>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</si>
  <si>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</si>
  <si>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</si>
  <si>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</si>
  <si>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</si>
  <si>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</si>
  <si>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</si>
  <si>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</si>
  <si>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</si>
  <si>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</si>
  <si>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</si>
  <si>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</si>
  <si>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</si>
  <si>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</si>
  <si>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</si>
  <si>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</si>
  <si>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</si>
  <si>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</si>
  <si>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</si>
  <si>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</si>
  <si>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</si>
  <si>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</si>
  <si>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</si>
  <si>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</si>
  <si>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</si>
  <si>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</si>
  <si>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</si>
  <si>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</si>
  <si>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</si>
  <si>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</si>
  <si>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</si>
  <si>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</si>
  <si>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</si>
  <si>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</si>
  <si>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</si>
  <si>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</si>
  <si>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</si>
  <si>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</si>
  <si>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</si>
  <si>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</si>
  <si>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</si>
  <si>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</si>
  <si>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</si>
  <si>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</si>
  <si>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</si>
  <si>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</si>
  <si>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</si>
  <si>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</si>
  <si>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</si>
  <si>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</si>
  <si>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</si>
  <si>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</si>
  <si>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</si>
  <si>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</si>
  <si>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</si>
  <si>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</si>
  <si>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</si>
  <si>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</si>
  <si>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</si>
  <si>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</si>
  <si>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</si>
  <si>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</si>
  <si>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</si>
  <si>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</si>
  <si>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</si>
  <si>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</si>
  <si>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</si>
  <si>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</si>
  <si>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</si>
  <si>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</si>
  <si>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</si>
  <si>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</si>
  <si>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</si>
  <si>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</si>
  <si>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</si>
  <si>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</si>
  <si>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</si>
  <si>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</si>
  <si>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</si>
  <si>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</si>
  <si>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</si>
  <si>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</si>
  <si>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</si>
  <si>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</si>
  <si>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</si>
  <si>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</si>
  <si>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</si>
  <si>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</si>
  <si>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</si>
  <si>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</si>
  <si>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</si>
  <si>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</si>
  <si>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</si>
  <si>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</si>
  <si>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</si>
  <si>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</si>
  <si>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</si>
  <si>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</si>
  <si>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</si>
  <si>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</si>
  <si>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</si>
  <si>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</si>
  <si>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</si>
  <si>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</si>
  <si>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</si>
  <si>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</si>
  <si>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</si>
  <si>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</si>
  <si>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</si>
  <si>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</si>
  <si>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</si>
  <si>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</si>
  <si>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</si>
  <si>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</si>
  <si>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</si>
  <si>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</si>
  <si>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</si>
  <si>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</si>
  <si>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</si>
  <si>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</si>
  <si>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</si>
  <si>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</si>
  <si>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</si>
  <si>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</si>
  <si>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</si>
  <si>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</si>
  <si>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</si>
  <si>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</si>
  <si>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</si>
  <si>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</si>
  <si>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</si>
  <si>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</si>
  <si>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</si>
  <si>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</si>
  <si>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</si>
  <si>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</si>
  <si>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</si>
  <si>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</si>
  <si>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</si>
  <si>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</si>
  <si>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</si>
  <si>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</si>
  <si>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</si>
  <si>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</si>
  <si>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</si>
  <si>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</si>
  <si>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</si>
  <si>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</si>
  <si>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</si>
  <si>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</si>
  <si>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</si>
  <si>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</si>
  <si>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</si>
  <si>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</si>
  <si>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</si>
  <si>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</si>
  <si>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</si>
  <si>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</si>
  <si>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</si>
  <si>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</si>
  <si>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</si>
  <si>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</si>
  <si>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</si>
  <si>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</si>
  <si>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</si>
  <si>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</si>
  <si>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</si>
  <si>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</si>
  <si>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</si>
  <si>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</si>
  <si>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</si>
  <si>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</si>
  <si>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</si>
  <si>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</si>
  <si>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</si>
  <si>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</si>
  <si>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</si>
  <si>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</si>
  <si>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</si>
  <si>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</si>
  <si>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</si>
  <si>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</si>
  <si>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</si>
  <si>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</si>
  <si>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</si>
  <si>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</si>
  <si>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</si>
  <si>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</si>
  <si>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</si>
  <si>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</si>
  <si>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</si>
  <si>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</si>
  <si>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</si>
  <si>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</si>
  <si>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</si>
  <si>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</si>
  <si>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</si>
  <si>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</si>
  <si>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</si>
  <si>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</si>
  <si>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</si>
  <si>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</si>
  <si>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</si>
  <si>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</si>
  <si>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</si>
  <si>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</si>
  <si>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</si>
  <si>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</si>
  <si>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</si>
  <si>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</si>
  <si>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</si>
  <si>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</si>
  <si>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</si>
  <si>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</si>
  <si>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</si>
  <si>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</si>
  <si>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</si>
  <si>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</si>
  <si>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</si>
  <si>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</si>
  <si>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</si>
  <si>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</si>
  <si>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</si>
  <si>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</si>
  <si>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</si>
  <si>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</si>
  <si>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</si>
  <si>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</si>
  <si>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</si>
  <si>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</si>
  <si>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</si>
  <si>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</si>
  <si>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</si>
  <si>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</si>
  <si>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</si>
  <si>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</si>
  <si>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</si>
  <si>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</si>
  <si>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</si>
  <si>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</si>
  <si>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</si>
  <si>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</si>
  <si>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</si>
  <si>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</si>
  <si>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</si>
  <si>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</si>
  <si>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</si>
  <si>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</si>
  <si>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</si>
  <si>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</si>
  <si>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</si>
  <si>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</si>
  <si>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</si>
  <si>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</si>
  <si>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</si>
  <si>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</si>
  <si>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</si>
  <si>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</si>
  <si>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</si>
  <si>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</si>
  <si>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</si>
  <si>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</si>
  <si>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</si>
  <si>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</si>
  <si>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</si>
  <si>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</si>
  <si>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</si>
  <si>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</si>
  <si>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</si>
  <si>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</si>
  <si>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</si>
  <si>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</si>
  <si>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</si>
  <si>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</si>
  <si>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</si>
  <si>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</si>
  <si>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</si>
  <si>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</si>
  <si>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</si>
  <si>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</si>
  <si>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</si>
  <si>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</si>
  <si>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</si>
  <si>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</si>
  <si>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</si>
  <si>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</si>
  <si>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</si>
  <si>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</si>
  <si>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</si>
  <si>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</si>
  <si>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</si>
  <si>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</si>
  <si>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</si>
  <si>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</si>
  <si>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</si>
  <si>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</si>
  <si>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</si>
  <si>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</si>
  <si>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</si>
  <si>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</si>
  <si>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</si>
  <si>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</si>
  <si>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</si>
  <si>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</si>
  <si>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</si>
  <si>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</si>
  <si>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</si>
  <si>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</si>
  <si>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</si>
  <si>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</si>
  <si>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</si>
  <si>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</si>
  <si>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</si>
  <si>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</si>
  <si>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</si>
  <si>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</si>
  <si>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</si>
  <si>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</si>
  <si>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</si>
  <si>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</si>
  <si>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</si>
  <si>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</si>
  <si>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</si>
  <si>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</si>
  <si>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</si>
  <si>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</si>
  <si>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</si>
  <si>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</si>
  <si>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</si>
  <si>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</si>
  <si>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</si>
  <si>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</si>
  <si>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</si>
  <si>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</si>
  <si>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</si>
  <si>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</si>
  <si>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</si>
  <si>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</si>
  <si>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</si>
  <si>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</si>
  <si>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</si>
  <si>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</si>
  <si>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</si>
  <si>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</si>
  <si>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</si>
  <si>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</si>
  <si>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</si>
  <si>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</si>
  <si>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</si>
  <si>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</si>
  <si>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</si>
  <si>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</si>
  <si>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</si>
  <si>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</si>
  <si>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</si>
  <si>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</si>
  <si>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</si>
  <si>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</si>
  <si>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</si>
  <si>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</si>
  <si>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</si>
  <si>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</si>
  <si>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</si>
  <si>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</si>
  <si>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</si>
  <si>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</si>
  <si>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</si>
  <si>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</si>
  <si>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</si>
  <si>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</si>
  <si>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</si>
  <si>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</si>
  <si>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</si>
  <si>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</si>
  <si>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</si>
  <si>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</si>
  <si>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</si>
  <si>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</si>
  <si>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</si>
  <si>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</si>
  <si>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</si>
  <si>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</si>
  <si>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</si>
  <si>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</si>
  <si>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</si>
  <si>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</si>
  <si>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</si>
  <si>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</si>
  <si>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</si>
  <si>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</si>
  <si>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</si>
  <si>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</si>
  <si>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</si>
  <si>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</si>
  <si>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</si>
  <si>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</si>
  <si>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</si>
  <si>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</si>
  <si>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</si>
  <si>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</si>
  <si>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</si>
  <si>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</si>
  <si>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</si>
  <si>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</si>
  <si>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</si>
  <si>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</si>
  <si>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</si>
  <si>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</si>
  <si>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</si>
  <si>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</si>
  <si>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</si>
  <si>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</si>
  <si>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</si>
  <si>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</si>
  <si>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</si>
  <si>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</si>
  <si>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</si>
  <si>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</si>
  <si>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</si>
  <si>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</si>
  <si>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</si>
  <si>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</si>
  <si>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</si>
  <si>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</si>
  <si>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</si>
  <si>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</si>
  <si>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</si>
  <si>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</si>
  <si>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</si>
  <si>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</si>
  <si>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</si>
  <si>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</si>
  <si>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</si>
  <si>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</si>
  <si>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</si>
  <si>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</si>
  <si>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</si>
  <si>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</si>
  <si>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</si>
  <si>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</si>
  <si>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</si>
  <si>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</si>
  <si>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</si>
  <si>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</si>
  <si>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</si>
  <si>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</si>
  <si>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</si>
  <si>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</si>
  <si>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</si>
  <si>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</si>
  <si>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</si>
  <si>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</si>
  <si>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</si>
  <si>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</si>
  <si>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</si>
  <si>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</si>
  <si>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</si>
  <si>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</si>
  <si>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</si>
  <si>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</si>
  <si>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</si>
  <si>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</si>
  <si>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</si>
  <si>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</si>
  <si>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</si>
  <si>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</si>
  <si>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</si>
  <si>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</si>
  <si>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</si>
  <si>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</si>
  <si>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</si>
  <si>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</si>
  <si>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</si>
  <si>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</si>
  <si>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</si>
  <si>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</si>
  <si>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</si>
  <si>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</si>
  <si>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</si>
  <si>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</si>
  <si>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</si>
  <si>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</si>
  <si>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</si>
  <si>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</si>
  <si>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</si>
  <si>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</si>
  <si>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</si>
  <si>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</si>
  <si>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</si>
  <si>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</si>
  <si>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</si>
  <si>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</si>
  <si>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</si>
  <si>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</si>
  <si>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</si>
  <si>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</si>
  <si>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</si>
  <si>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</si>
  <si>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</si>
  <si>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</si>
  <si>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</si>
  <si>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</si>
  <si>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</si>
  <si>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</si>
  <si>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</si>
  <si>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</si>
  <si>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</si>
  <si>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</si>
  <si>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</si>
  <si>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</si>
  <si>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</si>
  <si>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</si>
  <si>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</si>
  <si>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</si>
  <si>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</si>
  <si>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</si>
  <si>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</si>
  <si>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</si>
  <si>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</si>
  <si>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</si>
  <si>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</si>
  <si>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</si>
  <si>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</si>
  <si>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</si>
  <si>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</si>
  <si>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</si>
  <si>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</si>
  <si>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</si>
  <si>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</si>
  <si>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</si>
  <si>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</si>
  <si>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</si>
  <si>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</si>
  <si>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</si>
  <si>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</si>
  <si>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</si>
  <si>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</si>
  <si>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</si>
  <si>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</si>
  <si>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</si>
  <si>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</si>
  <si>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</si>
  <si>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</si>
  <si>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</si>
  <si>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</si>
  <si>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</si>
  <si>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</si>
  <si>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</si>
  <si>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</si>
  <si>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</si>
  <si>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</si>
  <si>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</si>
  <si>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</si>
  <si>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</si>
  <si>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</si>
  <si>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</si>
  <si>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</si>
  <si>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</si>
  <si>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</si>
  <si>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</si>
  <si>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</si>
  <si>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</si>
  <si>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</si>
  <si>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</si>
  <si>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</si>
  <si>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</si>
  <si>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</si>
  <si>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</si>
  <si>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</si>
  <si>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</si>
  <si>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</si>
  <si>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</si>
  <si>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</si>
  <si>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</si>
  <si>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</si>
  <si>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</si>
  <si>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</si>
  <si>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</si>
  <si>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</si>
  <si>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</si>
  <si>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</si>
  <si>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</si>
  <si>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</si>
  <si>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</si>
  <si>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</si>
  <si>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</si>
  <si>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</si>
  <si>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</si>
  <si>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</si>
  <si>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</si>
  <si>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</si>
  <si>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</si>
  <si>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</si>
  <si>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</si>
  <si>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</si>
  <si>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</si>
  <si>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</si>
  <si>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</si>
  <si>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</si>
  <si>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</si>
  <si>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</si>
  <si>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</si>
  <si>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</si>
  <si>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</si>
  <si>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</si>
  <si>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</si>
  <si>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</si>
  <si>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</si>
  <si>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</si>
  <si>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</si>
  <si>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</si>
  <si>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</si>
  <si>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</si>
  <si>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</si>
  <si>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</si>
  <si>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</si>
  <si>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</si>
  <si>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</si>
  <si>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</si>
  <si>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</si>
  <si>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</si>
  <si>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</si>
  <si>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</si>
  <si>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</si>
  <si>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</si>
  <si>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</si>
  <si>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</si>
  <si>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</si>
  <si>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</si>
  <si>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</si>
  <si>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</si>
  <si>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</si>
  <si>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</si>
  <si>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</si>
  <si>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</si>
  <si>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</si>
  <si>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</si>
  <si>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</si>
  <si>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</si>
  <si>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</si>
  <si>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</si>
  <si>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</si>
  <si>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</si>
  <si>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</si>
  <si>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</si>
  <si>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</si>
  <si>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</si>
  <si>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</si>
  <si>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</si>
  <si>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</si>
  <si>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</si>
  <si>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</si>
  <si>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</si>
  <si>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</si>
  <si>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</si>
  <si>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</si>
  <si>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</si>
  <si>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</si>
  <si>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</si>
  <si>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</si>
  <si>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</si>
  <si>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</si>
  <si>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</si>
  <si>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</si>
  <si>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</si>
  <si>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</si>
  <si>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</si>
  <si>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</si>
  <si>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</si>
  <si>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</si>
  <si>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</si>
  <si>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</si>
  <si>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</si>
  <si>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</si>
  <si>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</si>
  <si>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</si>
  <si>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</si>
  <si>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</si>
  <si>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</si>
  <si>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</si>
  <si>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</si>
  <si>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</si>
  <si>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</si>
  <si>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</si>
  <si>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</si>
  <si>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</si>
  <si>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</si>
  <si>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</si>
  <si>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</si>
  <si>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</si>
  <si>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</si>
  <si>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</si>
  <si>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</si>
  <si>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</si>
  <si>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</si>
  <si>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</si>
  <si>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</si>
  <si>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</si>
  <si>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</si>
  <si>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</si>
  <si>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</si>
  <si>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</si>
  <si>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</si>
  <si>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</si>
  <si>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</si>
  <si>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</si>
  <si>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</si>
  <si>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</si>
  <si>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</si>
  <si>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</si>
  <si>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</si>
  <si>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</si>
  <si>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</si>
  <si>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</si>
  <si>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</si>
  <si>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</si>
  <si>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</si>
  <si>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</si>
  <si>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</si>
  <si>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</si>
  <si>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</si>
  <si>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</si>
  <si>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</si>
  <si>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</si>
  <si>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</si>
  <si>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</si>
  <si>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</si>
  <si>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</si>
  <si>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</si>
  <si>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</si>
  <si>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</si>
  <si>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</si>
  <si>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</si>
  <si>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</si>
  <si>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</si>
  <si>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</si>
  <si>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</si>
  <si>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</si>
  <si>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</si>
  <si>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</si>
  <si>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</si>
  <si>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</si>
  <si>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</si>
  <si>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</si>
  <si>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</si>
  <si>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</si>
  <si>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</si>
  <si>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</si>
  <si>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</si>
  <si>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</si>
  <si>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</si>
  <si>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</si>
  <si>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</si>
  <si>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</si>
  <si>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</si>
  <si>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</si>
  <si>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</si>
  <si>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</si>
  <si>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</si>
  <si>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</si>
  <si>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</si>
  <si>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</si>
  <si>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</si>
  <si>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</si>
  <si>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</si>
  <si>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</si>
  <si>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</si>
  <si>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</si>
  <si>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</si>
  <si>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</si>
  <si>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</si>
  <si>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</si>
  <si>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</si>
  <si>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</si>
  <si>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</si>
  <si>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</si>
  <si>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</si>
  <si>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</si>
  <si>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</si>
  <si>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</si>
  <si>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</si>
  <si>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</si>
  <si>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</si>
  <si>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</si>
  <si>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</si>
  <si>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</si>
  <si>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</si>
  <si>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</si>
  <si>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</si>
  <si>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</si>
  <si>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</si>
  <si>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</si>
  <si>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</si>
  <si>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</si>
  <si>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</si>
  <si>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</si>
  <si>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</si>
  <si>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</si>
  <si>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</si>
  <si>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</si>
  <si>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</si>
  <si>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</si>
  <si>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</si>
  <si>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</si>
  <si>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</si>
  <si>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</si>
  <si>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</si>
  <si>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</si>
  <si>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</si>
  <si>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</si>
  <si>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</si>
  <si>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</si>
  <si>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</si>
  <si>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</si>
  <si>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</si>
  <si>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</si>
  <si>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</si>
  <si>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</si>
  <si>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</si>
  <si>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</si>
  <si>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</si>
  <si>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</si>
  <si>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</si>
  <si>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</si>
  <si>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</si>
  <si>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</si>
  <si>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</si>
  <si>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</si>
  <si>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</si>
  <si>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</si>
  <si>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</si>
  <si>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</si>
  <si>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</si>
  <si>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</si>
  <si>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</si>
  <si>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</si>
  <si>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</si>
  <si>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</si>
  <si>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</si>
  <si>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</si>
  <si>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</si>
  <si>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</si>
  <si>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</si>
  <si>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</si>
  <si>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</si>
  <si>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</si>
  <si>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</si>
  <si>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</si>
  <si>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</si>
  <si>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</si>
  <si>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</si>
  <si>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</si>
  <si>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</si>
  <si>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</si>
  <si>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</si>
  <si>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</si>
  <si>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</si>
  <si>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</si>
  <si>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</si>
  <si>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</si>
  <si>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</si>
  <si>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</si>
  <si>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</si>
  <si>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</si>
  <si>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</si>
  <si>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</si>
  <si>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</si>
  <si>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</si>
  <si>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</si>
  <si>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</si>
  <si>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</si>
  <si>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</si>
  <si>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</si>
  <si>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</si>
  <si>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</si>
  <si>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</si>
  <si>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</si>
  <si>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</si>
  <si>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</si>
  <si>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</si>
  <si>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</si>
  <si>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</si>
  <si>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</si>
  <si>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</si>
  <si>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</si>
  <si>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</si>
  <si>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</si>
  <si>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</si>
  <si>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</si>
  <si>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</si>
  <si>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</si>
  <si>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</si>
  <si>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</si>
  <si>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</si>
  <si>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</si>
  <si>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</si>
  <si>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</si>
  <si>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</si>
  <si>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</si>
  <si>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</si>
  <si>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</si>
  <si>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</si>
  <si>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</si>
  <si>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</si>
  <si>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</si>
  <si>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</si>
  <si>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</si>
  <si>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</si>
  <si>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</si>
  <si>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</si>
  <si>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</si>
  <si>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</si>
  <si>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</si>
  <si>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</si>
  <si>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</si>
  <si>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</si>
  <si>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</si>
  <si>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</si>
  <si>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</si>
  <si>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</si>
  <si>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</si>
  <si>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</si>
  <si>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</si>
  <si>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</si>
  <si>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</si>
  <si>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</si>
  <si>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</si>
  <si>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</si>
  <si>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</si>
  <si>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</si>
  <si>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</si>
  <si>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</si>
  <si>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</si>
  <si>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</si>
  <si>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</si>
  <si>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</si>
  <si>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</si>
  <si>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</si>
  <si>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</si>
  <si>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</si>
  <si>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</si>
  <si>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</si>
  <si>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</si>
  <si>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</si>
  <si>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</si>
  <si>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</si>
  <si>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</si>
  <si>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</si>
  <si>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</si>
  <si>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</si>
  <si>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</si>
  <si>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</si>
  <si>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</si>
  <si>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</si>
  <si>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</si>
  <si>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</si>
  <si>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</si>
  <si>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</si>
  <si>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</si>
  <si>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</si>
  <si>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</si>
  <si>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</si>
  <si>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</si>
  <si>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</si>
  <si>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</si>
  <si>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</si>
  <si>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</si>
  <si>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</si>
  <si>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</si>
  <si>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</si>
  <si>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</si>
  <si>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</si>
  <si>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</si>
  <si>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</si>
  <si>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</si>
  <si>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</si>
  <si>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</si>
  <si>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</si>
  <si>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</si>
  <si>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</si>
  <si>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</si>
  <si>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</si>
  <si>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</si>
  <si>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</si>
  <si>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</si>
  <si>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</si>
  <si>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</si>
  <si>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</si>
  <si>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</si>
  <si>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</si>
  <si>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</si>
  <si>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</si>
  <si>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</si>
  <si>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</si>
  <si>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</si>
  <si>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</si>
  <si>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</si>
  <si>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</si>
  <si>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</si>
  <si>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</si>
  <si>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</si>
  <si>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</si>
  <si>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</si>
  <si>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</si>
  <si>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</si>
  <si>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</si>
  <si>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</si>
  <si>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</si>
  <si>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</si>
  <si>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</si>
  <si>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</si>
  <si>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</si>
  <si>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</si>
  <si>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</si>
  <si>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</si>
  <si>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</si>
  <si>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</si>
  <si>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</si>
  <si>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</si>
  <si>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</si>
  <si>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</si>
  <si>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</si>
  <si>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</si>
  <si>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</si>
  <si>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</si>
  <si>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</si>
  <si>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</si>
  <si>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</si>
  <si>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</si>
  <si>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</si>
  <si>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</si>
  <si>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</si>
  <si>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</si>
  <si>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</si>
  <si>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</si>
  <si>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</si>
  <si>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</si>
  <si>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</si>
  <si>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</si>
  <si>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</si>
  <si>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</si>
  <si>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</si>
  <si>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</si>
  <si>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</si>
  <si>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</si>
  <si>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</si>
  <si>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</si>
  <si>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</si>
  <si>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</si>
  <si>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</si>
  <si>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</si>
  <si>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</si>
  <si>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</si>
  <si>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</si>
  <si>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</si>
  <si>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</si>
  <si>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</si>
  <si>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</si>
  <si>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</si>
  <si>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</si>
  <si>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</si>
  <si>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</si>
  <si>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</si>
  <si>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</si>
  <si>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</si>
  <si>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</si>
  <si>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</si>
  <si>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</si>
  <si>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</si>
  <si>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</si>
  <si>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</si>
  <si>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</si>
  <si>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</si>
  <si>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</si>
  <si>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</si>
  <si>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</si>
  <si>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</si>
  <si>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</si>
  <si>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</si>
  <si>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</si>
  <si>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</si>
  <si>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</si>
  <si>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</si>
  <si>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</si>
  <si>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</si>
  <si>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</si>
  <si>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</si>
  <si>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</si>
  <si>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</si>
  <si>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</si>
  <si>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</si>
  <si>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</si>
  <si>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</si>
  <si>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</si>
  <si>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</si>
  <si>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</si>
  <si>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</si>
  <si>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</si>
  <si>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</si>
  <si>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</si>
  <si>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</si>
  <si>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</si>
  <si>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</si>
  <si>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</si>
  <si>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</si>
  <si>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</si>
  <si>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</si>
  <si>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</si>
  <si>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</si>
  <si>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</si>
  <si>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</si>
  <si>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</si>
  <si>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</si>
  <si>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</si>
  <si>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</si>
  <si>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</si>
  <si>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</si>
  <si>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</si>
  <si>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</si>
  <si>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</si>
  <si>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</si>
  <si>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</si>
  <si>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</si>
  <si>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</si>
  <si>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</si>
  <si>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</si>
  <si>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</si>
  <si>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</si>
  <si>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</si>
  <si>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</si>
  <si>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</si>
  <si>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</si>
  <si>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</si>
  <si>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</si>
  <si>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</si>
  <si>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</si>
  <si>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</si>
  <si>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</si>
  <si>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</si>
  <si>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</si>
  <si>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</si>
  <si>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</si>
  <si>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</si>
  <si>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</si>
  <si>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</si>
  <si>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</si>
  <si>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</si>
  <si>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</si>
  <si>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</si>
  <si>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</si>
  <si>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</si>
  <si>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</si>
  <si>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</si>
  <si>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</si>
  <si>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</si>
  <si>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</si>
  <si>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</si>
  <si>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</si>
  <si>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</si>
  <si>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</si>
  <si>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</si>
  <si>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</si>
  <si>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</si>
  <si>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</si>
  <si>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</si>
  <si>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</si>
  <si>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</si>
  <si>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</si>
  <si>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</si>
  <si>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</si>
  <si>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</si>
  <si>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</si>
  <si>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</si>
  <si>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</si>
  <si>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</si>
  <si>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</si>
  <si>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</si>
  <si>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</si>
  <si>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</si>
  <si>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</si>
  <si>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</si>
  <si>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</si>
  <si>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</si>
  <si>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</si>
  <si>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</si>
  <si>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</si>
  <si>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</si>
  <si>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</si>
  <si>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</si>
  <si>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</si>
  <si>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</si>
  <si>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</si>
  <si>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</si>
  <si>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</si>
  <si>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</si>
  <si>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</si>
  <si>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</si>
  <si>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</si>
  <si>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</si>
  <si>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</si>
  <si>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</si>
  <si>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</si>
  <si>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</si>
  <si>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</si>
  <si>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</si>
  <si>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</si>
  <si>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</si>
  <si>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</si>
  <si>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</si>
  <si>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</si>
  <si>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</si>
  <si>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</si>
  <si>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</si>
  <si>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</si>
  <si>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</si>
  <si>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</si>
  <si>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</si>
  <si>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</si>
  <si>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</si>
  <si>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</si>
  <si>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</si>
  <si>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</si>
  <si>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</si>
  <si>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</si>
  <si>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</si>
  <si>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</si>
  <si>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</si>
  <si>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</si>
  <si>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</si>
  <si>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</si>
  <si>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</si>
  <si>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</si>
  <si>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</si>
  <si>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</si>
  <si>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</si>
  <si>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</si>
  <si>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</si>
  <si>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</si>
  <si>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</si>
  <si>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</si>
  <si>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</si>
  <si>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</si>
  <si>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</si>
  <si>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</si>
  <si>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</si>
  <si>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</si>
  <si>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</si>
  <si>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</si>
  <si>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</si>
  <si>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</si>
  <si>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</si>
  <si>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</si>
  <si>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</si>
  <si>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</si>
  <si>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</si>
  <si>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</si>
  <si>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</si>
  <si>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</si>
  <si>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</si>
  <si>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</si>
  <si>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</si>
  <si>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</si>
  <si>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</si>
  <si>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</si>
  <si>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</si>
  <si>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</si>
  <si>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</si>
  <si>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</si>
  <si>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</si>
  <si>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</si>
  <si>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</si>
  <si>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</si>
  <si>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</si>
  <si>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</si>
  <si>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</si>
  <si>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</si>
  <si>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</si>
  <si>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</si>
  <si>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</si>
  <si>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</si>
  <si>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</si>
  <si>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</si>
  <si>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</si>
  <si>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</si>
  <si>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</si>
  <si>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</si>
  <si>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</si>
  <si>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</si>
  <si>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</si>
  <si>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</si>
  <si>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</si>
  <si>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</si>
  <si>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</si>
  <si>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</si>
  <si>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</si>
  <si>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</si>
  <si>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</si>
  <si>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</si>
  <si>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</si>
  <si>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</si>
  <si>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</si>
  <si>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</si>
  <si>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</si>
  <si>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</si>
  <si>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</si>
  <si>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</si>
  <si>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</si>
  <si>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</si>
  <si>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</si>
  <si>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</si>
  <si>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</si>
  <si>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</si>
  <si>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</si>
  <si>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</si>
  <si>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</si>
  <si>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</si>
  <si>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</si>
  <si>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</si>
  <si>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</si>
  <si>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</si>
  <si>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</si>
  <si>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</si>
  <si>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</si>
  <si>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</si>
  <si>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</si>
  <si>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</si>
  <si>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</si>
  <si>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</si>
  <si>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</si>
  <si>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</si>
  <si>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</si>
  <si>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</si>
  <si>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</si>
  <si>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</si>
  <si>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</si>
  <si>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</si>
  <si>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</si>
  <si>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</si>
  <si>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</si>
  <si>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</si>
  <si>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</si>
  <si>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</si>
  <si>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</si>
  <si>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</si>
  <si>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</si>
  <si>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</si>
  <si>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</si>
  <si>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</si>
  <si>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</si>
  <si>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</si>
  <si>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</si>
  <si>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</si>
  <si>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</si>
  <si>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</si>
  <si>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</si>
  <si>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</si>
  <si>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</si>
  <si>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</si>
  <si>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</si>
  <si>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</si>
  <si>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</si>
  <si>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</si>
  <si>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</si>
  <si>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</si>
  <si>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</si>
  <si>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</si>
  <si>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</si>
  <si>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</si>
  <si>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</si>
  <si>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</si>
  <si>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</si>
  <si>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</si>
  <si>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</si>
  <si>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</si>
  <si>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</si>
  <si>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</si>
  <si>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</si>
  <si>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</si>
  <si>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</si>
  <si>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</si>
  <si>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</si>
  <si>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</si>
  <si>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</si>
  <si>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</si>
  <si>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</si>
  <si>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</si>
  <si>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</si>
  <si>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</si>
  <si>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</si>
  <si>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</si>
  <si>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</si>
  <si>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</si>
  <si>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</si>
  <si>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</si>
  <si>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</si>
  <si>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</si>
  <si>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</si>
  <si>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</si>
  <si>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</si>
  <si>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</si>
  <si>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</si>
  <si>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</si>
  <si>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</si>
  <si>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</si>
  <si>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</si>
  <si>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</si>
  <si>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</si>
  <si>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</si>
  <si>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</si>
  <si>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</si>
  <si>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</si>
  <si>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</si>
  <si>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</si>
  <si>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</si>
  <si>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</si>
  <si>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</si>
  <si>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</si>
  <si>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</si>
  <si>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</si>
  <si>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</si>
  <si>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</si>
  <si>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</si>
  <si>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</si>
  <si>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</si>
  <si>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</si>
  <si>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</si>
  <si>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</si>
  <si>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</si>
  <si>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</si>
  <si>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</si>
  <si>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</si>
  <si>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</si>
  <si>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</si>
  <si>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</si>
  <si>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</si>
  <si>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</si>
  <si>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</si>
  <si>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</si>
  <si>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</si>
  <si>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</si>
  <si>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</si>
  <si>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</si>
  <si>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</si>
  <si>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</si>
  <si>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</si>
  <si>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</si>
  <si>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</si>
  <si>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</si>
  <si>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</si>
  <si>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</si>
  <si>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</si>
  <si>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</si>
  <si>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</si>
  <si>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</si>
  <si>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</si>
  <si>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</si>
  <si>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</si>
  <si>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</si>
  <si>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</si>
  <si>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</si>
  <si>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</si>
  <si>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</si>
  <si>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</si>
  <si>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</si>
  <si>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</si>
  <si>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</si>
  <si>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</si>
  <si>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</si>
  <si>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</si>
  <si>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</si>
  <si>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</si>
  <si>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</si>
  <si>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</si>
  <si>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</si>
  <si>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</si>
  <si>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</si>
  <si>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</si>
  <si>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</si>
  <si>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</si>
  <si>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</si>
  <si>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</si>
  <si>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</si>
  <si>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</si>
  <si>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</si>
  <si>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</si>
  <si>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</si>
  <si>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</si>
  <si>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</si>
  <si>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</si>
  <si>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</si>
  <si>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</si>
  <si>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</si>
  <si>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</si>
  <si>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</si>
  <si>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</si>
  <si>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</si>
  <si>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</si>
  <si>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</si>
  <si>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</si>
  <si>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</si>
  <si>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</si>
  <si>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</si>
  <si>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</si>
  <si>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</si>
  <si>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</si>
  <si>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</si>
  <si>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</si>
  <si>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</si>
  <si>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</si>
  <si>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</si>
  <si>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</si>
  <si>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</si>
  <si>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</si>
  <si>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</si>
  <si>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</si>
  <si>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</si>
  <si>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</si>
  <si>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</si>
  <si>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</si>
  <si>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</si>
  <si>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</si>
  <si>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</si>
  <si>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</si>
  <si>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</si>
  <si>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</si>
  <si>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</si>
  <si>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</si>
  <si>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</si>
  <si>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</si>
  <si>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</si>
  <si>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</si>
  <si>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</si>
  <si>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</si>
  <si>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</si>
  <si>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</si>
  <si>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</si>
  <si>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</si>
  <si>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</si>
  <si>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</si>
  <si>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</si>
  <si>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</si>
  <si>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</si>
  <si>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</si>
  <si>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</si>
  <si>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</si>
  <si>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</si>
  <si>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</si>
  <si>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</si>
  <si>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</si>
  <si>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</si>
  <si>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</si>
  <si>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</si>
  <si>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</si>
  <si>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</si>
  <si>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</si>
  <si>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</si>
  <si>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</si>
  <si>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</si>
  <si>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</si>
  <si>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</si>
  <si>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</si>
  <si>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</si>
  <si>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</si>
  <si>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</si>
  <si>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</si>
  <si>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</si>
  <si>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</si>
  <si>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</si>
  <si>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</si>
  <si>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</si>
  <si>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</si>
  <si>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</si>
  <si>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</si>
  <si>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</si>
  <si>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</si>
  <si>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</si>
  <si>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</si>
  <si>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</si>
  <si>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</si>
  <si>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</si>
  <si>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</si>
  <si>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</si>
  <si>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</si>
  <si>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</si>
  <si>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</si>
  <si>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</si>
  <si>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</si>
  <si>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</si>
  <si>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</si>
  <si>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</si>
  <si>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</si>
  <si>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</si>
  <si>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</si>
  <si>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</si>
  <si>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</si>
  <si>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</si>
  <si>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</si>
  <si>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</si>
  <si>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</si>
  <si>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</si>
  <si>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</si>
  <si>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</si>
  <si>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</si>
  <si>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</si>
  <si>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</si>
  <si>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</si>
  <si>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</si>
  <si>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</si>
  <si>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</si>
  <si>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</si>
  <si>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</si>
  <si>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</si>
  <si>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</si>
  <si>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</si>
  <si>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</si>
  <si>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</si>
  <si>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</si>
  <si>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</si>
  <si>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</si>
  <si>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</si>
  <si>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</si>
  <si>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</si>
  <si>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</si>
  <si>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</si>
  <si>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</si>
  <si>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</si>
  <si>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</si>
  <si>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</si>
  <si>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</si>
  <si>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</si>
  <si>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</si>
  <si>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</si>
  <si>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</si>
  <si>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</si>
  <si>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</si>
  <si>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</si>
  <si>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</si>
  <si>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</si>
  <si>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</si>
  <si>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</si>
  <si>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</si>
  <si>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</si>
  <si>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</si>
  <si>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</si>
  <si>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</si>
  <si>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</si>
  <si>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</si>
  <si>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</si>
  <si>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</si>
  <si>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</si>
  <si>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</si>
  <si>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</si>
  <si>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</si>
  <si>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</si>
  <si>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</si>
  <si>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</si>
  <si>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</si>
  <si>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</si>
  <si>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</si>
  <si>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</si>
  <si>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</si>
  <si>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</si>
  <si>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</si>
  <si>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</si>
  <si>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</si>
  <si>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</si>
  <si>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</si>
  <si>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</si>
  <si>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</si>
  <si>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</si>
  <si>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</si>
  <si>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</si>
  <si>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</si>
  <si>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</si>
  <si>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</si>
  <si>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</si>
  <si>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</si>
  <si>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</si>
  <si>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</si>
  <si>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</si>
  <si>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</si>
  <si>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</si>
  <si>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</si>
  <si>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</si>
  <si>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</si>
  <si>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</si>
  <si>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</si>
  <si>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</si>
  <si>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</si>
  <si>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</si>
  <si>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</si>
  <si>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</si>
  <si>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</si>
  <si>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</si>
  <si>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</si>
  <si>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</si>
  <si>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</si>
  <si>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</si>
  <si>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</si>
  <si>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</si>
  <si>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</si>
  <si>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</si>
  <si>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</si>
  <si>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</si>
  <si>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</si>
  <si>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</si>
  <si>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</si>
  <si>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</si>
  <si>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</si>
  <si>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</si>
  <si>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</si>
  <si>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</si>
  <si>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</si>
  <si>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</si>
  <si>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</si>
  <si>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</si>
  <si>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</si>
  <si>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</si>
  <si>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</si>
  <si>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</si>
  <si>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</si>
  <si>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</si>
  <si>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</si>
  <si>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</si>
  <si>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</si>
  <si>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</si>
  <si>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</si>
  <si>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</si>
  <si>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</si>
  <si>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</si>
  <si>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</si>
  <si>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</si>
  <si>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</si>
  <si>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</si>
  <si>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</si>
  <si>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</si>
  <si>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</si>
  <si>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</si>
  <si>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</si>
  <si>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</si>
  <si>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</si>
  <si>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</si>
  <si>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</si>
  <si>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</si>
  <si>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</si>
  <si>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</si>
  <si>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</si>
  <si>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</si>
  <si>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</si>
  <si>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</si>
  <si>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</si>
  <si>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</si>
  <si>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</si>
  <si>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</si>
  <si>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</si>
  <si>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</si>
  <si>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</si>
  <si>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</si>
  <si>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</si>
  <si>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</si>
  <si>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</si>
  <si>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</si>
  <si>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</si>
  <si>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</si>
  <si>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</si>
  <si>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</si>
  <si>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</si>
  <si>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</si>
  <si>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</si>
  <si>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</si>
  <si>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</si>
  <si>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</si>
  <si>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</si>
  <si>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</si>
  <si>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</si>
  <si>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</si>
  <si>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</si>
  <si>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</si>
  <si>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</si>
  <si>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</si>
  <si>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</si>
  <si>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</si>
  <si>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</si>
  <si>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</si>
  <si>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</si>
  <si>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</si>
  <si>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</si>
  <si>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</si>
  <si>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</si>
  <si>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</si>
  <si>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</si>
  <si>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</si>
  <si>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</si>
  <si>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</si>
  <si>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</si>
  <si>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</si>
  <si>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</si>
  <si>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</si>
  <si>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</si>
  <si>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</si>
  <si>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</si>
  <si>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</si>
  <si>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</si>
  <si>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</si>
  <si>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</si>
  <si>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</si>
  <si>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</si>
  <si>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</si>
  <si>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</si>
  <si>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</si>
  <si>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</si>
  <si>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</si>
  <si>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</si>
  <si>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</si>
  <si>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</si>
  <si>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</si>
  <si>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</si>
  <si>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</si>
  <si>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</si>
  <si>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</si>
  <si>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</si>
  <si>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</si>
  <si>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</si>
  <si>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</si>
  <si>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</si>
  <si>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</si>
  <si>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</si>
  <si>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</si>
  <si>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</si>
  <si>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</si>
  <si>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</si>
  <si>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</si>
  <si>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</si>
  <si>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</si>
  <si>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</si>
  <si>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</si>
  <si>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</si>
  <si>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</si>
  <si>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</si>
  <si>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</si>
  <si>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</si>
  <si>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</si>
  <si>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</si>
  <si>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</si>
  <si>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</si>
  <si>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</si>
  <si>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</si>
  <si>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</si>
  <si>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</si>
  <si>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</si>
  <si>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</si>
  <si>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</si>
  <si>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</si>
  <si>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</si>
  <si>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</si>
  <si>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</si>
  <si>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</si>
  <si>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</si>
  <si>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</si>
  <si>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</si>
  <si>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</si>
  <si>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</si>
  <si>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</si>
  <si>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</si>
  <si>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</si>
  <si>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</si>
  <si>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</si>
  <si>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</si>
  <si>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</si>
  <si>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</si>
  <si>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</si>
  <si>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</si>
  <si>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</si>
  <si>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</si>
  <si>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</si>
  <si>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</si>
  <si>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</si>
  <si>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</si>
  <si>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</si>
  <si>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</si>
  <si>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</si>
  <si>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</si>
  <si>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</si>
  <si>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</si>
  <si>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</si>
  <si>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</si>
  <si>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</si>
  <si>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</si>
  <si>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</si>
  <si>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</si>
  <si>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</si>
  <si>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</si>
  <si>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</si>
  <si>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</si>
  <si>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</si>
  <si>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</si>
  <si>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</si>
  <si>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</si>
  <si>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</si>
  <si>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</si>
  <si>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</si>
  <si>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</si>
  <si>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</si>
  <si>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</si>
  <si>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</si>
  <si>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</si>
  <si>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</si>
  <si>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</si>
  <si>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</si>
  <si>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</si>
  <si>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</si>
  <si>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</si>
  <si>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</si>
  <si>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</si>
  <si>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</si>
  <si>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</si>
  <si>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</si>
  <si>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</si>
  <si>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</si>
  <si>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</si>
  <si>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</si>
  <si>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</si>
  <si>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</si>
  <si>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</si>
  <si>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</si>
  <si>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</si>
  <si>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</si>
  <si>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</si>
  <si>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</si>
  <si>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</si>
  <si>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</si>
  <si>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</si>
  <si>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</si>
  <si>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</si>
  <si>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</si>
  <si>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</si>
  <si>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</si>
  <si>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</si>
  <si>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</si>
  <si>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</si>
  <si>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</si>
  <si>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</si>
  <si>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</si>
  <si>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</si>
  <si>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</si>
  <si>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</si>
  <si>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</si>
  <si>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</si>
  <si>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</si>
  <si>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</si>
  <si>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</si>
  <si>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</si>
  <si>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</si>
  <si>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</si>
  <si>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</si>
  <si>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</si>
  <si>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</si>
  <si>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</si>
  <si>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</si>
  <si>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</si>
  <si>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</si>
  <si>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</si>
  <si>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</si>
  <si>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</si>
  <si>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</si>
  <si>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</si>
  <si>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</si>
  <si>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</si>
  <si>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</si>
  <si>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</si>
  <si>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</si>
  <si>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</si>
  <si>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</si>
  <si>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</si>
  <si>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</si>
  <si>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</si>
  <si>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</si>
  <si>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</si>
  <si>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</si>
  <si>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</si>
  <si>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</si>
  <si>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</si>
  <si>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</si>
  <si>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</si>
  <si>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</si>
  <si>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</si>
  <si>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</si>
  <si>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</si>
  <si>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</si>
  <si>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</si>
  <si>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</si>
  <si>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</si>
  <si>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</si>
  <si>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</si>
  <si>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</si>
  <si>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</si>
  <si>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</si>
  <si>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</si>
  <si>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</si>
  <si>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</si>
  <si>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</si>
  <si>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</si>
  <si>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</si>
  <si>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</si>
  <si>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</si>
  <si>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</si>
  <si>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</si>
  <si>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</si>
  <si>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</si>
  <si>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</si>
  <si>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</si>
  <si>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</si>
  <si>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</si>
  <si>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</si>
  <si>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</si>
  <si>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</si>
  <si>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</si>
  <si>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</si>
  <si>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</si>
  <si>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</si>
  <si>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</si>
  <si>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</si>
  <si>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</si>
  <si>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</si>
  <si>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</si>
  <si>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</si>
  <si>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</si>
  <si>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</si>
  <si>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</si>
  <si>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</si>
  <si>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</si>
  <si>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</si>
  <si>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</si>
  <si>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</si>
  <si>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</si>
  <si>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</si>
  <si>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</si>
  <si>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</si>
  <si>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</si>
  <si>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</si>
  <si>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</si>
  <si>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</si>
  <si>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</si>
  <si>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</si>
  <si>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</si>
  <si>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</si>
  <si>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</si>
  <si>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</si>
  <si>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</si>
  <si>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</si>
  <si>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</si>
  <si>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</si>
  <si>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</si>
  <si>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</si>
  <si>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</si>
  <si>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</si>
  <si>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</si>
  <si>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</si>
  <si>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</si>
  <si>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</si>
  <si>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</si>
  <si>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</si>
  <si>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</si>
  <si>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</si>
  <si>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</si>
  <si>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</si>
  <si>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</si>
  <si>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</si>
  <si>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</si>
  <si>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</si>
  <si>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</si>
  <si>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</si>
  <si>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</si>
  <si>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</si>
  <si>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</si>
  <si>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</si>
  <si>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</si>
  <si>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</si>
  <si>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</si>
  <si>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</si>
  <si>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</si>
  <si>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</si>
  <si>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</si>
  <si>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</si>
  <si>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</si>
  <si>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</si>
  <si>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</si>
  <si>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</si>
  <si>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</si>
  <si>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</si>
  <si>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</si>
  <si>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</si>
  <si>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</si>
  <si>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</si>
  <si>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</si>
  <si>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</si>
  <si>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</si>
  <si>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</si>
  <si>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</si>
  <si>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</si>
  <si>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</si>
  <si>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</si>
  <si>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</si>
  <si>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</si>
  <si>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</si>
  <si>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</si>
  <si>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</si>
  <si>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</si>
  <si>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</si>
  <si>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</si>
  <si>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</si>
  <si>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</si>
  <si>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</si>
  <si>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</si>
  <si>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</si>
  <si>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</si>
  <si>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</si>
  <si>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</si>
  <si>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</si>
  <si>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</si>
  <si>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</si>
  <si>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</si>
  <si>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</si>
  <si>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</si>
  <si>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</si>
  <si>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</si>
  <si>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</si>
  <si>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</si>
  <si>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</si>
  <si>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</si>
  <si>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</si>
  <si>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</si>
  <si>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</si>
  <si>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</si>
  <si>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</si>
  <si>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</si>
  <si>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</si>
  <si>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</si>
  <si>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</si>
  <si>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</si>
  <si>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</si>
  <si>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</si>
  <si>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</si>
  <si>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</si>
  <si>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</si>
  <si>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</si>
  <si>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</si>
  <si>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</si>
  <si>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</si>
  <si>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</si>
  <si>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</si>
  <si>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</si>
  <si>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</si>
  <si>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</si>
  <si>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</si>
  <si>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</si>
  <si>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</si>
  <si>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</si>
  <si>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</si>
  <si>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</si>
  <si>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</si>
  <si>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</si>
  <si>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</si>
  <si>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</si>
  <si>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</si>
  <si>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</si>
  <si>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</si>
  <si>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</si>
  <si>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</si>
  <si>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</si>
  <si>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</si>
  <si>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</si>
  <si>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</si>
  <si>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</si>
  <si>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</si>
  <si>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</si>
  <si>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</si>
  <si>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</si>
  <si>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</si>
  <si>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</si>
  <si>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</si>
  <si>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</si>
  <si>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</si>
  <si>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</si>
  <si>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</si>
  <si>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</si>
  <si>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</si>
  <si>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</si>
  <si>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</si>
  <si>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</si>
  <si>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</si>
  <si>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</si>
  <si>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</si>
  <si>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</si>
  <si>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</si>
  <si>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</si>
  <si>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</si>
  <si>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</si>
  <si>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</si>
  <si>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</si>
  <si>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</si>
  <si>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</si>
  <si>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</si>
  <si>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</si>
  <si>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</si>
  <si>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</si>
  <si>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</si>
  <si>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</si>
  <si>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</si>
  <si>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</si>
  <si>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</si>
  <si>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</si>
  <si>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</si>
  <si>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</si>
  <si>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</si>
  <si>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</si>
  <si>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</si>
  <si>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</si>
  <si>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</si>
  <si>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</si>
  <si>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</si>
  <si>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</si>
  <si>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</si>
  <si>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</si>
  <si>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</si>
  <si>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</si>
  <si>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</si>
  <si>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</si>
  <si>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</si>
  <si>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</si>
  <si>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</si>
  <si>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</si>
  <si>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</si>
  <si>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</si>
  <si>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</si>
  <si>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</si>
  <si>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</si>
  <si>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</si>
  <si>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</si>
  <si>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</si>
  <si>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</si>
  <si>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</si>
  <si>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</si>
  <si>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</si>
  <si>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</si>
  <si>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</si>
  <si>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</si>
  <si>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</si>
  <si>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</si>
  <si>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</si>
  <si>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</si>
  <si>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</si>
  <si>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</si>
  <si>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</si>
  <si>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</si>
  <si>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</si>
  <si>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</si>
  <si>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</si>
  <si>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</si>
  <si>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</si>
  <si>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</si>
  <si>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</si>
  <si>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</si>
  <si>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</si>
  <si>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</si>
  <si>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</si>
  <si>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</si>
  <si>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</si>
  <si>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</si>
  <si>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</si>
  <si>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</si>
  <si>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</si>
  <si>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</si>
  <si>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</si>
  <si>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</si>
  <si>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</si>
  <si>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</si>
  <si>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</si>
  <si>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</si>
  <si>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</si>
  <si>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</si>
  <si>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</si>
  <si>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</si>
  <si>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</si>
  <si>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</si>
  <si>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</si>
  <si>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</si>
  <si>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</si>
  <si>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</si>
  <si>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</si>
  <si>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</si>
  <si>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</si>
  <si>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</si>
  <si>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</si>
  <si>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</si>
  <si>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</si>
  <si>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</si>
  <si>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</si>
  <si>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</si>
  <si>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</si>
  <si>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</si>
  <si>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</si>
  <si>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</si>
  <si>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</si>
  <si>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</si>
  <si>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</si>
  <si>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</si>
  <si>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</si>
  <si>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</si>
  <si>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</si>
  <si>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</si>
  <si>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</si>
  <si>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</si>
  <si>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</si>
  <si>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</si>
  <si>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</si>
  <si>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</si>
  <si>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</si>
  <si>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</si>
  <si>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</si>
  <si>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</si>
  <si>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</si>
  <si>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</si>
  <si>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</si>
  <si>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</si>
  <si>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</si>
  <si>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</si>
  <si>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</si>
  <si>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</si>
  <si>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</si>
  <si>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</si>
  <si>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</si>
  <si>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</si>
  <si>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</si>
  <si>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</si>
  <si>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</si>
  <si>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</si>
  <si>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</si>
  <si>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</si>
  <si>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</si>
  <si>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</si>
  <si>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</si>
  <si>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</si>
  <si>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</si>
  <si>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</si>
  <si>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</si>
  <si>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</si>
  <si>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</si>
  <si>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</si>
  <si>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</si>
  <si>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</si>
  <si>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</si>
  <si>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</si>
  <si>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</si>
  <si>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</si>
  <si>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</si>
  <si>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</si>
  <si>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</si>
  <si>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</si>
  <si>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</si>
  <si>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</si>
  <si>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</si>
  <si>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</si>
  <si>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</si>
  <si>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</si>
  <si>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</si>
  <si>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</si>
  <si>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</si>
  <si>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</si>
  <si>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</si>
  <si>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</si>
  <si>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</si>
  <si>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</si>
  <si>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</si>
  <si>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</si>
  <si>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</si>
  <si>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</si>
  <si>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</si>
  <si>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</si>
  <si>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</si>
  <si>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</si>
  <si>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</si>
  <si>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</si>
  <si>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</si>
  <si>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</si>
  <si>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</si>
  <si>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</si>
  <si>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</si>
  <si>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</si>
  <si>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</si>
  <si>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</si>
  <si>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</si>
  <si>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</si>
  <si>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</si>
  <si>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</si>
  <si>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</si>
  <si>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</si>
  <si>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</si>
  <si>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</si>
  <si>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</si>
  <si>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</si>
  <si>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</si>
  <si>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</si>
  <si>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</si>
  <si>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</si>
  <si>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</si>
  <si>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</si>
  <si>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</si>
  <si>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</si>
  <si>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</si>
  <si>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</si>
  <si>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</si>
  <si>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</si>
  <si>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</si>
  <si>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</si>
  <si>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</si>
  <si>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</si>
  <si>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</si>
  <si>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</si>
  <si>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</si>
  <si>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</si>
  <si>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</si>
  <si>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</si>
  <si>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</si>
  <si>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</si>
  <si>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</si>
  <si>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</si>
  <si>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</si>
  <si>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</si>
  <si>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</si>
  <si>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</si>
  <si>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</si>
  <si>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</si>
  <si>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</si>
  <si>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</si>
  <si>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</si>
  <si>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</si>
  <si>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</si>
  <si>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</si>
  <si>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</si>
  <si>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</si>
  <si>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</si>
  <si>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</si>
  <si>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</si>
  <si>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</si>
  <si>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</si>
  <si>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</si>
  <si>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</si>
  <si>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</si>
  <si>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</si>
  <si>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</si>
  <si>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</si>
  <si>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</si>
  <si>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</si>
  <si>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</si>
  <si>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</si>
  <si>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</si>
  <si>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</si>
  <si>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</si>
  <si>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</si>
  <si>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</si>
  <si>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</si>
  <si>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</si>
  <si>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</si>
  <si>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</si>
  <si>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</si>
  <si>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</si>
  <si>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</si>
  <si>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</si>
  <si>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</si>
  <si>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</si>
  <si>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Row Labels</t>
  </si>
  <si>
    <t>Grand Total</t>
  </si>
  <si>
    <t>Column Labels</t>
  </si>
  <si>
    <t>Count of outcomes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</si>
  <si>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</si>
  <si>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</si>
  <si>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</si>
  <si>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</si>
  <si>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</si>
  <si>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</si>
  <si>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</si>
  <si>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</si>
  <si>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</si>
  <si>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</si>
  <si>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</si>
  <si>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</si>
  <si>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</si>
  <si>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</si>
  <si>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</si>
  <si>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</si>
  <si>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</si>
  <si>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</si>
  <si>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</si>
  <si>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</si>
  <si>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</si>
  <si>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</si>
  <si>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</si>
  <si>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</si>
  <si>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</si>
  <si>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</si>
  <si>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</si>
  <si>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</si>
  <si>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</si>
  <si>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</si>
  <si>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</si>
  <si>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</si>
  <si>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</si>
  <si>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</si>
  <si>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</si>
  <si>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</si>
  <si>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</si>
  <si>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</si>
  <si>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</si>
  <si>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</si>
  <si>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</si>
  <si>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</si>
  <si>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</si>
  <si>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</si>
  <si>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</si>
  <si>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</si>
  <si>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</si>
  <si>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</si>
  <si>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</si>
  <si>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</si>
  <si>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</si>
  <si>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</si>
  <si>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</si>
  <si>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Data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</si>
  <si>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</si>
  <si>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</si>
  <si>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</si>
  <si>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</si>
  <si>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</si>
  <si>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</si>
  <si>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</si>
  <si>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</si>
  <si>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</si>
  <si>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</si>
  <si>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</si>
  <si>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</si>
  <si>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Date Ended Conversion</t>
  </si>
  <si>
    <t>Years</t>
  </si>
  <si>
    <t>Name</t>
  </si>
  <si>
    <t>Goal</t>
  </si>
  <si>
    <t>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</si>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</sst>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9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/>
    <xf numFmtId="0" fontId="0" fillId="0" borderId="0" xfId="0" applyFont="1" applyAlignment="1">
      <alignment wrapText="1"/>
    </xf>
    <xf numFmtId="0" fontId="0" fillId="0" borderId="0" xfId="0" applyFont="1"/>
    <xf numFmtId="0" fontId="2" fillId="0" borderId="0" xfId="0" applyFont="1" applyAlignment="1"/>
    <xf numFmtId="0" fontId="2" fillId="0" borderId="0" xfId="0" applyFont="1" applyAlignment="1">
      <alignment horizontal="left" vertical="center"/>
    </xf>
    <xf numFmtId="0" fontId="0" fillId="0" borderId="0" xfId="0" applyAlignme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0" fontId="0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E9-4AD5-934D-B050B40E8A6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E9-4AD5-934D-B050B40E8A6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E9-4AD5-934D-B050B40E8A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3629232"/>
        <c:axId val="713622344"/>
      </c:lineChart>
      <c:catAx>
        <c:axId val="713629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622344"/>
        <c:crosses val="autoZero"/>
        <c:auto val="1"/>
        <c:lblAlgn val="ctr"/>
        <c:lblOffset val="100"/>
        <c:noMultiLvlLbl val="0"/>
      </c:catAx>
      <c:valAx>
        <c:axId val="713622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629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C1D-409D-9C6F-071C0413DE71}"/>
            </c:ext>
          </c:extLst>
        </c:ser>
        <c:ser>
          <c:idx val="4"/>
          <c:order val="1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C1D-409D-9C6F-071C0413DE71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C1D-409D-9C6F-071C0413D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9093640"/>
        <c:axId val="689090032"/>
      </c:lineChart>
      <c:catAx>
        <c:axId val="689093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090032"/>
        <c:crosses val="autoZero"/>
        <c:auto val="1"/>
        <c:lblAlgn val="ctr"/>
        <c:lblOffset val="100"/>
        <c:noMultiLvlLbl val="0"/>
      </c:catAx>
      <c:valAx>
        <c:axId val="68909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093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Statistics'!$B$5:$B$8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EA-4748-83D7-3C6E69501F6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Statistics'!$C$5:$C$8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EA-4748-83D7-3C6E69501F6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Statistics'!$D$5:$D$8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EA-4748-83D7-3C6E69501F6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Statistics'!$E$5:$E$8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EA-4748-83D7-3C6E69501F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3807064"/>
        <c:axId val="513807392"/>
      </c:barChart>
      <c:catAx>
        <c:axId val="513807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07392"/>
        <c:crosses val="autoZero"/>
        <c:auto val="1"/>
        <c:lblAlgn val="ctr"/>
        <c:lblOffset val="100"/>
        <c:noMultiLvlLbl val="0"/>
      </c:catAx>
      <c:valAx>
        <c:axId val="51380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07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44-4975-99D2-908CFD72AA6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44-4975-99D2-908CFD72AA6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44-4975-99D2-908CFD72A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1997432"/>
        <c:axId val="708477208"/>
      </c:barChart>
      <c:catAx>
        <c:axId val="741997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477208"/>
        <c:crosses val="autoZero"/>
        <c:auto val="1"/>
        <c:lblAlgn val="ctr"/>
        <c:lblOffset val="100"/>
        <c:noMultiLvlLbl val="0"/>
      </c:catAx>
      <c:valAx>
        <c:axId val="708477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1997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E-4F2E-B1A5-18A25CAFA35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E-4F2E-B1A5-18A25CAFA35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E-4F2E-B1A5-18A25CAFA35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9E-4F2E-B1A5-18A25CAFA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2010336"/>
        <c:axId val="742010664"/>
      </c:lineChart>
      <c:catAx>
        <c:axId val="74201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010664"/>
        <c:crosses val="autoZero"/>
        <c:auto val="1"/>
        <c:lblAlgn val="ctr"/>
        <c:lblOffset val="100"/>
        <c:noMultiLvlLbl val="0"/>
      </c:catAx>
      <c:valAx>
        <c:axId val="742010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01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28574</xdr:colOff>
      <xdr:row>3</xdr:row>
      <xdr:rowOff>52387</xdr:rowOff>
    </xdr:from>
    <xdr:to>
      <xdr:col>10</xdr:col>
      <xdr:colOff>561974</xdr:colOff>
      <xdr:row>20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7C5D95-9421-899E-6E4C-D4D03F7350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214312</xdr:colOff>
      <xdr:row>0</xdr:row>
      <xdr:rowOff>42862</xdr:rowOff>
    </xdr:from>
    <xdr:to>
      <xdr:col>13</xdr:col>
      <xdr:colOff>71437</xdr:colOff>
      <xdr:row>13</xdr:row>
      <xdr:rowOff>119062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E8A6A7-43F5-D4DD-9D8D-B5C40AEDD9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4</xdr:row>
      <xdr:rowOff>9524</xdr:rowOff>
    </xdr:from>
    <xdr:to>
      <xdr:col>18</xdr:col>
      <xdr:colOff>590549</xdr:colOff>
      <xdr:row>28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23E25D-54E2-33EE-48E6-0AE7AC35B2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</xdr:colOff>
      <xdr:row>2</xdr:row>
      <xdr:rowOff>180975</xdr:rowOff>
    </xdr:from>
    <xdr:to>
      <xdr:col>17</xdr:col>
      <xdr:colOff>581025</xdr:colOff>
      <xdr:row>27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938577-6506-64E9-4C76-FCB15C2843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</xdr:colOff>
      <xdr:row>3</xdr:row>
      <xdr:rowOff>0</xdr:rowOff>
    </xdr:from>
    <xdr:to>
      <xdr:col>14</xdr:col>
      <xdr:colOff>309562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EA0E91-579D-FF31-951F-5196CC52DC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k" refreshedDate="44724.559801388888" createdVersion="8" refreshedVersion="8" minRefreshableVersion="3" recordCount="4114" xr:uid="{D901F52B-EE5E-4C35-9E6F-922A374323B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k" refreshedDate="44724.567273032408" createdVersion="8" refreshedVersion="8" minRefreshableVersion="3" recordCount="4114" xr:uid="{F5E0D41A-D3F2-41ED-9301-35E1A8249FA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k" refreshedDate="44724.576866782409" createdVersion="8" refreshedVersion="8" minRefreshableVersion="3" recordCount="4114" xr:uid="{45188C97-979F-4D58-99BE-A1ACB350DBA7}">
  <cacheSource type="worksheet">
    <worksheetSource ref="A1:P4115" sheet="KickStarter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k" refreshedDate="44737.773448726854" createdVersion="8" refreshedVersion="8" minRefreshableVersion="3" recordCount="4114" xr:uid="{A4582072-BF5E-4323-8A3E-DC38D9C619D7}">
  <cacheSource type="worksheet">
    <worksheetSource ref="A1:U4115" sheet="KickStarter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4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3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82971A-EE68-4D80-846B-130C9C4F2C0D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5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354EB0-3FA9-4A32-940A-F6E9AF8CDB25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8" firstHeaderRow="1" firstDataRow="2" firstDataCol="1" rowPageCount="1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208A17-5B4D-40D0-B5A9-FDC1E2E5EA19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AC7F37-151C-41B2-9CBE-24DF2779B110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D1" zoomScale="80" zoomScaleNormal="80" workbookViewId="0">
      <selection activeCell="J1" sqref="J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23.28515625" customWidth="1"/>
    <col min="15" max="15" width="8" customWidth="1"/>
    <col min="16" max="16" width="8.28515625" customWidth="1"/>
    <col min="17" max="17" width="41.140625" style="16" customWidth="1"/>
    <col min="18" max="18" width="19.140625" style="16" bestFit="1" customWidth="1"/>
    <col min="19" max="19" width="23.5703125" bestFit="1" customWidth="1"/>
    <col min="20" max="20" width="22" bestFit="1" customWidth="1"/>
    <col min="21" max="23" width="19.1406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3" t="s">
        <v>8363</v>
      </c>
      <c r="R1" s="14" t="s">
        <v>8364</v>
      </c>
      <c r="S1" s="1" t="s">
        <v>8365</v>
      </c>
      <c r="T1" s="1" t="s">
        <v>8378</v>
      </c>
      <c r="U1" s="1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5" t="s">
        <v>8313</v>
      </c>
      <c r="R2" s="16" t="s">
        <v>8314</v>
      </c>
      <c r="S2" s="17">
        <f>(((J2/60)/60)/24)+DATE(1970,1,1)</f>
        <v>42177.007071759261</v>
      </c>
      <c r="T2" s="17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5" t="s">
        <v>8313</v>
      </c>
      <c r="R3" s="16" t="s">
        <v>8314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5" t="s">
        <v>8313</v>
      </c>
      <c r="R4" s="16" t="s">
        <v>8314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5" t="s">
        <v>8313</v>
      </c>
      <c r="R5" s="16" t="s">
        <v>8314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5" t="s">
        <v>8313</v>
      </c>
      <c r="R6" s="16" t="s">
        <v>8314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5" t="s">
        <v>8313</v>
      </c>
      <c r="R7" s="16" t="s">
        <v>8314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5" t="s">
        <v>8313</v>
      </c>
      <c r="R8" s="16" t="s">
        <v>8314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5" t="s">
        <v>8313</v>
      </c>
      <c r="R9" s="16" t="s">
        <v>8314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5" t="s">
        <v>8313</v>
      </c>
      <c r="R10" s="16" t="s">
        <v>8314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5" t="s">
        <v>8313</v>
      </c>
      <c r="R11" s="16" t="s">
        <v>8314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5" t="s">
        <v>8313</v>
      </c>
      <c r="R12" s="16" t="s">
        <v>8314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5" t="s">
        <v>8313</v>
      </c>
      <c r="R13" s="16" t="s">
        <v>8314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18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5" t="s">
        <v>8313</v>
      </c>
      <c r="R14" s="16" t="s">
        <v>8314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5" t="s">
        <v>8313</v>
      </c>
      <c r="R15" s="16" t="s">
        <v>8314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5" t="s">
        <v>8313</v>
      </c>
      <c r="R16" s="16" t="s">
        <v>8314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5" t="s">
        <v>8313</v>
      </c>
      <c r="R17" s="16" t="s">
        <v>8314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5" t="s">
        <v>8313</v>
      </c>
      <c r="R18" s="16" t="s">
        <v>8314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5" t="s">
        <v>8313</v>
      </c>
      <c r="R19" s="16" t="s">
        <v>8314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5" t="s">
        <v>8313</v>
      </c>
      <c r="R20" s="16" t="s">
        <v>8314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5" t="s">
        <v>8313</v>
      </c>
      <c r="R21" s="16" t="s">
        <v>8314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5" t="s">
        <v>8313</v>
      </c>
      <c r="R22" s="16" t="s">
        <v>8314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5" t="s">
        <v>8313</v>
      </c>
      <c r="R23" s="16" t="s">
        <v>8314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5" t="s">
        <v>8313</v>
      </c>
      <c r="R24" s="16" t="s">
        <v>8314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5" t="s">
        <v>8313</v>
      </c>
      <c r="R25" s="16" t="s">
        <v>8314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5" t="s">
        <v>8313</v>
      </c>
      <c r="R26" s="16" t="s">
        <v>8314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5" t="s">
        <v>8313</v>
      </c>
      <c r="R27" s="16" t="s">
        <v>8314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5" t="s">
        <v>8313</v>
      </c>
      <c r="R28" s="16" t="s">
        <v>8314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5" t="s">
        <v>8313</v>
      </c>
      <c r="R29" s="16" t="s">
        <v>8314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5" t="s">
        <v>8313</v>
      </c>
      <c r="R30" s="16" t="s">
        <v>8314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5" t="s">
        <v>8313</v>
      </c>
      <c r="R31" s="16" t="s">
        <v>8314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5" t="s">
        <v>8313</v>
      </c>
      <c r="R32" s="16" t="s">
        <v>8314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5" t="s">
        <v>8313</v>
      </c>
      <c r="R33" s="16" t="s">
        <v>8314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5" t="s">
        <v>8313</v>
      </c>
      <c r="R34" s="16" t="s">
        <v>8314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5" t="s">
        <v>8313</v>
      </c>
      <c r="R35" s="16" t="s">
        <v>8314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5" t="s">
        <v>8313</v>
      </c>
      <c r="R36" s="16" t="s">
        <v>8314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5" t="s">
        <v>8313</v>
      </c>
      <c r="R37" s="16" t="s">
        <v>8314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5" t="s">
        <v>8313</v>
      </c>
      <c r="R38" s="16" t="s">
        <v>8314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5" t="s">
        <v>8313</v>
      </c>
      <c r="R39" s="16" t="s">
        <v>8314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5" t="s">
        <v>8313</v>
      </c>
      <c r="R40" s="16" t="s">
        <v>8314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5" t="s">
        <v>8313</v>
      </c>
      <c r="R41" s="16" t="s">
        <v>8314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5" t="s">
        <v>8313</v>
      </c>
      <c r="R42" s="16" t="s">
        <v>8314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5" t="s">
        <v>8313</v>
      </c>
      <c r="R43" s="16" t="s">
        <v>8314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5" t="s">
        <v>8313</v>
      </c>
      <c r="R44" s="16" t="s">
        <v>8314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5" t="s">
        <v>8313</v>
      </c>
      <c r="R45" s="16" t="s">
        <v>8314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5" t="s">
        <v>8313</v>
      </c>
      <c r="R46" s="16" t="s">
        <v>8314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5" t="s">
        <v>8313</v>
      </c>
      <c r="R47" s="16" t="s">
        <v>8314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5" t="s">
        <v>8313</v>
      </c>
      <c r="R48" s="16" t="s">
        <v>8314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5" t="s">
        <v>8313</v>
      </c>
      <c r="R49" s="16" t="s">
        <v>8314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5" t="s">
        <v>8313</v>
      </c>
      <c r="R50" s="16" t="s">
        <v>8314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5" t="s">
        <v>8313</v>
      </c>
      <c r="R51" s="16" t="s">
        <v>8314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5" t="s">
        <v>8313</v>
      </c>
      <c r="R52" s="16" t="s">
        <v>8314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5" t="s">
        <v>8313</v>
      </c>
      <c r="R53" s="16" t="s">
        <v>8314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5" t="s">
        <v>8313</v>
      </c>
      <c r="R54" s="16" t="s">
        <v>8314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5" t="s">
        <v>8313</v>
      </c>
      <c r="R55" s="16" t="s">
        <v>8314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5" t="s">
        <v>8313</v>
      </c>
      <c r="R56" s="16" t="s">
        <v>8314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5" t="s">
        <v>8313</v>
      </c>
      <c r="R57" s="16" t="s">
        <v>8314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5" t="s">
        <v>8313</v>
      </c>
      <c r="R58" s="16" t="s">
        <v>8314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5" t="s">
        <v>8313</v>
      </c>
      <c r="R59" s="16" t="s">
        <v>8314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5" t="s">
        <v>8313</v>
      </c>
      <c r="R60" s="16" t="s">
        <v>8314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5" t="s">
        <v>8313</v>
      </c>
      <c r="R61" s="16" t="s">
        <v>8314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5" t="s">
        <v>8313</v>
      </c>
      <c r="R62" s="16" t="s">
        <v>8315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5" t="s">
        <v>8313</v>
      </c>
      <c r="R63" s="16" t="s">
        <v>8315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5" t="s">
        <v>8313</v>
      </c>
      <c r="R64" s="16" t="s">
        <v>8315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5" t="s">
        <v>8313</v>
      </c>
      <c r="R65" s="16" t="s">
        <v>8315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5" t="s">
        <v>8313</v>
      </c>
      <c r="R66" s="16" t="s">
        <v>8315</v>
      </c>
      <c r="S66" s="17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5" t="s">
        <v>8313</v>
      </c>
      <c r="R67" s="16" t="s">
        <v>8315</v>
      </c>
      <c r="S67" s="17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5" t="s">
        <v>8313</v>
      </c>
      <c r="R68" s="16" t="s">
        <v>8315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5" t="s">
        <v>8313</v>
      </c>
      <c r="R69" s="16" t="s">
        <v>8315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5" t="s">
        <v>8313</v>
      </c>
      <c r="R70" s="16" t="s">
        <v>8315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5" t="s">
        <v>8313</v>
      </c>
      <c r="R71" s="16" t="s">
        <v>8315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5" t="s">
        <v>8313</v>
      </c>
      <c r="R72" s="16" t="s">
        <v>8315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5" t="s">
        <v>8313</v>
      </c>
      <c r="R73" s="16" t="s">
        <v>8315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5" t="s">
        <v>8313</v>
      </c>
      <c r="R74" s="16" t="s">
        <v>8315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5" t="s">
        <v>8313</v>
      </c>
      <c r="R75" s="16" t="s">
        <v>8315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5" t="s">
        <v>8313</v>
      </c>
      <c r="R76" s="16" t="s">
        <v>8315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5" t="s">
        <v>8313</v>
      </c>
      <c r="R77" s="16" t="s">
        <v>8315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5" t="s">
        <v>8313</v>
      </c>
      <c r="R78" s="16" t="s">
        <v>8315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5" t="s">
        <v>8313</v>
      </c>
      <c r="R79" s="16" t="s">
        <v>8315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5" t="s">
        <v>8313</v>
      </c>
      <c r="R80" s="16" t="s">
        <v>8315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5" t="s">
        <v>8313</v>
      </c>
      <c r="R81" s="16" t="s">
        <v>8315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5" t="s">
        <v>8313</v>
      </c>
      <c r="R82" s="16" t="s">
        <v>8315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5" t="s">
        <v>8313</v>
      </c>
      <c r="R83" s="16" t="s">
        <v>8315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5" t="s">
        <v>8313</v>
      </c>
      <c r="R84" s="16" t="s">
        <v>8315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5" t="s">
        <v>8313</v>
      </c>
      <c r="R85" s="16" t="s">
        <v>8315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5" t="s">
        <v>8313</v>
      </c>
      <c r="R86" s="16" t="s">
        <v>8315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5" t="s">
        <v>8313</v>
      </c>
      <c r="R87" s="16" t="s">
        <v>8315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5" t="s">
        <v>8313</v>
      </c>
      <c r="R88" s="16" t="s">
        <v>8315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5" t="s">
        <v>8313</v>
      </c>
      <c r="R89" s="16" t="s">
        <v>8315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5" t="s">
        <v>8313</v>
      </c>
      <c r="R90" s="16" t="s">
        <v>8315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5" t="s">
        <v>8313</v>
      </c>
      <c r="R91" s="16" t="s">
        <v>8315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5" t="s">
        <v>8313</v>
      </c>
      <c r="R92" s="16" t="s">
        <v>8315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5" t="s">
        <v>8313</v>
      </c>
      <c r="R93" s="16" t="s">
        <v>8315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5" t="s">
        <v>8313</v>
      </c>
      <c r="R94" s="16" t="s">
        <v>8315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5" t="s">
        <v>8313</v>
      </c>
      <c r="R95" s="16" t="s">
        <v>8315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5" t="s">
        <v>8313</v>
      </c>
      <c r="R96" s="16" t="s">
        <v>8315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5" t="s">
        <v>8313</v>
      </c>
      <c r="R97" s="16" t="s">
        <v>8315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5" t="s">
        <v>8313</v>
      </c>
      <c r="R98" s="16" t="s">
        <v>8315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5" t="s">
        <v>8313</v>
      </c>
      <c r="R99" s="16" t="s">
        <v>8315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5" t="s">
        <v>8313</v>
      </c>
      <c r="R100" s="16" t="s">
        <v>8315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5" t="s">
        <v>8313</v>
      </c>
      <c r="R101" s="16" t="s">
        <v>8315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5" t="s">
        <v>8313</v>
      </c>
      <c r="R102" s="16" t="s">
        <v>8315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5" t="s">
        <v>8313</v>
      </c>
      <c r="R103" s="16" t="s">
        <v>8315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5" t="s">
        <v>8313</v>
      </c>
      <c r="R104" s="16" t="s">
        <v>8315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5" t="s">
        <v>8313</v>
      </c>
      <c r="R105" s="16" t="s">
        <v>8315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5" t="s">
        <v>8313</v>
      </c>
      <c r="R106" s="16" t="s">
        <v>8315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5" t="s">
        <v>8313</v>
      </c>
      <c r="R107" s="16" t="s">
        <v>8315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5" t="s">
        <v>8313</v>
      </c>
      <c r="R108" s="16" t="s">
        <v>8315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5" t="s">
        <v>8313</v>
      </c>
      <c r="R109" s="16" t="s">
        <v>8315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5" t="s">
        <v>8313</v>
      </c>
      <c r="R110" s="16" t="s">
        <v>8315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5" t="s">
        <v>8313</v>
      </c>
      <c r="R111" s="16" t="s">
        <v>8315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5" t="s">
        <v>8313</v>
      </c>
      <c r="R112" s="16" t="s">
        <v>8315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5" t="s">
        <v>8313</v>
      </c>
      <c r="R113" s="16" t="s">
        <v>8315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5" t="s">
        <v>8313</v>
      </c>
      <c r="R114" s="16" t="s">
        <v>8315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5" t="s">
        <v>8313</v>
      </c>
      <c r="R115" s="16" t="s">
        <v>8315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5" t="s">
        <v>8313</v>
      </c>
      <c r="R116" s="16" t="s">
        <v>8315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5" t="s">
        <v>8313</v>
      </c>
      <c r="R117" s="16" t="s">
        <v>8315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5" t="s">
        <v>8313</v>
      </c>
      <c r="R118" s="16" t="s">
        <v>8315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5" t="s">
        <v>8313</v>
      </c>
      <c r="R119" s="16" t="s">
        <v>8315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5" t="s">
        <v>8313</v>
      </c>
      <c r="R120" s="16" t="s">
        <v>8315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5" t="s">
        <v>8313</v>
      </c>
      <c r="R121" s="16" t="s">
        <v>8315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5" t="s">
        <v>8313</v>
      </c>
      <c r="R122" s="16" t="s">
        <v>8316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5" t="s">
        <v>8313</v>
      </c>
      <c r="R123" s="16" t="s">
        <v>8316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5" t="s">
        <v>8313</v>
      </c>
      <c r="R124" s="16" t="s">
        <v>8316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5" t="s">
        <v>8313</v>
      </c>
      <c r="R125" s="16" t="s">
        <v>8316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5" t="s">
        <v>8313</v>
      </c>
      <c r="R126" s="16" t="s">
        <v>8316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5" t="s">
        <v>8313</v>
      </c>
      <c r="R127" s="16" t="s">
        <v>8316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5" t="s">
        <v>8313</v>
      </c>
      <c r="R128" s="16" t="s">
        <v>8316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5" t="s">
        <v>8313</v>
      </c>
      <c r="R129" s="16" t="s">
        <v>8316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5" t="s">
        <v>8313</v>
      </c>
      <c r="R130" s="16" t="s">
        <v>8316</v>
      </c>
      <c r="S130" s="17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5" t="s">
        <v>8313</v>
      </c>
      <c r="R131" s="16" t="s">
        <v>8316</v>
      </c>
      <c r="S131" s="17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5" t="s">
        <v>8313</v>
      </c>
      <c r="R132" s="16" t="s">
        <v>8316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5" t="s">
        <v>8313</v>
      </c>
      <c r="R133" s="16" t="s">
        <v>8316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5" t="s">
        <v>8313</v>
      </c>
      <c r="R134" s="16" t="s">
        <v>8316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5" t="s">
        <v>8313</v>
      </c>
      <c r="R135" s="16" t="s">
        <v>8316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5" t="s">
        <v>8313</v>
      </c>
      <c r="R136" s="16" t="s">
        <v>8316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5" t="s">
        <v>8313</v>
      </c>
      <c r="R137" s="16" t="s">
        <v>8316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5" t="s">
        <v>8313</v>
      </c>
      <c r="R138" s="16" t="s">
        <v>8316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5" t="s">
        <v>8313</v>
      </c>
      <c r="R139" s="16" t="s">
        <v>8316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5" t="s">
        <v>8313</v>
      </c>
      <c r="R140" s="16" t="s">
        <v>8316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5" t="s">
        <v>8313</v>
      </c>
      <c r="R141" s="16" t="s">
        <v>8316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5" t="s">
        <v>8313</v>
      </c>
      <c r="R142" s="16" t="s">
        <v>8316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5" t="s">
        <v>8313</v>
      </c>
      <c r="R143" s="16" t="s">
        <v>8316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5" t="s">
        <v>8313</v>
      </c>
      <c r="R144" s="16" t="s">
        <v>8316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5" t="s">
        <v>8313</v>
      </c>
      <c r="R145" s="16" t="s">
        <v>8316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5" t="s">
        <v>8313</v>
      </c>
      <c r="R146" s="16" t="s">
        <v>8316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5" t="s">
        <v>8313</v>
      </c>
      <c r="R147" s="16" t="s">
        <v>8316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5" t="s">
        <v>8313</v>
      </c>
      <c r="R148" s="16" t="s">
        <v>8316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5" t="s">
        <v>8313</v>
      </c>
      <c r="R149" s="16" t="s">
        <v>8316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5" t="s">
        <v>8313</v>
      </c>
      <c r="R150" s="16" t="s">
        <v>8316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5" t="s">
        <v>8313</v>
      </c>
      <c r="R151" s="16" t="s">
        <v>8316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5" t="s">
        <v>8313</v>
      </c>
      <c r="R152" s="16" t="s">
        <v>8316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5" t="s">
        <v>8313</v>
      </c>
      <c r="R153" s="16" t="s">
        <v>8316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5" t="s">
        <v>8313</v>
      </c>
      <c r="R154" s="16" t="s">
        <v>8316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5" t="s">
        <v>8313</v>
      </c>
      <c r="R155" s="16" t="s">
        <v>8316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5" t="s">
        <v>8313</v>
      </c>
      <c r="R156" s="16" t="s">
        <v>8316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5" t="s">
        <v>8313</v>
      </c>
      <c r="R157" s="16" t="s">
        <v>8316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5" t="s">
        <v>8313</v>
      </c>
      <c r="R158" s="16" t="s">
        <v>8316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5" t="s">
        <v>8313</v>
      </c>
      <c r="R159" s="16" t="s">
        <v>8316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5" t="s">
        <v>8313</v>
      </c>
      <c r="R160" s="16" t="s">
        <v>8316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5" t="s">
        <v>8313</v>
      </c>
      <c r="R161" s="16" t="s">
        <v>8316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5" t="s">
        <v>8313</v>
      </c>
      <c r="R162" s="16" t="s">
        <v>8317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5" t="s">
        <v>8313</v>
      </c>
      <c r="R163" s="16" t="s">
        <v>8317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5" t="s">
        <v>8313</v>
      </c>
      <c r="R164" s="16" t="s">
        <v>8317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5" t="s">
        <v>8313</v>
      </c>
      <c r="R165" s="16" t="s">
        <v>8317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5" t="s">
        <v>8313</v>
      </c>
      <c r="R166" s="16" t="s">
        <v>8317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5" t="s">
        <v>8313</v>
      </c>
      <c r="R167" s="16" t="s">
        <v>8317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5" t="s">
        <v>8313</v>
      </c>
      <c r="R168" s="16" t="s">
        <v>8317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5" t="s">
        <v>8313</v>
      </c>
      <c r="R169" s="16" t="s">
        <v>8317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5" t="s">
        <v>8313</v>
      </c>
      <c r="R170" s="16" t="s">
        <v>8317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5" t="s">
        <v>8313</v>
      </c>
      <c r="R171" s="16" t="s">
        <v>8317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5" t="s">
        <v>8313</v>
      </c>
      <c r="R172" s="16" t="s">
        <v>8317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5" t="s">
        <v>8313</v>
      </c>
      <c r="R173" s="16" t="s">
        <v>8317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5" t="s">
        <v>8313</v>
      </c>
      <c r="R174" s="16" t="s">
        <v>8317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5" t="s">
        <v>8313</v>
      </c>
      <c r="R175" s="16" t="s">
        <v>8317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5" t="s">
        <v>8313</v>
      </c>
      <c r="R176" s="16" t="s">
        <v>8317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5" t="s">
        <v>8313</v>
      </c>
      <c r="R177" s="16" t="s">
        <v>8317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5" t="s">
        <v>8313</v>
      </c>
      <c r="R178" s="16" t="s">
        <v>8317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5" t="s">
        <v>8313</v>
      </c>
      <c r="R179" s="16" t="s">
        <v>8317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5" t="s">
        <v>8313</v>
      </c>
      <c r="R180" s="16" t="s">
        <v>8317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5" t="s">
        <v>8313</v>
      </c>
      <c r="R181" s="16" t="s">
        <v>8317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5" t="s">
        <v>8313</v>
      </c>
      <c r="R182" s="16" t="s">
        <v>8317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5" t="s">
        <v>8313</v>
      </c>
      <c r="R183" s="16" t="s">
        <v>8317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5" t="s">
        <v>8313</v>
      </c>
      <c r="R184" s="16" t="s">
        <v>8317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5" t="s">
        <v>8313</v>
      </c>
      <c r="R185" s="16" t="s">
        <v>8317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5" t="s">
        <v>8313</v>
      </c>
      <c r="R186" s="16" t="s">
        <v>8317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5" t="s">
        <v>8313</v>
      </c>
      <c r="R187" s="16" t="s">
        <v>8317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5" t="s">
        <v>8313</v>
      </c>
      <c r="R188" s="16" t="s">
        <v>8317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5" t="s">
        <v>8313</v>
      </c>
      <c r="R189" s="16" t="s">
        <v>8317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5" t="s">
        <v>8313</v>
      </c>
      <c r="R190" s="16" t="s">
        <v>8317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5" t="s">
        <v>8313</v>
      </c>
      <c r="R191" s="16" t="s">
        <v>8317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5" t="s">
        <v>8313</v>
      </c>
      <c r="R192" s="16" t="s">
        <v>8317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5" t="s">
        <v>8313</v>
      </c>
      <c r="R193" s="16" t="s">
        <v>8317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5" t="s">
        <v>8313</v>
      </c>
      <c r="R194" s="16" t="s">
        <v>8317</v>
      </c>
      <c r="S194" s="17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5" t="s">
        <v>8313</v>
      </c>
      <c r="R195" s="16" t="s">
        <v>8317</v>
      </c>
      <c r="S195" s="17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5" t="s">
        <v>8313</v>
      </c>
      <c r="R196" s="16" t="s">
        <v>8317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5" t="s">
        <v>8313</v>
      </c>
      <c r="R197" s="16" t="s">
        <v>8317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5" t="s">
        <v>8313</v>
      </c>
      <c r="R198" s="16" t="s">
        <v>8317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5" t="s">
        <v>8313</v>
      </c>
      <c r="R199" s="16" t="s">
        <v>8317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5" t="s">
        <v>8313</v>
      </c>
      <c r="R200" s="16" t="s">
        <v>8317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5" t="s">
        <v>8313</v>
      </c>
      <c r="R201" s="16" t="s">
        <v>8317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5" t="s">
        <v>8313</v>
      </c>
      <c r="R202" s="16" t="s">
        <v>8317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5" t="s">
        <v>8313</v>
      </c>
      <c r="R203" s="16" t="s">
        <v>8317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5" t="s">
        <v>8313</v>
      </c>
      <c r="R204" s="16" t="s">
        <v>8317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5" t="s">
        <v>8313</v>
      </c>
      <c r="R205" s="16" t="s">
        <v>8317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5" t="s">
        <v>8313</v>
      </c>
      <c r="R206" s="16" t="s">
        <v>8317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5" t="s">
        <v>8313</v>
      </c>
      <c r="R207" s="16" t="s">
        <v>8317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5" t="s">
        <v>8313</v>
      </c>
      <c r="R208" s="16" t="s">
        <v>8317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5" t="s">
        <v>8313</v>
      </c>
      <c r="R209" s="16" t="s">
        <v>8317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5" t="s">
        <v>8313</v>
      </c>
      <c r="R210" s="16" t="s">
        <v>8317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5" t="s">
        <v>8313</v>
      </c>
      <c r="R211" s="16" t="s">
        <v>8317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5" t="s">
        <v>8313</v>
      </c>
      <c r="R212" s="16" t="s">
        <v>8317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5" t="s">
        <v>8313</v>
      </c>
      <c r="R213" s="16" t="s">
        <v>8317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5" t="s">
        <v>8313</v>
      </c>
      <c r="R214" s="16" t="s">
        <v>8317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5" t="s">
        <v>8313</v>
      </c>
      <c r="R215" s="16" t="s">
        <v>8317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5" t="s">
        <v>8313</v>
      </c>
      <c r="R216" s="16" t="s">
        <v>8317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5" t="s">
        <v>8313</v>
      </c>
      <c r="R217" s="16" t="s">
        <v>8317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5" t="s">
        <v>8313</v>
      </c>
      <c r="R218" s="16" t="s">
        <v>8317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5" t="s">
        <v>8313</v>
      </c>
      <c r="R219" s="16" t="s">
        <v>8317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5" t="s">
        <v>8313</v>
      </c>
      <c r="R220" s="16" t="s">
        <v>8317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5" t="s">
        <v>8313</v>
      </c>
      <c r="R221" s="16" t="s">
        <v>8317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5" t="s">
        <v>8313</v>
      </c>
      <c r="R222" s="16" t="s">
        <v>8317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5" t="s">
        <v>8313</v>
      </c>
      <c r="R223" s="16" t="s">
        <v>8317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5" t="s">
        <v>8313</v>
      </c>
      <c r="R224" s="16" t="s">
        <v>8317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5" t="s">
        <v>8313</v>
      </c>
      <c r="R225" s="16" t="s">
        <v>8317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5" t="s">
        <v>8313</v>
      </c>
      <c r="R226" s="16" t="s">
        <v>8317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5" t="s">
        <v>8313</v>
      </c>
      <c r="R227" s="16" t="s">
        <v>8317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5" t="s">
        <v>8313</v>
      </c>
      <c r="R228" s="16" t="s">
        <v>8317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5" t="s">
        <v>8313</v>
      </c>
      <c r="R229" s="16" t="s">
        <v>8317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5" t="s">
        <v>8313</v>
      </c>
      <c r="R230" s="16" t="s">
        <v>8317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5" t="s">
        <v>8313</v>
      </c>
      <c r="R231" s="16" t="s">
        <v>8317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5" t="s">
        <v>8313</v>
      </c>
      <c r="R232" s="16" t="s">
        <v>8317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5" t="s">
        <v>8313</v>
      </c>
      <c r="R233" s="16" t="s">
        <v>8317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5" t="s">
        <v>8313</v>
      </c>
      <c r="R234" s="16" t="s">
        <v>8317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5" t="s">
        <v>8313</v>
      </c>
      <c r="R235" s="16" t="s">
        <v>8317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5" t="s">
        <v>8313</v>
      </c>
      <c r="R236" s="16" t="s">
        <v>8317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5" t="s">
        <v>8313</v>
      </c>
      <c r="R237" s="16" t="s">
        <v>8317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5" t="s">
        <v>8313</v>
      </c>
      <c r="R238" s="16" t="s">
        <v>8317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5" t="s">
        <v>8313</v>
      </c>
      <c r="R239" s="16" t="s">
        <v>8317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5" t="s">
        <v>8313</v>
      </c>
      <c r="R240" s="16" t="s">
        <v>8317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5" t="s">
        <v>8313</v>
      </c>
      <c r="R241" s="16" t="s">
        <v>8317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5" t="s">
        <v>8313</v>
      </c>
      <c r="R242" s="16" t="s">
        <v>8318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5" t="s">
        <v>8313</v>
      </c>
      <c r="R243" s="16" t="s">
        <v>8318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5" t="s">
        <v>8313</v>
      </c>
      <c r="R244" s="16" t="s">
        <v>8318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5" t="s">
        <v>8313</v>
      </c>
      <c r="R245" s="16" t="s">
        <v>8318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5" t="s">
        <v>8313</v>
      </c>
      <c r="R246" s="16" t="s">
        <v>8318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5" t="s">
        <v>8313</v>
      </c>
      <c r="R247" s="16" t="s">
        <v>8318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5" t="s">
        <v>8313</v>
      </c>
      <c r="R248" s="16" t="s">
        <v>8318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5" t="s">
        <v>8313</v>
      </c>
      <c r="R249" s="16" t="s">
        <v>8318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5" t="s">
        <v>8313</v>
      </c>
      <c r="R250" s="16" t="s">
        <v>8318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5" t="s">
        <v>8313</v>
      </c>
      <c r="R251" s="16" t="s">
        <v>8318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5" t="s">
        <v>8313</v>
      </c>
      <c r="R252" s="16" t="s">
        <v>8318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5" t="s">
        <v>8313</v>
      </c>
      <c r="R253" s="16" t="s">
        <v>8318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5" t="s">
        <v>8313</v>
      </c>
      <c r="R254" s="16" t="s">
        <v>8318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5" t="s">
        <v>8313</v>
      </c>
      <c r="R255" s="16" t="s">
        <v>8318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5" t="s">
        <v>8313</v>
      </c>
      <c r="R256" s="16" t="s">
        <v>8318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5" t="s">
        <v>8313</v>
      </c>
      <c r="R257" s="16" t="s">
        <v>8318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5" t="s">
        <v>8313</v>
      </c>
      <c r="R258" s="16" t="s">
        <v>8318</v>
      </c>
      <c r="S258" s="17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5" t="s">
        <v>8313</v>
      </c>
      <c r="R259" s="16" t="s">
        <v>8318</v>
      </c>
      <c r="S259" s="17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5" t="s">
        <v>8313</v>
      </c>
      <c r="R260" s="16" t="s">
        <v>8318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5" t="s">
        <v>8313</v>
      </c>
      <c r="R261" s="16" t="s">
        <v>8318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5" t="s">
        <v>8313</v>
      </c>
      <c r="R262" s="16" t="s">
        <v>8318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5" t="s">
        <v>8313</v>
      </c>
      <c r="R263" s="16" t="s">
        <v>8318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5" t="s">
        <v>8313</v>
      </c>
      <c r="R264" s="16" t="s">
        <v>8318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5" t="s">
        <v>8313</v>
      </c>
      <c r="R265" s="16" t="s">
        <v>8318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5" t="s">
        <v>8313</v>
      </c>
      <c r="R266" s="16" t="s">
        <v>8318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5" t="s">
        <v>8313</v>
      </c>
      <c r="R267" s="16" t="s">
        <v>8318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5" t="s">
        <v>8313</v>
      </c>
      <c r="R268" s="16" t="s">
        <v>8318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5" t="s">
        <v>8313</v>
      </c>
      <c r="R269" s="16" t="s">
        <v>8318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5" t="s">
        <v>8313</v>
      </c>
      <c r="R270" s="16" t="s">
        <v>8318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5" t="s">
        <v>8313</v>
      </c>
      <c r="R271" s="16" t="s">
        <v>8318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5" t="s">
        <v>8313</v>
      </c>
      <c r="R272" s="16" t="s">
        <v>8318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5" t="s">
        <v>8313</v>
      </c>
      <c r="R273" s="16" t="s">
        <v>8318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5" t="s">
        <v>8313</v>
      </c>
      <c r="R274" s="16" t="s">
        <v>8318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5" t="s">
        <v>8313</v>
      </c>
      <c r="R275" s="16" t="s">
        <v>8318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5" t="s">
        <v>8313</v>
      </c>
      <c r="R276" s="16" t="s">
        <v>8318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5" t="s">
        <v>8313</v>
      </c>
      <c r="R277" s="16" t="s">
        <v>8318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5" t="s">
        <v>8313</v>
      </c>
      <c r="R278" s="16" t="s">
        <v>8318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5" t="s">
        <v>8313</v>
      </c>
      <c r="R279" s="16" t="s">
        <v>8318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5" t="s">
        <v>8313</v>
      </c>
      <c r="R280" s="16" t="s">
        <v>8318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5" t="s">
        <v>8313</v>
      </c>
      <c r="R281" s="16" t="s">
        <v>8318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5" t="s">
        <v>8313</v>
      </c>
      <c r="R282" s="16" t="s">
        <v>8318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5" t="s">
        <v>8313</v>
      </c>
      <c r="R283" s="16" t="s">
        <v>8318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5" t="s">
        <v>8313</v>
      </c>
      <c r="R284" s="16" t="s">
        <v>8318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5" t="s">
        <v>8313</v>
      </c>
      <c r="R285" s="16" t="s">
        <v>8318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5" t="s">
        <v>8313</v>
      </c>
      <c r="R286" s="16" t="s">
        <v>8318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5" t="s">
        <v>8313</v>
      </c>
      <c r="R287" s="16" t="s">
        <v>8318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5" t="s">
        <v>8313</v>
      </c>
      <c r="R288" s="16" t="s">
        <v>8318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5" t="s">
        <v>8313</v>
      </c>
      <c r="R289" s="16" t="s">
        <v>8318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5" t="s">
        <v>8313</v>
      </c>
      <c r="R290" s="16" t="s">
        <v>8318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5" t="s">
        <v>8313</v>
      </c>
      <c r="R291" s="16" t="s">
        <v>8318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5" t="s">
        <v>8313</v>
      </c>
      <c r="R292" s="16" t="s">
        <v>8318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5" t="s">
        <v>8313</v>
      </c>
      <c r="R293" s="16" t="s">
        <v>8318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5" t="s">
        <v>8313</v>
      </c>
      <c r="R294" s="16" t="s">
        <v>8318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5" t="s">
        <v>8313</v>
      </c>
      <c r="R295" s="16" t="s">
        <v>8318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5" t="s">
        <v>8313</v>
      </c>
      <c r="R296" s="16" t="s">
        <v>8318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5" t="s">
        <v>8313</v>
      </c>
      <c r="R297" s="16" t="s">
        <v>8318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5" t="s">
        <v>8313</v>
      </c>
      <c r="R298" s="16" t="s">
        <v>8318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5" t="s">
        <v>8313</v>
      </c>
      <c r="R299" s="16" t="s">
        <v>8318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5" t="s">
        <v>8313</v>
      </c>
      <c r="R300" s="16" t="s">
        <v>8318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5" t="s">
        <v>8313</v>
      </c>
      <c r="R301" s="16" t="s">
        <v>8318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5" t="s">
        <v>8313</v>
      </c>
      <c r="R302" s="16" t="s">
        <v>8318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5" t="s">
        <v>8313</v>
      </c>
      <c r="R303" s="16" t="s">
        <v>8318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5" t="s">
        <v>8313</v>
      </c>
      <c r="R304" s="16" t="s">
        <v>8318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5" t="s">
        <v>8313</v>
      </c>
      <c r="R305" s="16" t="s">
        <v>8318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5" t="s">
        <v>8313</v>
      </c>
      <c r="R306" s="16" t="s">
        <v>8318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5" t="s">
        <v>8313</v>
      </c>
      <c r="R307" s="16" t="s">
        <v>8318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5" t="s">
        <v>8313</v>
      </c>
      <c r="R308" s="16" t="s">
        <v>8318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5" t="s">
        <v>8313</v>
      </c>
      <c r="R309" s="16" t="s">
        <v>8318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5" t="s">
        <v>8313</v>
      </c>
      <c r="R310" s="16" t="s">
        <v>8318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5" t="s">
        <v>8313</v>
      </c>
      <c r="R311" s="16" t="s">
        <v>8318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5" t="s">
        <v>8313</v>
      </c>
      <c r="R312" s="16" t="s">
        <v>8318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5" t="s">
        <v>8313</v>
      </c>
      <c r="R313" s="16" t="s">
        <v>8318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5" t="s">
        <v>8313</v>
      </c>
      <c r="R314" s="16" t="s">
        <v>8318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5" t="s">
        <v>8313</v>
      </c>
      <c r="R315" s="16" t="s">
        <v>8318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5" t="s">
        <v>8313</v>
      </c>
      <c r="R316" s="16" t="s">
        <v>8318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5" t="s">
        <v>8313</v>
      </c>
      <c r="R317" s="16" t="s">
        <v>8318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5" t="s">
        <v>8313</v>
      </c>
      <c r="R318" s="16" t="s">
        <v>8318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5" t="s">
        <v>8313</v>
      </c>
      <c r="R319" s="16" t="s">
        <v>8318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5" t="s">
        <v>8313</v>
      </c>
      <c r="R320" s="16" t="s">
        <v>8318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5" t="s">
        <v>8313</v>
      </c>
      <c r="R321" s="16" t="s">
        <v>8318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5" t="s">
        <v>8313</v>
      </c>
      <c r="R322" s="16" t="s">
        <v>8318</v>
      </c>
      <c r="S322" s="17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5" t="s">
        <v>8313</v>
      </c>
      <c r="R323" s="16" t="s">
        <v>8318</v>
      </c>
      <c r="S323" s="17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5" t="s">
        <v>8313</v>
      </c>
      <c r="R324" s="16" t="s">
        <v>8318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5" t="s">
        <v>8313</v>
      </c>
      <c r="R325" s="16" t="s">
        <v>8318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5" t="s">
        <v>8313</v>
      </c>
      <c r="R326" s="16" t="s">
        <v>8318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5" t="s">
        <v>8313</v>
      </c>
      <c r="R327" s="16" t="s">
        <v>8318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5" t="s">
        <v>8313</v>
      </c>
      <c r="R328" s="16" t="s">
        <v>8318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5" t="s">
        <v>8313</v>
      </c>
      <c r="R329" s="16" t="s">
        <v>8318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5" t="s">
        <v>8313</v>
      </c>
      <c r="R330" s="16" t="s">
        <v>8318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5" t="s">
        <v>8313</v>
      </c>
      <c r="R331" s="16" t="s">
        <v>8318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5" t="s">
        <v>8313</v>
      </c>
      <c r="R332" s="16" t="s">
        <v>8318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5" t="s">
        <v>8313</v>
      </c>
      <c r="R333" s="16" t="s">
        <v>8318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5" t="s">
        <v>8313</v>
      </c>
      <c r="R334" s="16" t="s">
        <v>8318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5" t="s">
        <v>8313</v>
      </c>
      <c r="R335" s="16" t="s">
        <v>8318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5" t="s">
        <v>8313</v>
      </c>
      <c r="R336" s="16" t="s">
        <v>8318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5" t="s">
        <v>8313</v>
      </c>
      <c r="R337" s="16" t="s">
        <v>8318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5" t="s">
        <v>8313</v>
      </c>
      <c r="R338" s="16" t="s">
        <v>8318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5" t="s">
        <v>8313</v>
      </c>
      <c r="R339" s="16" t="s">
        <v>8318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5" t="s">
        <v>8313</v>
      </c>
      <c r="R340" s="16" t="s">
        <v>8318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5" t="s">
        <v>8313</v>
      </c>
      <c r="R341" s="16" t="s">
        <v>8318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5" t="s">
        <v>8313</v>
      </c>
      <c r="R342" s="16" t="s">
        <v>8318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5" t="s">
        <v>8313</v>
      </c>
      <c r="R343" s="16" t="s">
        <v>8318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5" t="s">
        <v>8313</v>
      </c>
      <c r="R344" s="16" t="s">
        <v>8318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5" t="s">
        <v>8313</v>
      </c>
      <c r="R345" s="16" t="s">
        <v>8318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5" t="s">
        <v>8313</v>
      </c>
      <c r="R346" s="16" t="s">
        <v>8318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5" t="s">
        <v>8313</v>
      </c>
      <c r="R347" s="16" t="s">
        <v>8318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5" t="s">
        <v>8313</v>
      </c>
      <c r="R348" s="16" t="s">
        <v>8318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5" t="s">
        <v>8313</v>
      </c>
      <c r="R349" s="16" t="s">
        <v>8318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5" t="s">
        <v>8313</v>
      </c>
      <c r="R350" s="16" t="s">
        <v>8318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5" t="s">
        <v>8313</v>
      </c>
      <c r="R351" s="16" t="s">
        <v>8318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5" t="s">
        <v>8313</v>
      </c>
      <c r="R352" s="16" t="s">
        <v>8318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5" t="s">
        <v>8313</v>
      </c>
      <c r="R353" s="16" t="s">
        <v>8318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5" t="s">
        <v>8313</v>
      </c>
      <c r="R354" s="16" t="s">
        <v>8318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5" t="s">
        <v>8313</v>
      </c>
      <c r="R355" s="16" t="s">
        <v>8318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5" t="s">
        <v>8313</v>
      </c>
      <c r="R356" s="16" t="s">
        <v>8318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5" t="s">
        <v>8313</v>
      </c>
      <c r="R357" s="16" t="s">
        <v>8318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5" t="s">
        <v>8313</v>
      </c>
      <c r="R358" s="16" t="s">
        <v>8318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5" t="s">
        <v>8313</v>
      </c>
      <c r="R359" s="16" t="s">
        <v>8318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5" t="s">
        <v>8313</v>
      </c>
      <c r="R360" s="16" t="s">
        <v>8318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5" t="s">
        <v>8313</v>
      </c>
      <c r="R361" s="16" t="s">
        <v>8318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5" t="s">
        <v>8313</v>
      </c>
      <c r="R362" s="16" t="s">
        <v>8318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5" t="s">
        <v>8313</v>
      </c>
      <c r="R363" s="16" t="s">
        <v>8318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5" t="s">
        <v>8313</v>
      </c>
      <c r="R364" s="16" t="s">
        <v>8318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5" t="s">
        <v>8313</v>
      </c>
      <c r="R365" s="16" t="s">
        <v>8318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5" t="s">
        <v>8313</v>
      </c>
      <c r="R366" s="16" t="s">
        <v>8318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5" t="s">
        <v>8313</v>
      </c>
      <c r="R367" s="16" t="s">
        <v>8318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5" t="s">
        <v>8313</v>
      </c>
      <c r="R368" s="16" t="s">
        <v>8318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5" t="s">
        <v>8313</v>
      </c>
      <c r="R369" s="16" t="s">
        <v>8318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5" t="s">
        <v>8313</v>
      </c>
      <c r="R370" s="16" t="s">
        <v>8318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5" t="s">
        <v>8313</v>
      </c>
      <c r="R371" s="16" t="s">
        <v>8318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5" t="s">
        <v>8313</v>
      </c>
      <c r="R372" s="16" t="s">
        <v>8318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5" t="s">
        <v>8313</v>
      </c>
      <c r="R373" s="16" t="s">
        <v>8318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5" t="s">
        <v>8313</v>
      </c>
      <c r="R374" s="16" t="s">
        <v>8318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5" t="s">
        <v>8313</v>
      </c>
      <c r="R375" s="16" t="s">
        <v>8318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5" t="s">
        <v>8313</v>
      </c>
      <c r="R376" s="16" t="s">
        <v>8318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5" t="s">
        <v>8313</v>
      </c>
      <c r="R377" s="16" t="s">
        <v>8318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5" t="s">
        <v>8313</v>
      </c>
      <c r="R378" s="16" t="s">
        <v>8318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5" t="s">
        <v>8313</v>
      </c>
      <c r="R379" s="16" t="s">
        <v>8318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5" t="s">
        <v>8313</v>
      </c>
      <c r="R380" s="16" t="s">
        <v>8318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5" t="s">
        <v>8313</v>
      </c>
      <c r="R381" s="16" t="s">
        <v>8318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5" t="s">
        <v>8313</v>
      </c>
      <c r="R382" s="16" t="s">
        <v>8318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5" t="s">
        <v>8313</v>
      </c>
      <c r="R383" s="16" t="s">
        <v>8318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5" t="s">
        <v>8313</v>
      </c>
      <c r="R384" s="16" t="s">
        <v>8318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5" t="s">
        <v>8313</v>
      </c>
      <c r="R385" s="16" t="s">
        <v>8318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5" t="s">
        <v>8313</v>
      </c>
      <c r="R386" s="16" t="s">
        <v>8318</v>
      </c>
      <c r="S386" s="17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5" t="s">
        <v>8313</v>
      </c>
      <c r="R387" s="16" t="s">
        <v>8318</v>
      </c>
      <c r="S387" s="17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5" t="s">
        <v>8313</v>
      </c>
      <c r="R388" s="16" t="s">
        <v>8318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5" t="s">
        <v>8313</v>
      </c>
      <c r="R389" s="16" t="s">
        <v>8318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5" t="s">
        <v>8313</v>
      </c>
      <c r="R390" s="16" t="s">
        <v>8318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5" t="s">
        <v>8313</v>
      </c>
      <c r="R391" s="16" t="s">
        <v>8318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5" t="s">
        <v>8313</v>
      </c>
      <c r="R392" s="16" t="s">
        <v>8318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5" t="s">
        <v>8313</v>
      </c>
      <c r="R393" s="16" t="s">
        <v>8318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5" t="s">
        <v>8313</v>
      </c>
      <c r="R394" s="16" t="s">
        <v>8318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5" t="s">
        <v>8313</v>
      </c>
      <c r="R395" s="16" t="s">
        <v>8318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5" t="s">
        <v>8313</v>
      </c>
      <c r="R396" s="16" t="s">
        <v>8318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5" t="s">
        <v>8313</v>
      </c>
      <c r="R397" s="16" t="s">
        <v>8318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5" t="s">
        <v>8313</v>
      </c>
      <c r="R398" s="16" t="s">
        <v>8318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5" t="s">
        <v>8313</v>
      </c>
      <c r="R399" s="16" t="s">
        <v>8318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5" t="s">
        <v>8313</v>
      </c>
      <c r="R400" s="16" t="s">
        <v>8318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5" t="s">
        <v>8313</v>
      </c>
      <c r="R401" s="16" t="s">
        <v>8318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5" t="s">
        <v>8313</v>
      </c>
      <c r="R402" s="16" t="s">
        <v>8318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5" t="s">
        <v>8313</v>
      </c>
      <c r="R403" s="16" t="s">
        <v>8318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5" t="s">
        <v>8313</v>
      </c>
      <c r="R404" s="16" t="s">
        <v>8318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5" t="s">
        <v>8313</v>
      </c>
      <c r="R405" s="16" t="s">
        <v>8318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5" t="s">
        <v>8313</v>
      </c>
      <c r="R406" s="16" t="s">
        <v>8318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5" t="s">
        <v>8313</v>
      </c>
      <c r="R407" s="16" t="s">
        <v>8318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5" t="s">
        <v>8313</v>
      </c>
      <c r="R408" s="16" t="s">
        <v>8318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5" t="s">
        <v>8313</v>
      </c>
      <c r="R409" s="16" t="s">
        <v>8318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5" t="s">
        <v>8313</v>
      </c>
      <c r="R410" s="16" t="s">
        <v>8318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5" t="s">
        <v>8313</v>
      </c>
      <c r="R411" s="16" t="s">
        <v>8318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5" t="s">
        <v>8313</v>
      </c>
      <c r="R412" s="16" t="s">
        <v>8318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5" t="s">
        <v>8313</v>
      </c>
      <c r="R413" s="16" t="s">
        <v>8318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5" t="s">
        <v>8313</v>
      </c>
      <c r="R414" s="16" t="s">
        <v>8318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5" t="s">
        <v>8313</v>
      </c>
      <c r="R415" s="16" t="s">
        <v>8318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5" t="s">
        <v>8313</v>
      </c>
      <c r="R416" s="16" t="s">
        <v>8318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5" t="s">
        <v>8313</v>
      </c>
      <c r="R417" s="16" t="s">
        <v>8318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5" t="s">
        <v>8313</v>
      </c>
      <c r="R418" s="16" t="s">
        <v>8318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5" t="s">
        <v>8313</v>
      </c>
      <c r="R419" s="16" t="s">
        <v>8318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5" t="s">
        <v>8313</v>
      </c>
      <c r="R420" s="16" t="s">
        <v>8318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5" t="s">
        <v>8313</v>
      </c>
      <c r="R421" s="16" t="s">
        <v>8318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5" t="s">
        <v>8313</v>
      </c>
      <c r="R422" s="16" t="s">
        <v>8319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5" t="s">
        <v>8313</v>
      </c>
      <c r="R423" s="16" t="s">
        <v>8319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5" t="s">
        <v>8313</v>
      </c>
      <c r="R424" s="16" t="s">
        <v>8319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5" t="s">
        <v>8313</v>
      </c>
      <c r="R425" s="16" t="s">
        <v>8319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5" t="s">
        <v>8313</v>
      </c>
      <c r="R426" s="16" t="s">
        <v>8319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5" t="s">
        <v>8313</v>
      </c>
      <c r="R427" s="16" t="s">
        <v>8319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5" t="s">
        <v>8313</v>
      </c>
      <c r="R428" s="16" t="s">
        <v>8319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5" t="s">
        <v>8313</v>
      </c>
      <c r="R429" s="16" t="s">
        <v>8319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5" t="s">
        <v>8313</v>
      </c>
      <c r="R430" s="16" t="s">
        <v>8319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5" t="s">
        <v>8313</v>
      </c>
      <c r="R431" s="16" t="s">
        <v>8319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5" t="s">
        <v>8313</v>
      </c>
      <c r="R432" s="16" t="s">
        <v>8319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5" t="s">
        <v>8313</v>
      </c>
      <c r="R433" s="16" t="s">
        <v>8319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5" t="s">
        <v>8313</v>
      </c>
      <c r="R434" s="16" t="s">
        <v>8319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5" t="s">
        <v>8313</v>
      </c>
      <c r="R435" s="16" t="s">
        <v>8319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5" t="s">
        <v>8313</v>
      </c>
      <c r="R436" s="16" t="s">
        <v>8319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5" t="s">
        <v>8313</v>
      </c>
      <c r="R437" s="16" t="s">
        <v>8319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5" t="s">
        <v>8313</v>
      </c>
      <c r="R438" s="16" t="s">
        <v>8319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5" t="s">
        <v>8313</v>
      </c>
      <c r="R439" s="16" t="s">
        <v>8319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5" t="s">
        <v>8313</v>
      </c>
      <c r="R440" s="16" t="s">
        <v>8319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5" t="s">
        <v>8313</v>
      </c>
      <c r="R441" s="16" t="s">
        <v>8319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5" t="s">
        <v>8313</v>
      </c>
      <c r="R442" s="16" t="s">
        <v>8319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5" t="s">
        <v>8313</v>
      </c>
      <c r="R443" s="16" t="s">
        <v>8319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5" t="s">
        <v>8313</v>
      </c>
      <c r="R444" s="16" t="s">
        <v>8319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5" t="s">
        <v>8313</v>
      </c>
      <c r="R445" s="16" t="s">
        <v>8319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5" t="s">
        <v>8313</v>
      </c>
      <c r="R446" s="16" t="s">
        <v>8319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5" t="s">
        <v>8313</v>
      </c>
      <c r="R447" s="16" t="s">
        <v>8319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5" t="s">
        <v>8313</v>
      </c>
      <c r="R448" s="16" t="s">
        <v>8319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5" t="s">
        <v>8313</v>
      </c>
      <c r="R449" s="16" t="s">
        <v>8319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5" t="s">
        <v>8313</v>
      </c>
      <c r="R450" s="16" t="s">
        <v>8319</v>
      </c>
      <c r="S450" s="17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5" t="s">
        <v>8313</v>
      </c>
      <c r="R451" s="16" t="s">
        <v>8319</v>
      </c>
      <c r="S451" s="17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5" t="s">
        <v>8313</v>
      </c>
      <c r="R452" s="16" t="s">
        <v>8319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5" t="s">
        <v>8313</v>
      </c>
      <c r="R453" s="16" t="s">
        <v>8319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5" t="s">
        <v>8313</v>
      </c>
      <c r="R454" s="16" t="s">
        <v>8319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5" t="s">
        <v>8313</v>
      </c>
      <c r="R455" s="16" t="s">
        <v>8319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5" t="s">
        <v>8313</v>
      </c>
      <c r="R456" s="16" t="s">
        <v>8319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5" t="s">
        <v>8313</v>
      </c>
      <c r="R457" s="16" t="s">
        <v>8319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5" t="s">
        <v>8313</v>
      </c>
      <c r="R458" s="16" t="s">
        <v>8319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5" t="s">
        <v>8313</v>
      </c>
      <c r="R459" s="16" t="s">
        <v>8319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5" t="s">
        <v>8313</v>
      </c>
      <c r="R460" s="16" t="s">
        <v>8319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5" t="s">
        <v>8313</v>
      </c>
      <c r="R461" s="16" t="s">
        <v>8319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5" t="s">
        <v>8313</v>
      </c>
      <c r="R462" s="16" t="s">
        <v>8319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5" t="s">
        <v>8313</v>
      </c>
      <c r="R463" s="16" t="s">
        <v>8319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5" t="s">
        <v>8313</v>
      </c>
      <c r="R464" s="16" t="s">
        <v>8319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5" t="s">
        <v>8313</v>
      </c>
      <c r="R465" s="16" t="s">
        <v>8319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5" t="s">
        <v>8313</v>
      </c>
      <c r="R466" s="16" t="s">
        <v>8319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5" t="s">
        <v>8313</v>
      </c>
      <c r="R467" s="16" t="s">
        <v>8319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5" t="s">
        <v>8313</v>
      </c>
      <c r="R468" s="16" t="s">
        <v>8319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5" t="s">
        <v>8313</v>
      </c>
      <c r="R469" s="16" t="s">
        <v>8319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5" t="s">
        <v>8313</v>
      </c>
      <c r="R470" s="16" t="s">
        <v>8319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5" t="s">
        <v>8313</v>
      </c>
      <c r="R471" s="16" t="s">
        <v>8319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5" t="s">
        <v>8313</v>
      </c>
      <c r="R472" s="16" t="s">
        <v>8319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5" t="s">
        <v>8313</v>
      </c>
      <c r="R473" s="16" t="s">
        <v>8319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5" t="s">
        <v>8313</v>
      </c>
      <c r="R474" s="16" t="s">
        <v>8319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5" t="s">
        <v>8313</v>
      </c>
      <c r="R475" s="16" t="s">
        <v>8319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5" t="s">
        <v>8313</v>
      </c>
      <c r="R476" s="16" t="s">
        <v>8319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5" t="s">
        <v>8313</v>
      </c>
      <c r="R477" s="16" t="s">
        <v>8319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5" t="s">
        <v>8313</v>
      </c>
      <c r="R478" s="16" t="s">
        <v>8319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5" t="s">
        <v>8313</v>
      </c>
      <c r="R479" s="16" t="s">
        <v>8319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5" t="s">
        <v>8313</v>
      </c>
      <c r="R480" s="16" t="s">
        <v>8319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5" t="s">
        <v>8313</v>
      </c>
      <c r="R481" s="16" t="s">
        <v>8319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5" t="s">
        <v>8313</v>
      </c>
      <c r="R482" s="16" t="s">
        <v>8319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5" t="s">
        <v>8313</v>
      </c>
      <c r="R483" s="16" t="s">
        <v>8319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5" t="s">
        <v>8313</v>
      </c>
      <c r="R484" s="16" t="s">
        <v>8319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5" t="s">
        <v>8313</v>
      </c>
      <c r="R485" s="16" t="s">
        <v>8319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5" t="s">
        <v>8313</v>
      </c>
      <c r="R486" s="16" t="s">
        <v>8319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5" t="s">
        <v>8313</v>
      </c>
      <c r="R487" s="16" t="s">
        <v>8319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5" t="s">
        <v>8313</v>
      </c>
      <c r="R488" s="16" t="s">
        <v>8319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5" t="s">
        <v>8313</v>
      </c>
      <c r="R489" s="16" t="s">
        <v>8319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5" t="s">
        <v>8313</v>
      </c>
      <c r="R490" s="16" t="s">
        <v>8319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5" t="s">
        <v>8313</v>
      </c>
      <c r="R491" s="16" t="s">
        <v>8319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5" t="s">
        <v>8313</v>
      </c>
      <c r="R492" s="16" t="s">
        <v>8319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5" t="s">
        <v>8313</v>
      </c>
      <c r="R493" s="16" t="s">
        <v>8319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5" t="s">
        <v>8313</v>
      </c>
      <c r="R494" s="16" t="s">
        <v>8319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5" t="s">
        <v>8313</v>
      </c>
      <c r="R495" s="16" t="s">
        <v>8319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5" t="s">
        <v>8313</v>
      </c>
      <c r="R496" s="16" t="s">
        <v>8319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5" t="s">
        <v>8313</v>
      </c>
      <c r="R497" s="16" t="s">
        <v>8319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5" t="s">
        <v>8313</v>
      </c>
      <c r="R498" s="16" t="s">
        <v>8319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5" t="s">
        <v>8313</v>
      </c>
      <c r="R499" s="16" t="s">
        <v>8319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5" t="s">
        <v>8313</v>
      </c>
      <c r="R500" s="16" t="s">
        <v>8319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5" t="s">
        <v>8313</v>
      </c>
      <c r="R501" s="16" t="s">
        <v>8319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5" t="s">
        <v>8313</v>
      </c>
      <c r="R502" s="16" t="s">
        <v>8319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5" t="s">
        <v>8313</v>
      </c>
      <c r="R503" s="16" t="s">
        <v>8319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5" t="s">
        <v>8313</v>
      </c>
      <c r="R504" s="16" t="s">
        <v>8319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5" t="s">
        <v>8313</v>
      </c>
      <c r="R505" s="16" t="s">
        <v>8319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5" t="s">
        <v>8313</v>
      </c>
      <c r="R506" s="16" t="s">
        <v>8319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5" t="s">
        <v>8313</v>
      </c>
      <c r="R507" s="16" t="s">
        <v>8319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5" t="s">
        <v>8313</v>
      </c>
      <c r="R508" s="16" t="s">
        <v>8319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5" t="s">
        <v>8313</v>
      </c>
      <c r="R509" s="16" t="s">
        <v>8319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5" t="s">
        <v>8313</v>
      </c>
      <c r="R510" s="16" t="s">
        <v>8319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5" t="s">
        <v>8313</v>
      </c>
      <c r="R511" s="16" t="s">
        <v>8319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5" t="s">
        <v>8313</v>
      </c>
      <c r="R512" s="16" t="s">
        <v>8319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5" t="s">
        <v>8313</v>
      </c>
      <c r="R513" s="16" t="s">
        <v>8319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5" t="s">
        <v>8313</v>
      </c>
      <c r="R514" s="16" t="s">
        <v>8319</v>
      </c>
      <c r="S514" s="17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5" t="s">
        <v>8313</v>
      </c>
      <c r="R515" s="16" t="s">
        <v>8319</v>
      </c>
      <c r="S515" s="17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5" t="s">
        <v>8313</v>
      </c>
      <c r="R516" s="16" t="s">
        <v>8319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5" t="s">
        <v>8313</v>
      </c>
      <c r="R517" s="16" t="s">
        <v>8319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5" t="s">
        <v>8313</v>
      </c>
      <c r="R518" s="16" t="s">
        <v>8319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5" t="s">
        <v>8313</v>
      </c>
      <c r="R519" s="16" t="s">
        <v>8319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5" t="s">
        <v>8313</v>
      </c>
      <c r="R520" s="16" t="s">
        <v>8319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5" t="s">
        <v>8313</v>
      </c>
      <c r="R521" s="16" t="s">
        <v>8319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5" t="s">
        <v>8320</v>
      </c>
      <c r="R522" s="16" t="s">
        <v>8321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5" t="s">
        <v>8320</v>
      </c>
      <c r="R523" s="16" t="s">
        <v>8321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5" t="s">
        <v>8320</v>
      </c>
      <c r="R524" s="16" t="s">
        <v>8321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5" t="s">
        <v>8320</v>
      </c>
      <c r="R525" s="16" t="s">
        <v>8321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5" t="s">
        <v>8320</v>
      </c>
      <c r="R526" s="16" t="s">
        <v>8321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5" t="s">
        <v>8320</v>
      </c>
      <c r="R527" s="16" t="s">
        <v>8321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5" t="s">
        <v>8320</v>
      </c>
      <c r="R528" s="16" t="s">
        <v>8321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5" t="s">
        <v>8320</v>
      </c>
      <c r="R529" s="16" t="s">
        <v>8321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5" t="s">
        <v>8320</v>
      </c>
      <c r="R530" s="16" t="s">
        <v>8321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5" t="s">
        <v>8320</v>
      </c>
      <c r="R531" s="16" t="s">
        <v>8321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5" t="s">
        <v>8320</v>
      </c>
      <c r="R532" s="16" t="s">
        <v>8321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5" t="s">
        <v>8320</v>
      </c>
      <c r="R533" s="16" t="s">
        <v>8321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5" t="s">
        <v>8320</v>
      </c>
      <c r="R534" s="16" t="s">
        <v>8321</v>
      </c>
      <c r="S534" s="17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5" t="s">
        <v>8320</v>
      </c>
      <c r="R535" s="16" t="s">
        <v>8321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5" t="s">
        <v>8320</v>
      </c>
      <c r="R536" s="16" t="s">
        <v>8321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5" t="s">
        <v>8320</v>
      </c>
      <c r="R537" s="16" t="s">
        <v>8321</v>
      </c>
      <c r="S537" s="17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5" t="s">
        <v>8320</v>
      </c>
      <c r="R538" s="16" t="s">
        <v>8321</v>
      </c>
      <c r="S538" s="17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5" t="s">
        <v>8320</v>
      </c>
      <c r="R539" s="16" t="s">
        <v>8321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5" t="s">
        <v>8320</v>
      </c>
      <c r="R540" s="16" t="s">
        <v>8321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5" t="s">
        <v>8320</v>
      </c>
      <c r="R541" s="16" t="s">
        <v>8321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5" t="s">
        <v>8322</v>
      </c>
      <c r="R542" s="16" t="s">
        <v>8323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5" t="s">
        <v>8322</v>
      </c>
      <c r="R543" s="16" t="s">
        <v>8323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5" t="s">
        <v>8322</v>
      </c>
      <c r="R544" s="16" t="s">
        <v>8323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5" t="s">
        <v>8322</v>
      </c>
      <c r="R545" s="16" t="s">
        <v>8323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5" t="s">
        <v>8322</v>
      </c>
      <c r="R546" s="16" t="s">
        <v>8323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5" t="s">
        <v>8322</v>
      </c>
      <c r="R547" s="16" t="s">
        <v>8323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5" t="s">
        <v>8322</v>
      </c>
      <c r="R548" s="16" t="s">
        <v>8323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5" t="s">
        <v>8322</v>
      </c>
      <c r="R549" s="16" t="s">
        <v>8323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5" t="s">
        <v>8322</v>
      </c>
      <c r="R550" s="16" t="s">
        <v>8323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5" t="s">
        <v>8322</v>
      </c>
      <c r="R551" s="16" t="s">
        <v>8323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5" t="s">
        <v>8322</v>
      </c>
      <c r="R552" s="16" t="s">
        <v>8323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5" t="s">
        <v>8322</v>
      </c>
      <c r="R553" s="16" t="s">
        <v>8323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5" t="s">
        <v>8322</v>
      </c>
      <c r="R554" s="16" t="s">
        <v>8323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5" t="s">
        <v>8322</v>
      </c>
      <c r="R555" s="16" t="s">
        <v>8323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5" t="s">
        <v>8322</v>
      </c>
      <c r="R556" s="16" t="s">
        <v>8323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5" t="s">
        <v>8322</v>
      </c>
      <c r="R557" s="16" t="s">
        <v>8323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5" t="s">
        <v>8322</v>
      </c>
      <c r="R558" s="16" t="s">
        <v>8323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5" t="s">
        <v>8322</v>
      </c>
      <c r="R559" s="16" t="s">
        <v>8323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5" t="s">
        <v>8322</v>
      </c>
      <c r="R560" s="16" t="s">
        <v>8323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5" t="s">
        <v>8322</v>
      </c>
      <c r="R561" s="16" t="s">
        <v>8323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5" t="s">
        <v>8322</v>
      </c>
      <c r="R562" s="16" t="s">
        <v>8323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5" t="s">
        <v>8322</v>
      </c>
      <c r="R563" s="16" t="s">
        <v>8323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5" t="s">
        <v>8322</v>
      </c>
      <c r="R564" s="16" t="s">
        <v>8323</v>
      </c>
      <c r="S564" s="17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5" t="s">
        <v>8322</v>
      </c>
      <c r="R565" s="16" t="s">
        <v>8323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5" t="s">
        <v>8322</v>
      </c>
      <c r="R566" s="16" t="s">
        <v>8323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5" t="s">
        <v>8322</v>
      </c>
      <c r="R567" s="16" t="s">
        <v>8323</v>
      </c>
      <c r="S567" s="17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5" t="s">
        <v>8322</v>
      </c>
      <c r="R568" s="16" t="s">
        <v>8323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5" t="s">
        <v>8322</v>
      </c>
      <c r="R569" s="16" t="s">
        <v>8323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5" t="s">
        <v>8322</v>
      </c>
      <c r="R570" s="16" t="s">
        <v>8323</v>
      </c>
      <c r="S570" s="17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5" t="s">
        <v>8322</v>
      </c>
      <c r="R571" s="16" t="s">
        <v>8323</v>
      </c>
      <c r="S571" s="17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5" t="s">
        <v>8322</v>
      </c>
      <c r="R572" s="16" t="s">
        <v>8323</v>
      </c>
      <c r="S572" s="17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5" t="s">
        <v>8322</v>
      </c>
      <c r="R573" s="16" t="s">
        <v>8323</v>
      </c>
      <c r="S573" s="17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5" t="s">
        <v>8322</v>
      </c>
      <c r="R574" s="16" t="s">
        <v>8323</v>
      </c>
      <c r="S574" s="17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5" t="s">
        <v>8322</v>
      </c>
      <c r="R575" s="16" t="s">
        <v>8323</v>
      </c>
      <c r="S575" s="17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5" t="s">
        <v>8322</v>
      </c>
      <c r="R576" s="16" t="s">
        <v>8323</v>
      </c>
      <c r="S576" s="17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5" t="s">
        <v>8322</v>
      </c>
      <c r="R577" s="16" t="s">
        <v>8323</v>
      </c>
      <c r="S577" s="17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5" t="s">
        <v>8322</v>
      </c>
      <c r="R578" s="16" t="s">
        <v>8323</v>
      </c>
      <c r="S578" s="17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5" t="s">
        <v>8322</v>
      </c>
      <c r="R579" s="16" t="s">
        <v>8323</v>
      </c>
      <c r="S579" s="17">
        <f t="shared" ref="S579:S642" si="47">(((J579/60)/60)/24)+DATE(1970,1,1)</f>
        <v>42450.589143518519</v>
      </c>
      <c r="T579" s="17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5" t="s">
        <v>8322</v>
      </c>
      <c r="R580" s="16" t="s">
        <v>8323</v>
      </c>
      <c r="S580" s="17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5" t="s">
        <v>8322</v>
      </c>
      <c r="R581" s="16" t="s">
        <v>8323</v>
      </c>
      <c r="S581" s="17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5" t="s">
        <v>8322</v>
      </c>
      <c r="R582" s="16" t="s">
        <v>8323</v>
      </c>
      <c r="S582" s="17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5" t="s">
        <v>8322</v>
      </c>
      <c r="R583" s="16" t="s">
        <v>8323</v>
      </c>
      <c r="S583" s="17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5" t="s">
        <v>8322</v>
      </c>
      <c r="R584" s="16" t="s">
        <v>8323</v>
      </c>
      <c r="S584" s="17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5" t="s">
        <v>8322</v>
      </c>
      <c r="R585" s="16" t="s">
        <v>8323</v>
      </c>
      <c r="S585" s="17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5" t="s">
        <v>8322</v>
      </c>
      <c r="R586" s="16" t="s">
        <v>8323</v>
      </c>
      <c r="S586" s="17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5" t="s">
        <v>8322</v>
      </c>
      <c r="R587" s="16" t="s">
        <v>8323</v>
      </c>
      <c r="S587" s="17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5" t="s">
        <v>8322</v>
      </c>
      <c r="R588" s="16" t="s">
        <v>8323</v>
      </c>
      <c r="S588" s="17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5" t="s">
        <v>8322</v>
      </c>
      <c r="R589" s="16" t="s">
        <v>8323</v>
      </c>
      <c r="S589" s="17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5" t="s">
        <v>8322</v>
      </c>
      <c r="R590" s="16" t="s">
        <v>8323</v>
      </c>
      <c r="S590" s="17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5" t="s">
        <v>8322</v>
      </c>
      <c r="R591" s="16" t="s">
        <v>8323</v>
      </c>
      <c r="S591" s="17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5" t="s">
        <v>8322</v>
      </c>
      <c r="R592" s="16" t="s">
        <v>8323</v>
      </c>
      <c r="S592" s="17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5" t="s">
        <v>8322</v>
      </c>
      <c r="R593" s="16" t="s">
        <v>8323</v>
      </c>
      <c r="S593" s="17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5" t="s">
        <v>8322</v>
      </c>
      <c r="R594" s="16" t="s">
        <v>8323</v>
      </c>
      <c r="S594" s="17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5" t="s">
        <v>8322</v>
      </c>
      <c r="R595" s="16" t="s">
        <v>8323</v>
      </c>
      <c r="S595" s="17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5" t="s">
        <v>8322</v>
      </c>
      <c r="R596" s="16" t="s">
        <v>8323</v>
      </c>
      <c r="S596" s="17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5" t="s">
        <v>8322</v>
      </c>
      <c r="R597" s="16" t="s">
        <v>8323</v>
      </c>
      <c r="S597" s="17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5" t="s">
        <v>8322</v>
      </c>
      <c r="R598" s="16" t="s">
        <v>8323</v>
      </c>
      <c r="S598" s="17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5" t="s">
        <v>8322</v>
      </c>
      <c r="R599" s="16" t="s">
        <v>8323</v>
      </c>
      <c r="S599" s="17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5" t="s">
        <v>8322</v>
      </c>
      <c r="R600" s="16" t="s">
        <v>8323</v>
      </c>
      <c r="S600" s="17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5" t="s">
        <v>8322</v>
      </c>
      <c r="R601" s="16" t="s">
        <v>8323</v>
      </c>
      <c r="S601" s="17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5" t="s">
        <v>8322</v>
      </c>
      <c r="R602" s="16" t="s">
        <v>8323</v>
      </c>
      <c r="S602" s="17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5" t="s">
        <v>8322</v>
      </c>
      <c r="R603" s="16" t="s">
        <v>8323</v>
      </c>
      <c r="S603" s="17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5" t="s">
        <v>8322</v>
      </c>
      <c r="R604" s="16" t="s">
        <v>8323</v>
      </c>
      <c r="S604" s="17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5" t="s">
        <v>8322</v>
      </c>
      <c r="R605" s="16" t="s">
        <v>8323</v>
      </c>
      <c r="S605" s="17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5" t="s">
        <v>8322</v>
      </c>
      <c r="R606" s="16" t="s">
        <v>8323</v>
      </c>
      <c r="S606" s="17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5" t="s">
        <v>8322</v>
      </c>
      <c r="R607" s="16" t="s">
        <v>8323</v>
      </c>
      <c r="S607" s="17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5" t="s">
        <v>8322</v>
      </c>
      <c r="R608" s="16" t="s">
        <v>8323</v>
      </c>
      <c r="S608" s="17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5" t="s">
        <v>8322</v>
      </c>
      <c r="R609" s="16" t="s">
        <v>8323</v>
      </c>
      <c r="S609" s="17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5" t="s">
        <v>8322</v>
      </c>
      <c r="R610" s="16" t="s">
        <v>8323</v>
      </c>
      <c r="S610" s="17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5" t="s">
        <v>8322</v>
      </c>
      <c r="R611" s="16" t="s">
        <v>8323</v>
      </c>
      <c r="S611" s="17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5" t="s">
        <v>8322</v>
      </c>
      <c r="R612" s="16" t="s">
        <v>8323</v>
      </c>
      <c r="S612" s="17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5" t="s">
        <v>8322</v>
      </c>
      <c r="R613" s="16" t="s">
        <v>8323</v>
      </c>
      <c r="S613" s="17">
        <f t="shared" si="47"/>
        <v>42328.560613425929</v>
      </c>
      <c r="T613" s="17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5" t="s">
        <v>8322</v>
      </c>
      <c r="R614" s="16" t="s">
        <v>8323</v>
      </c>
      <c r="S614" s="17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5" t="s">
        <v>8322</v>
      </c>
      <c r="R615" s="16" t="s">
        <v>8323</v>
      </c>
      <c r="S615" s="17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5" t="s">
        <v>8322</v>
      </c>
      <c r="R616" s="16" t="s">
        <v>8323</v>
      </c>
      <c r="S616" s="17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5" t="s">
        <v>8322</v>
      </c>
      <c r="R617" s="16" t="s">
        <v>8323</v>
      </c>
      <c r="S617" s="17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5" t="s">
        <v>8322</v>
      </c>
      <c r="R618" s="16" t="s">
        <v>8323</v>
      </c>
      <c r="S618" s="17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5" t="s">
        <v>8322</v>
      </c>
      <c r="R619" s="16" t="s">
        <v>8323</v>
      </c>
      <c r="S619" s="17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5" t="s">
        <v>8322</v>
      </c>
      <c r="R620" s="16" t="s">
        <v>8323</v>
      </c>
      <c r="S620" s="17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5" t="s">
        <v>8322</v>
      </c>
      <c r="R621" s="16" t="s">
        <v>8323</v>
      </c>
      <c r="S621" s="17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5" t="s">
        <v>8322</v>
      </c>
      <c r="R622" s="16" t="s">
        <v>8323</v>
      </c>
      <c r="S622" s="17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5" t="s">
        <v>8322</v>
      </c>
      <c r="R623" s="16" t="s">
        <v>8323</v>
      </c>
      <c r="S623" s="17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5" t="s">
        <v>8322</v>
      </c>
      <c r="R624" s="16" t="s">
        <v>8323</v>
      </c>
      <c r="S624" s="17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5" t="s">
        <v>8322</v>
      </c>
      <c r="R625" s="16" t="s">
        <v>8323</v>
      </c>
      <c r="S625" s="17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5" t="s">
        <v>8322</v>
      </c>
      <c r="R626" s="16" t="s">
        <v>8323</v>
      </c>
      <c r="S626" s="17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5" t="s">
        <v>8322</v>
      </c>
      <c r="R627" s="16" t="s">
        <v>8323</v>
      </c>
      <c r="S627" s="17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5" t="s">
        <v>8322</v>
      </c>
      <c r="R628" s="16" t="s">
        <v>8323</v>
      </c>
      <c r="S628" s="17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5" t="s">
        <v>8322</v>
      </c>
      <c r="R629" s="16" t="s">
        <v>8323</v>
      </c>
      <c r="S629" s="17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5" t="s">
        <v>8322</v>
      </c>
      <c r="R630" s="16" t="s">
        <v>8323</v>
      </c>
      <c r="S630" s="17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5" t="s">
        <v>8322</v>
      </c>
      <c r="R631" s="16" t="s">
        <v>8323</v>
      </c>
      <c r="S631" s="17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5" t="s">
        <v>8322</v>
      </c>
      <c r="R632" s="16" t="s">
        <v>8323</v>
      </c>
      <c r="S632" s="17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5" t="s">
        <v>8322</v>
      </c>
      <c r="R633" s="16" t="s">
        <v>8323</v>
      </c>
      <c r="S633" s="17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5" t="s">
        <v>8322</v>
      </c>
      <c r="R634" s="16" t="s">
        <v>8323</v>
      </c>
      <c r="S634" s="17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5" t="s">
        <v>8322</v>
      </c>
      <c r="R635" s="16" t="s">
        <v>8323</v>
      </c>
      <c r="S635" s="17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5" t="s">
        <v>8322</v>
      </c>
      <c r="R636" s="16" t="s">
        <v>8323</v>
      </c>
      <c r="S636" s="17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5" t="s">
        <v>8322</v>
      </c>
      <c r="R637" s="16" t="s">
        <v>8323</v>
      </c>
      <c r="S637" s="17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5" t="s">
        <v>8322</v>
      </c>
      <c r="R638" s="16" t="s">
        <v>8323</v>
      </c>
      <c r="S638" s="17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5" t="s">
        <v>8322</v>
      </c>
      <c r="R639" s="16" t="s">
        <v>8323</v>
      </c>
      <c r="S639" s="17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5" t="s">
        <v>8322</v>
      </c>
      <c r="R640" s="16" t="s">
        <v>8323</v>
      </c>
      <c r="S640" s="17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5" t="s">
        <v>8322</v>
      </c>
      <c r="R641" s="16" t="s">
        <v>8323</v>
      </c>
      <c r="S641" s="17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5" t="s">
        <v>8322</v>
      </c>
      <c r="R642" s="16" t="s">
        <v>8324</v>
      </c>
      <c r="S642" s="17">
        <f t="shared" si="47"/>
        <v>42683.420312500006</v>
      </c>
      <c r="T642" s="17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5" t="s">
        <v>8322</v>
      </c>
      <c r="R643" s="16" t="s">
        <v>8324</v>
      </c>
      <c r="S643" s="17">
        <f t="shared" ref="S643:S706" si="52">(((J643/60)/60)/24)+DATE(1970,1,1)</f>
        <v>42199.57</v>
      </c>
      <c r="T643" s="17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5" t="s">
        <v>8322</v>
      </c>
      <c r="R644" s="16" t="s">
        <v>8324</v>
      </c>
      <c r="S644" s="17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5" t="s">
        <v>8322</v>
      </c>
      <c r="R645" s="16" t="s">
        <v>8324</v>
      </c>
      <c r="S645" s="17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5" t="s">
        <v>8322</v>
      </c>
      <c r="R646" s="16" t="s">
        <v>8324</v>
      </c>
      <c r="S646" s="17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5" t="s">
        <v>8322</v>
      </c>
      <c r="R647" s="16" t="s">
        <v>8324</v>
      </c>
      <c r="S647" s="17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5" t="s">
        <v>8322</v>
      </c>
      <c r="R648" s="16" t="s">
        <v>8324</v>
      </c>
      <c r="S648" s="17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5" t="s">
        <v>8322</v>
      </c>
      <c r="R649" s="16" t="s">
        <v>8324</v>
      </c>
      <c r="S649" s="17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5" t="s">
        <v>8322</v>
      </c>
      <c r="R650" s="16" t="s">
        <v>8324</v>
      </c>
      <c r="S650" s="17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5" t="s">
        <v>8322</v>
      </c>
      <c r="R651" s="16" t="s">
        <v>8324</v>
      </c>
      <c r="S651" s="17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5" t="s">
        <v>8322</v>
      </c>
      <c r="R652" s="16" t="s">
        <v>8324</v>
      </c>
      <c r="S652" s="17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5" t="s">
        <v>8322</v>
      </c>
      <c r="R653" s="16" t="s">
        <v>8324</v>
      </c>
      <c r="S653" s="17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5" t="s">
        <v>8322</v>
      </c>
      <c r="R654" s="16" t="s">
        <v>8324</v>
      </c>
      <c r="S654" s="17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5" t="s">
        <v>8322</v>
      </c>
      <c r="R655" s="16" t="s">
        <v>8324</v>
      </c>
      <c r="S655" s="17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5" t="s">
        <v>8322</v>
      </c>
      <c r="R656" s="16" t="s">
        <v>8324</v>
      </c>
      <c r="S656" s="17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5" t="s">
        <v>8322</v>
      </c>
      <c r="R657" s="16" t="s">
        <v>8324</v>
      </c>
      <c r="S657" s="17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5" t="s">
        <v>8322</v>
      </c>
      <c r="R658" s="16" t="s">
        <v>8324</v>
      </c>
      <c r="S658" s="17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5" t="s">
        <v>8322</v>
      </c>
      <c r="R659" s="16" t="s">
        <v>8324</v>
      </c>
      <c r="S659" s="17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5" t="s">
        <v>8322</v>
      </c>
      <c r="R660" s="16" t="s">
        <v>8324</v>
      </c>
      <c r="S660" s="17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5" t="s">
        <v>8322</v>
      </c>
      <c r="R661" s="16" t="s">
        <v>8324</v>
      </c>
      <c r="S661" s="17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5" t="s">
        <v>8322</v>
      </c>
      <c r="R662" s="16" t="s">
        <v>8324</v>
      </c>
      <c r="S662" s="17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5" t="s">
        <v>8322</v>
      </c>
      <c r="R663" s="16" t="s">
        <v>8324</v>
      </c>
      <c r="S663" s="17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5" t="s">
        <v>8322</v>
      </c>
      <c r="R664" s="16" t="s">
        <v>8324</v>
      </c>
      <c r="S664" s="17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5" t="s">
        <v>8322</v>
      </c>
      <c r="R665" s="16" t="s">
        <v>8324</v>
      </c>
      <c r="S665" s="17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5" t="s">
        <v>8322</v>
      </c>
      <c r="R666" s="16" t="s">
        <v>8324</v>
      </c>
      <c r="S666" s="17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5" t="s">
        <v>8322</v>
      </c>
      <c r="R667" s="16" t="s">
        <v>8324</v>
      </c>
      <c r="S667" s="17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5" t="s">
        <v>8322</v>
      </c>
      <c r="R668" s="16" t="s">
        <v>8324</v>
      </c>
      <c r="S668" s="17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5" t="s">
        <v>8322</v>
      </c>
      <c r="R669" s="16" t="s">
        <v>8324</v>
      </c>
      <c r="S669" s="17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5" t="s">
        <v>8322</v>
      </c>
      <c r="R670" s="16" t="s">
        <v>8324</v>
      </c>
      <c r="S670" s="17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5" t="s">
        <v>8322</v>
      </c>
      <c r="R671" s="16" t="s">
        <v>8324</v>
      </c>
      <c r="S671" s="17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5" t="s">
        <v>8322</v>
      </c>
      <c r="R672" s="16" t="s">
        <v>8324</v>
      </c>
      <c r="S672" s="17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5" t="s">
        <v>8322</v>
      </c>
      <c r="R673" s="16" t="s">
        <v>8324</v>
      </c>
      <c r="S673" s="17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5" t="s">
        <v>8322</v>
      </c>
      <c r="R674" s="16" t="s">
        <v>8324</v>
      </c>
      <c r="S674" s="17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5" t="s">
        <v>8322</v>
      </c>
      <c r="R675" s="16" t="s">
        <v>8324</v>
      </c>
      <c r="S675" s="17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5" t="s">
        <v>8322</v>
      </c>
      <c r="R676" s="16" t="s">
        <v>8324</v>
      </c>
      <c r="S676" s="17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5" t="s">
        <v>8322</v>
      </c>
      <c r="R677" s="16" t="s">
        <v>8324</v>
      </c>
      <c r="S677" s="17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5" t="s">
        <v>8322</v>
      </c>
      <c r="R678" s="16" t="s">
        <v>8324</v>
      </c>
      <c r="S678" s="17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5" t="s">
        <v>8322</v>
      </c>
      <c r="R679" s="16" t="s">
        <v>8324</v>
      </c>
      <c r="S679" s="17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5" t="s">
        <v>8322</v>
      </c>
      <c r="R680" s="16" t="s">
        <v>8324</v>
      </c>
      <c r="S680" s="17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5" t="s">
        <v>8322</v>
      </c>
      <c r="R681" s="16" t="s">
        <v>8324</v>
      </c>
      <c r="S681" s="17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5" t="s">
        <v>8322</v>
      </c>
      <c r="R682" s="16" t="s">
        <v>8324</v>
      </c>
      <c r="S682" s="17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5" t="s">
        <v>8322</v>
      </c>
      <c r="R683" s="16" t="s">
        <v>8324</v>
      </c>
      <c r="S683" s="17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5" t="s">
        <v>8322</v>
      </c>
      <c r="R684" s="16" t="s">
        <v>8324</v>
      </c>
      <c r="S684" s="17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5" t="s">
        <v>8322</v>
      </c>
      <c r="R685" s="16" t="s">
        <v>8324</v>
      </c>
      <c r="S685" s="17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5" t="s">
        <v>8322</v>
      </c>
      <c r="R686" s="16" t="s">
        <v>8324</v>
      </c>
      <c r="S686" s="17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5" t="s">
        <v>8322</v>
      </c>
      <c r="R687" s="16" t="s">
        <v>8324</v>
      </c>
      <c r="S687" s="17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5" t="s">
        <v>8322</v>
      </c>
      <c r="R688" s="16" t="s">
        <v>8324</v>
      </c>
      <c r="S688" s="17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5" t="s">
        <v>8322</v>
      </c>
      <c r="R689" s="16" t="s">
        <v>8324</v>
      </c>
      <c r="S689" s="17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5" t="s">
        <v>8322</v>
      </c>
      <c r="R690" s="16" t="s">
        <v>8324</v>
      </c>
      <c r="S690" s="17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5" t="s">
        <v>8322</v>
      </c>
      <c r="R691" s="16" t="s">
        <v>8324</v>
      </c>
      <c r="S691" s="17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5" t="s">
        <v>8322</v>
      </c>
      <c r="R692" s="16" t="s">
        <v>8324</v>
      </c>
      <c r="S692" s="17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5" t="s">
        <v>8322</v>
      </c>
      <c r="R693" s="16" t="s">
        <v>8324</v>
      </c>
      <c r="S693" s="17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5" t="s">
        <v>8322</v>
      </c>
      <c r="R694" s="16" t="s">
        <v>8324</v>
      </c>
      <c r="S694" s="17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5" t="s">
        <v>8322</v>
      </c>
      <c r="R695" s="16" t="s">
        <v>8324</v>
      </c>
      <c r="S695" s="17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5" t="s">
        <v>8322</v>
      </c>
      <c r="R696" s="16" t="s">
        <v>8324</v>
      </c>
      <c r="S696" s="17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5" t="s">
        <v>8322</v>
      </c>
      <c r="R697" s="16" t="s">
        <v>8324</v>
      </c>
      <c r="S697" s="17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5" t="s">
        <v>8322</v>
      </c>
      <c r="R698" s="16" t="s">
        <v>8324</v>
      </c>
      <c r="S698" s="17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5" t="s">
        <v>8322</v>
      </c>
      <c r="R699" s="16" t="s">
        <v>8324</v>
      </c>
      <c r="S699" s="17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5" t="s">
        <v>8322</v>
      </c>
      <c r="R700" s="16" t="s">
        <v>8324</v>
      </c>
      <c r="S700" s="17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5" t="s">
        <v>8322</v>
      </c>
      <c r="R701" s="16" t="s">
        <v>8324</v>
      </c>
      <c r="S701" s="17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5" t="s">
        <v>8322</v>
      </c>
      <c r="R702" s="16" t="s">
        <v>8324</v>
      </c>
      <c r="S702" s="17">
        <f t="shared" si="52"/>
        <v>42715.688437500001</v>
      </c>
      <c r="T702" s="17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5" t="s">
        <v>8322</v>
      </c>
      <c r="R703" s="16" t="s">
        <v>8324</v>
      </c>
      <c r="S703" s="17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5" t="s">
        <v>8322</v>
      </c>
      <c r="R704" s="16" t="s">
        <v>8324</v>
      </c>
      <c r="S704" s="17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5" t="s">
        <v>8322</v>
      </c>
      <c r="R705" s="16" t="s">
        <v>8324</v>
      </c>
      <c r="S705" s="17">
        <f t="shared" si="52"/>
        <v>42711.950798611113</v>
      </c>
      <c r="T705" s="17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5" t="s">
        <v>8322</v>
      </c>
      <c r="R706" s="16" t="s">
        <v>8324</v>
      </c>
      <c r="S706" s="17">
        <f t="shared" si="52"/>
        <v>42726.192916666667</v>
      </c>
      <c r="T706" s="17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5" t="s">
        <v>8322</v>
      </c>
      <c r="R707" s="16" t="s">
        <v>8324</v>
      </c>
      <c r="S707" s="17">
        <f t="shared" ref="S707:S770" si="57">(((J707/60)/60)/24)+DATE(1970,1,1)</f>
        <v>42726.491643518515</v>
      </c>
      <c r="T707" s="17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5" t="s">
        <v>8322</v>
      </c>
      <c r="R708" s="16" t="s">
        <v>8324</v>
      </c>
      <c r="S708" s="17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5" t="s">
        <v>8322</v>
      </c>
      <c r="R709" s="16" t="s">
        <v>8324</v>
      </c>
      <c r="S709" s="17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5" t="s">
        <v>8322</v>
      </c>
      <c r="R710" s="16" t="s">
        <v>8324</v>
      </c>
      <c r="S710" s="17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5" t="s">
        <v>8322</v>
      </c>
      <c r="R711" s="16" t="s">
        <v>8324</v>
      </c>
      <c r="S711" s="17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5" t="s">
        <v>8322</v>
      </c>
      <c r="R712" s="16" t="s">
        <v>8324</v>
      </c>
      <c r="S712" s="17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5" t="s">
        <v>8322</v>
      </c>
      <c r="R713" s="16" t="s">
        <v>8324</v>
      </c>
      <c r="S713" s="17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5" t="s">
        <v>8322</v>
      </c>
      <c r="R714" s="16" t="s">
        <v>8324</v>
      </c>
      <c r="S714" s="17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5" t="s">
        <v>8322</v>
      </c>
      <c r="R715" s="16" t="s">
        <v>8324</v>
      </c>
      <c r="S715" s="17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5" t="s">
        <v>8322</v>
      </c>
      <c r="R716" s="16" t="s">
        <v>8324</v>
      </c>
      <c r="S716" s="17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5" t="s">
        <v>8322</v>
      </c>
      <c r="R717" s="16" t="s">
        <v>8324</v>
      </c>
      <c r="S717" s="17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5" t="s">
        <v>8322</v>
      </c>
      <c r="R718" s="16" t="s">
        <v>8324</v>
      </c>
      <c r="S718" s="17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5" t="s">
        <v>8322</v>
      </c>
      <c r="R719" s="16" t="s">
        <v>8324</v>
      </c>
      <c r="S719" s="17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5" t="s">
        <v>8322</v>
      </c>
      <c r="R720" s="16" t="s">
        <v>8324</v>
      </c>
      <c r="S720" s="17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5" t="s">
        <v>8322</v>
      </c>
      <c r="R721" s="16" t="s">
        <v>8324</v>
      </c>
      <c r="S721" s="17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5" t="s">
        <v>8325</v>
      </c>
      <c r="R722" s="16" t="s">
        <v>8326</v>
      </c>
      <c r="S722" s="17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5" t="s">
        <v>8325</v>
      </c>
      <c r="R723" s="16" t="s">
        <v>8326</v>
      </c>
      <c r="S723" s="17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5" t="s">
        <v>8325</v>
      </c>
      <c r="R724" s="16" t="s">
        <v>8326</v>
      </c>
      <c r="S724" s="17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5" t="s">
        <v>8325</v>
      </c>
      <c r="R725" s="16" t="s">
        <v>8326</v>
      </c>
      <c r="S725" s="17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5" t="s">
        <v>8325</v>
      </c>
      <c r="R726" s="16" t="s">
        <v>8326</v>
      </c>
      <c r="S726" s="17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5" t="s">
        <v>8325</v>
      </c>
      <c r="R727" s="16" t="s">
        <v>8326</v>
      </c>
      <c r="S727" s="17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5" t="s">
        <v>8325</v>
      </c>
      <c r="R728" s="16" t="s">
        <v>8326</v>
      </c>
      <c r="S728" s="17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5" t="s">
        <v>8325</v>
      </c>
      <c r="R729" s="16" t="s">
        <v>8326</v>
      </c>
      <c r="S729" s="17">
        <f t="shared" si="57"/>
        <v>41247.020243055551</v>
      </c>
      <c r="T729" s="17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5" t="s">
        <v>8325</v>
      </c>
      <c r="R730" s="16" t="s">
        <v>8326</v>
      </c>
      <c r="S730" s="17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5" t="s">
        <v>8325</v>
      </c>
      <c r="R731" s="16" t="s">
        <v>8326</v>
      </c>
      <c r="S731" s="17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5" t="s">
        <v>8325</v>
      </c>
      <c r="R732" s="16" t="s">
        <v>8326</v>
      </c>
      <c r="S732" s="17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5" t="s">
        <v>8325</v>
      </c>
      <c r="R733" s="16" t="s">
        <v>8326</v>
      </c>
      <c r="S733" s="17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5" t="s">
        <v>8325</v>
      </c>
      <c r="R734" s="16" t="s">
        <v>8326</v>
      </c>
      <c r="S734" s="17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5" t="s">
        <v>8325</v>
      </c>
      <c r="R735" s="16" t="s">
        <v>8326</v>
      </c>
      <c r="S735" s="17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5" t="s">
        <v>8325</v>
      </c>
      <c r="R736" s="16" t="s">
        <v>8326</v>
      </c>
      <c r="S736" s="17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5" t="s">
        <v>8325</v>
      </c>
      <c r="R737" s="16" t="s">
        <v>8326</v>
      </c>
      <c r="S737" s="17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5" t="s">
        <v>8325</v>
      </c>
      <c r="R738" s="16" t="s">
        <v>8326</v>
      </c>
      <c r="S738" s="17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5" t="s">
        <v>8325</v>
      </c>
      <c r="R739" s="16" t="s">
        <v>8326</v>
      </c>
      <c r="S739" s="17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5" t="s">
        <v>8325</v>
      </c>
      <c r="R740" s="16" t="s">
        <v>8326</v>
      </c>
      <c r="S740" s="17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5" t="s">
        <v>8325</v>
      </c>
      <c r="R741" s="16" t="s">
        <v>8326</v>
      </c>
      <c r="S741" s="17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5" t="s">
        <v>8325</v>
      </c>
      <c r="R742" s="16" t="s">
        <v>8326</v>
      </c>
      <c r="S742" s="17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5" t="s">
        <v>8325</v>
      </c>
      <c r="R743" s="16" t="s">
        <v>8326</v>
      </c>
      <c r="S743" s="17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5" t="s">
        <v>8325</v>
      </c>
      <c r="R744" s="16" t="s">
        <v>8326</v>
      </c>
      <c r="S744" s="17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5" t="s">
        <v>8325</v>
      </c>
      <c r="R745" s="16" t="s">
        <v>8326</v>
      </c>
      <c r="S745" s="17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5" t="s">
        <v>8325</v>
      </c>
      <c r="R746" s="16" t="s">
        <v>8326</v>
      </c>
      <c r="S746" s="17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5" t="s">
        <v>8325</v>
      </c>
      <c r="R747" s="16" t="s">
        <v>8326</v>
      </c>
      <c r="S747" s="17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5" t="s">
        <v>8325</v>
      </c>
      <c r="R748" s="16" t="s">
        <v>8326</v>
      </c>
      <c r="S748" s="17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5" t="s">
        <v>8325</v>
      </c>
      <c r="R749" s="16" t="s">
        <v>8326</v>
      </c>
      <c r="S749" s="17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5" t="s">
        <v>8325</v>
      </c>
      <c r="R750" s="16" t="s">
        <v>8326</v>
      </c>
      <c r="S750" s="17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5" t="s">
        <v>8325</v>
      </c>
      <c r="R751" s="16" t="s">
        <v>8326</v>
      </c>
      <c r="S751" s="17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5" t="s">
        <v>8325</v>
      </c>
      <c r="R752" s="16" t="s">
        <v>8326</v>
      </c>
      <c r="S752" s="17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5" t="s">
        <v>8325</v>
      </c>
      <c r="R753" s="16" t="s">
        <v>8326</v>
      </c>
      <c r="S753" s="17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5" t="s">
        <v>8325</v>
      </c>
      <c r="R754" s="16" t="s">
        <v>8326</v>
      </c>
      <c r="S754" s="17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5" t="s">
        <v>8325</v>
      </c>
      <c r="R755" s="16" t="s">
        <v>8326</v>
      </c>
      <c r="S755" s="17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5" t="s">
        <v>8325</v>
      </c>
      <c r="R756" s="16" t="s">
        <v>8326</v>
      </c>
      <c r="S756" s="17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5" t="s">
        <v>8325</v>
      </c>
      <c r="R757" s="16" t="s">
        <v>8326</v>
      </c>
      <c r="S757" s="17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5" t="s">
        <v>8325</v>
      </c>
      <c r="R758" s="16" t="s">
        <v>8326</v>
      </c>
      <c r="S758" s="17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5" t="s">
        <v>8325</v>
      </c>
      <c r="R759" s="16" t="s">
        <v>8326</v>
      </c>
      <c r="S759" s="17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5" t="s">
        <v>8325</v>
      </c>
      <c r="R760" s="16" t="s">
        <v>8326</v>
      </c>
      <c r="S760" s="17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5" t="s">
        <v>8325</v>
      </c>
      <c r="R761" s="16" t="s">
        <v>8326</v>
      </c>
      <c r="S761" s="17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5" t="s">
        <v>8325</v>
      </c>
      <c r="R762" s="16" t="s">
        <v>8327</v>
      </c>
      <c r="S762" s="17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5" t="s">
        <v>8325</v>
      </c>
      <c r="R763" s="16" t="s">
        <v>8327</v>
      </c>
      <c r="S763" s="17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5" t="s">
        <v>8325</v>
      </c>
      <c r="R764" s="16" t="s">
        <v>8327</v>
      </c>
      <c r="S764" s="17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5" t="s">
        <v>8325</v>
      </c>
      <c r="R765" s="16" t="s">
        <v>8327</v>
      </c>
      <c r="S765" s="17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5" t="s">
        <v>8325</v>
      </c>
      <c r="R766" s="16" t="s">
        <v>8327</v>
      </c>
      <c r="S766" s="17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5" t="s">
        <v>8325</v>
      </c>
      <c r="R767" s="16" t="s">
        <v>8327</v>
      </c>
      <c r="S767" s="17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5" t="s">
        <v>8325</v>
      </c>
      <c r="R768" s="16" t="s">
        <v>8327</v>
      </c>
      <c r="S768" s="17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5" t="s">
        <v>8325</v>
      </c>
      <c r="R769" s="16" t="s">
        <v>8327</v>
      </c>
      <c r="S769" s="17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5" t="s">
        <v>8325</v>
      </c>
      <c r="R770" s="16" t="s">
        <v>8327</v>
      </c>
      <c r="S770" s="17">
        <f t="shared" si="57"/>
        <v>41594.207060185188</v>
      </c>
      <c r="T770" s="17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5" t="s">
        <v>8325</v>
      </c>
      <c r="R771" s="16" t="s">
        <v>8327</v>
      </c>
      <c r="S771" s="17">
        <f t="shared" ref="S771:S834" si="62">(((J771/60)/60)/24)+DATE(1970,1,1)</f>
        <v>41604.996458333335</v>
      </c>
      <c r="T771" s="17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5" t="s">
        <v>8325</v>
      </c>
      <c r="R772" s="16" t="s">
        <v>8327</v>
      </c>
      <c r="S772" s="17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5" t="s">
        <v>8325</v>
      </c>
      <c r="R773" s="16" t="s">
        <v>8327</v>
      </c>
      <c r="S773" s="17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5" t="s">
        <v>8325</v>
      </c>
      <c r="R774" s="16" t="s">
        <v>8327</v>
      </c>
      <c r="S774" s="17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5" t="s">
        <v>8325</v>
      </c>
      <c r="R775" s="16" t="s">
        <v>8327</v>
      </c>
      <c r="S775" s="17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5" t="s">
        <v>8325</v>
      </c>
      <c r="R776" s="16" t="s">
        <v>8327</v>
      </c>
      <c r="S776" s="17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5" t="s">
        <v>8325</v>
      </c>
      <c r="R777" s="16" t="s">
        <v>8327</v>
      </c>
      <c r="S777" s="17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5" t="s">
        <v>8325</v>
      </c>
      <c r="R778" s="16" t="s">
        <v>8327</v>
      </c>
      <c r="S778" s="17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5" t="s">
        <v>8325</v>
      </c>
      <c r="R779" s="16" t="s">
        <v>8327</v>
      </c>
      <c r="S779" s="17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5" t="s">
        <v>8325</v>
      </c>
      <c r="R780" s="16" t="s">
        <v>8327</v>
      </c>
      <c r="S780" s="17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5" t="s">
        <v>8325</v>
      </c>
      <c r="R781" s="16" t="s">
        <v>8327</v>
      </c>
      <c r="S781" s="17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5" t="s">
        <v>8328</v>
      </c>
      <c r="R782" s="16" t="s">
        <v>8329</v>
      </c>
      <c r="S782" s="17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5" t="s">
        <v>8328</v>
      </c>
      <c r="R783" s="16" t="s">
        <v>8329</v>
      </c>
      <c r="S783" s="17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5" t="s">
        <v>8328</v>
      </c>
      <c r="R784" s="16" t="s">
        <v>8329</v>
      </c>
      <c r="S784" s="17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5" t="s">
        <v>8328</v>
      </c>
      <c r="R785" s="16" t="s">
        <v>8329</v>
      </c>
      <c r="S785" s="17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5" t="s">
        <v>8328</v>
      </c>
      <c r="R786" s="16" t="s">
        <v>8329</v>
      </c>
      <c r="S786" s="17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5" t="s">
        <v>8328</v>
      </c>
      <c r="R787" s="16" t="s">
        <v>8329</v>
      </c>
      <c r="S787" s="17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5" t="s">
        <v>8328</v>
      </c>
      <c r="R788" s="16" t="s">
        <v>8329</v>
      </c>
      <c r="S788" s="17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5" t="s">
        <v>8328</v>
      </c>
      <c r="R789" s="16" t="s">
        <v>8329</v>
      </c>
      <c r="S789" s="17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5" t="s">
        <v>8328</v>
      </c>
      <c r="R790" s="16" t="s">
        <v>8329</v>
      </c>
      <c r="S790" s="17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5" t="s">
        <v>8328</v>
      </c>
      <c r="R791" s="16" t="s">
        <v>8329</v>
      </c>
      <c r="S791" s="17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5" t="s">
        <v>8328</v>
      </c>
      <c r="R792" s="16" t="s">
        <v>8329</v>
      </c>
      <c r="S792" s="17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5" t="s">
        <v>8328</v>
      </c>
      <c r="R793" s="16" t="s">
        <v>8329</v>
      </c>
      <c r="S793" s="17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5" t="s">
        <v>8328</v>
      </c>
      <c r="R794" s="16" t="s">
        <v>8329</v>
      </c>
      <c r="S794" s="17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5" t="s">
        <v>8328</v>
      </c>
      <c r="R795" s="16" t="s">
        <v>8329</v>
      </c>
      <c r="S795" s="17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5" t="s">
        <v>8328</v>
      </c>
      <c r="R796" s="16" t="s">
        <v>8329</v>
      </c>
      <c r="S796" s="17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5" t="s">
        <v>8328</v>
      </c>
      <c r="R797" s="16" t="s">
        <v>8329</v>
      </c>
      <c r="S797" s="17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5" t="s">
        <v>8328</v>
      </c>
      <c r="R798" s="16" t="s">
        <v>8329</v>
      </c>
      <c r="S798" s="17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5" t="s">
        <v>8328</v>
      </c>
      <c r="R799" s="16" t="s">
        <v>8329</v>
      </c>
      <c r="S799" s="17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5" t="s">
        <v>8328</v>
      </c>
      <c r="R800" s="16" t="s">
        <v>8329</v>
      </c>
      <c r="S800" s="17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5" t="s">
        <v>8328</v>
      </c>
      <c r="R801" s="16" t="s">
        <v>8329</v>
      </c>
      <c r="S801" s="17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5" t="s">
        <v>8328</v>
      </c>
      <c r="R802" s="16" t="s">
        <v>8329</v>
      </c>
      <c r="S802" s="17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5" t="s">
        <v>8328</v>
      </c>
      <c r="R803" s="16" t="s">
        <v>8329</v>
      </c>
      <c r="S803" s="17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5" t="s">
        <v>8328</v>
      </c>
      <c r="R804" s="16" t="s">
        <v>8329</v>
      </c>
      <c r="S804" s="17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5" t="s">
        <v>8328</v>
      </c>
      <c r="R805" s="16" t="s">
        <v>8329</v>
      </c>
      <c r="S805" s="17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5" t="s">
        <v>8328</v>
      </c>
      <c r="R806" s="16" t="s">
        <v>8329</v>
      </c>
      <c r="S806" s="17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5" t="s">
        <v>8328</v>
      </c>
      <c r="R807" s="16" t="s">
        <v>8329</v>
      </c>
      <c r="S807" s="17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5" t="s">
        <v>8328</v>
      </c>
      <c r="R808" s="16" t="s">
        <v>8329</v>
      </c>
      <c r="S808" s="17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5" t="s">
        <v>8328</v>
      </c>
      <c r="R809" s="16" t="s">
        <v>8329</v>
      </c>
      <c r="S809" s="17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5" t="s">
        <v>8328</v>
      </c>
      <c r="R810" s="16" t="s">
        <v>8329</v>
      </c>
      <c r="S810" s="17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5" t="s">
        <v>8328</v>
      </c>
      <c r="R811" s="16" t="s">
        <v>8329</v>
      </c>
      <c r="S811" s="17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5" t="s">
        <v>8328</v>
      </c>
      <c r="R812" s="16" t="s">
        <v>8329</v>
      </c>
      <c r="S812" s="17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5" t="s">
        <v>8328</v>
      </c>
      <c r="R813" s="16" t="s">
        <v>8329</v>
      </c>
      <c r="S813" s="17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5" t="s">
        <v>8328</v>
      </c>
      <c r="R814" s="16" t="s">
        <v>8329</v>
      </c>
      <c r="S814" s="17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5" t="s">
        <v>8328</v>
      </c>
      <c r="R815" s="16" t="s">
        <v>8329</v>
      </c>
      <c r="S815" s="17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5" t="s">
        <v>8328</v>
      </c>
      <c r="R816" s="16" t="s">
        <v>8329</v>
      </c>
      <c r="S816" s="17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5" t="s">
        <v>8328</v>
      </c>
      <c r="R817" s="16" t="s">
        <v>8329</v>
      </c>
      <c r="S817" s="17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5" t="s">
        <v>8328</v>
      </c>
      <c r="R818" s="16" t="s">
        <v>8329</v>
      </c>
      <c r="S818" s="17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5" t="s">
        <v>8328</v>
      </c>
      <c r="R819" s="16" t="s">
        <v>8329</v>
      </c>
      <c r="S819" s="17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5" t="s">
        <v>8328</v>
      </c>
      <c r="R820" s="16" t="s">
        <v>8329</v>
      </c>
      <c r="S820" s="17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5" t="s">
        <v>8328</v>
      </c>
      <c r="R821" s="16" t="s">
        <v>8329</v>
      </c>
      <c r="S821" s="17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5" t="s">
        <v>8328</v>
      </c>
      <c r="R822" s="16" t="s">
        <v>8329</v>
      </c>
      <c r="S822" s="17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5" t="s">
        <v>8328</v>
      </c>
      <c r="R823" s="16" t="s">
        <v>8329</v>
      </c>
      <c r="S823" s="17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5" t="s">
        <v>8328</v>
      </c>
      <c r="R824" s="16" t="s">
        <v>8329</v>
      </c>
      <c r="S824" s="17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5" t="s">
        <v>8328</v>
      </c>
      <c r="R825" s="16" t="s">
        <v>8329</v>
      </c>
      <c r="S825" s="17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5" t="s">
        <v>8328</v>
      </c>
      <c r="R826" s="16" t="s">
        <v>8329</v>
      </c>
      <c r="S826" s="17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5" t="s">
        <v>8328</v>
      </c>
      <c r="R827" s="16" t="s">
        <v>8329</v>
      </c>
      <c r="S827" s="17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5" t="s">
        <v>8328</v>
      </c>
      <c r="R828" s="16" t="s">
        <v>8329</v>
      </c>
      <c r="S828" s="17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5" t="s">
        <v>8328</v>
      </c>
      <c r="R829" s="16" t="s">
        <v>8329</v>
      </c>
      <c r="S829" s="17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5" t="s">
        <v>8328</v>
      </c>
      <c r="R830" s="16" t="s">
        <v>8329</v>
      </c>
      <c r="S830" s="17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5" t="s">
        <v>8328</v>
      </c>
      <c r="R831" s="16" t="s">
        <v>8329</v>
      </c>
      <c r="S831" s="17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5" t="s">
        <v>8328</v>
      </c>
      <c r="R832" s="16" t="s">
        <v>8329</v>
      </c>
      <c r="S832" s="17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5" t="s">
        <v>8328</v>
      </c>
      <c r="R833" s="16" t="s">
        <v>8329</v>
      </c>
      <c r="S833" s="17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5" t="s">
        <v>8328</v>
      </c>
      <c r="R834" s="16" t="s">
        <v>8329</v>
      </c>
      <c r="S834" s="17">
        <f t="shared" si="62"/>
        <v>40869.675173611111</v>
      </c>
      <c r="T834" s="17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5" t="s">
        <v>8328</v>
      </c>
      <c r="R835" s="16" t="s">
        <v>8329</v>
      </c>
      <c r="S835" s="17">
        <f t="shared" ref="S835:S898" si="67">(((J835/60)/60)/24)+DATE(1970,1,1)</f>
        <v>41718.878182870372</v>
      </c>
      <c r="T835" s="17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5" t="s">
        <v>8328</v>
      </c>
      <c r="R836" s="16" t="s">
        <v>8329</v>
      </c>
      <c r="S836" s="17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5" t="s">
        <v>8328</v>
      </c>
      <c r="R837" s="16" t="s">
        <v>8329</v>
      </c>
      <c r="S837" s="17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5" t="s">
        <v>8328</v>
      </c>
      <c r="R838" s="16" t="s">
        <v>8329</v>
      </c>
      <c r="S838" s="17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5" t="s">
        <v>8328</v>
      </c>
      <c r="R839" s="16" t="s">
        <v>8329</v>
      </c>
      <c r="S839" s="17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5" t="s">
        <v>8328</v>
      </c>
      <c r="R840" s="16" t="s">
        <v>8329</v>
      </c>
      <c r="S840" s="17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5" t="s">
        <v>8328</v>
      </c>
      <c r="R841" s="16" t="s">
        <v>8329</v>
      </c>
      <c r="S841" s="17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5" t="s">
        <v>8328</v>
      </c>
      <c r="R842" s="16" t="s">
        <v>8330</v>
      </c>
      <c r="S842" s="17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5" t="s">
        <v>8328</v>
      </c>
      <c r="R843" s="16" t="s">
        <v>8330</v>
      </c>
      <c r="S843" s="17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5" t="s">
        <v>8328</v>
      </c>
      <c r="R844" s="16" t="s">
        <v>8330</v>
      </c>
      <c r="S844" s="17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5" t="s">
        <v>8328</v>
      </c>
      <c r="R845" s="16" t="s">
        <v>8330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5" t="s">
        <v>8328</v>
      </c>
      <c r="R846" s="16" t="s">
        <v>8330</v>
      </c>
      <c r="S846" s="17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5" t="s">
        <v>8328</v>
      </c>
      <c r="R847" s="16" t="s">
        <v>8330</v>
      </c>
      <c r="S847" s="17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5" t="s">
        <v>8328</v>
      </c>
      <c r="R848" s="16" t="s">
        <v>8330</v>
      </c>
      <c r="S848" s="17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5" t="s">
        <v>8328</v>
      </c>
      <c r="R849" s="16" t="s">
        <v>8330</v>
      </c>
      <c r="S849" s="17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5" t="s">
        <v>8328</v>
      </c>
      <c r="R850" s="16" t="s">
        <v>8330</v>
      </c>
      <c r="S850" s="17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5" t="s">
        <v>8328</v>
      </c>
      <c r="R851" s="16" t="s">
        <v>8330</v>
      </c>
      <c r="S851" s="17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5" t="s">
        <v>8328</v>
      </c>
      <c r="R852" s="16" t="s">
        <v>8330</v>
      </c>
      <c r="S852" s="17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5" t="s">
        <v>8328</v>
      </c>
      <c r="R853" s="16" t="s">
        <v>8330</v>
      </c>
      <c r="S853" s="17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5" t="s">
        <v>8328</v>
      </c>
      <c r="R854" s="16" t="s">
        <v>8330</v>
      </c>
      <c r="S854" s="17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5" t="s">
        <v>8328</v>
      </c>
      <c r="R855" s="16" t="s">
        <v>8330</v>
      </c>
      <c r="S855" s="17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5" t="s">
        <v>8328</v>
      </c>
      <c r="R856" s="16" t="s">
        <v>8330</v>
      </c>
      <c r="S856" s="17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5" t="s">
        <v>8328</v>
      </c>
      <c r="R857" s="16" t="s">
        <v>8330</v>
      </c>
      <c r="S857" s="17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5" t="s">
        <v>8328</v>
      </c>
      <c r="R858" s="16" t="s">
        <v>8330</v>
      </c>
      <c r="S858" s="17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5" t="s">
        <v>8328</v>
      </c>
      <c r="R859" s="16" t="s">
        <v>8330</v>
      </c>
      <c r="S859" s="17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5" t="s">
        <v>8328</v>
      </c>
      <c r="R860" s="16" t="s">
        <v>8330</v>
      </c>
      <c r="S860" s="17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5" t="s">
        <v>8328</v>
      </c>
      <c r="R861" s="16" t="s">
        <v>8330</v>
      </c>
      <c r="S861" s="17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5" t="s">
        <v>8328</v>
      </c>
      <c r="R862" s="16" t="s">
        <v>8331</v>
      </c>
      <c r="S862" s="17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5" t="s">
        <v>8328</v>
      </c>
      <c r="R863" s="16" t="s">
        <v>8331</v>
      </c>
      <c r="S863" s="17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5" t="s">
        <v>8328</v>
      </c>
      <c r="R864" s="16" t="s">
        <v>8331</v>
      </c>
      <c r="S864" s="17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5" t="s">
        <v>8328</v>
      </c>
      <c r="R865" s="16" t="s">
        <v>8331</v>
      </c>
      <c r="S865" s="17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5" t="s">
        <v>8328</v>
      </c>
      <c r="R866" s="16" t="s">
        <v>8331</v>
      </c>
      <c r="S866" s="17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5" t="s">
        <v>8328</v>
      </c>
      <c r="R867" s="16" t="s">
        <v>8331</v>
      </c>
      <c r="S867" s="17">
        <f t="shared" si="67"/>
        <v>41230.77311342593</v>
      </c>
      <c r="T867" s="17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5" t="s">
        <v>8328</v>
      </c>
      <c r="R868" s="16" t="s">
        <v>8331</v>
      </c>
      <c r="S868" s="17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5" t="s">
        <v>8328</v>
      </c>
      <c r="R869" s="16" t="s">
        <v>8331</v>
      </c>
      <c r="S869" s="17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5" t="s">
        <v>8328</v>
      </c>
      <c r="R870" s="16" t="s">
        <v>8331</v>
      </c>
      <c r="S870" s="17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5" t="s">
        <v>8328</v>
      </c>
      <c r="R871" s="16" t="s">
        <v>8331</v>
      </c>
      <c r="S871" s="17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5" t="s">
        <v>8328</v>
      </c>
      <c r="R872" s="16" t="s">
        <v>8331</v>
      </c>
      <c r="S872" s="17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5" t="s">
        <v>8328</v>
      </c>
      <c r="R873" s="16" t="s">
        <v>8331</v>
      </c>
      <c r="S873" s="17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5" t="s">
        <v>8328</v>
      </c>
      <c r="R874" s="16" t="s">
        <v>8331</v>
      </c>
      <c r="S874" s="17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5" t="s">
        <v>8328</v>
      </c>
      <c r="R875" s="16" t="s">
        <v>8331</v>
      </c>
      <c r="S875" s="17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5" t="s">
        <v>8328</v>
      </c>
      <c r="R876" s="16" t="s">
        <v>8331</v>
      </c>
      <c r="S876" s="17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5" t="s">
        <v>8328</v>
      </c>
      <c r="R877" s="16" t="s">
        <v>8331</v>
      </c>
      <c r="S877" s="17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5" t="s">
        <v>8328</v>
      </c>
      <c r="R878" s="16" t="s">
        <v>8331</v>
      </c>
      <c r="S878" s="17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5" t="s">
        <v>8328</v>
      </c>
      <c r="R879" s="16" t="s">
        <v>8331</v>
      </c>
      <c r="S879" s="17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5" t="s">
        <v>8328</v>
      </c>
      <c r="R880" s="16" t="s">
        <v>8331</v>
      </c>
      <c r="S880" s="17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5" t="s">
        <v>8328</v>
      </c>
      <c r="R881" s="16" t="s">
        <v>8331</v>
      </c>
      <c r="S881" s="17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5" t="s">
        <v>8328</v>
      </c>
      <c r="R882" s="16" t="s">
        <v>8332</v>
      </c>
      <c r="S882" s="17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5" t="s">
        <v>8328</v>
      </c>
      <c r="R883" s="16" t="s">
        <v>8332</v>
      </c>
      <c r="S883" s="17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5" t="s">
        <v>8328</v>
      </c>
      <c r="R884" s="16" t="s">
        <v>8332</v>
      </c>
      <c r="S884" s="17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5" t="s">
        <v>8328</v>
      </c>
      <c r="R885" s="16" t="s">
        <v>8332</v>
      </c>
      <c r="S885" s="17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5" t="s">
        <v>8328</v>
      </c>
      <c r="R886" s="16" t="s">
        <v>8332</v>
      </c>
      <c r="S886" s="17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5" t="s">
        <v>8328</v>
      </c>
      <c r="R887" s="16" t="s">
        <v>8332</v>
      </c>
      <c r="S887" s="17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5" t="s">
        <v>8328</v>
      </c>
      <c r="R888" s="16" t="s">
        <v>8332</v>
      </c>
      <c r="S888" s="17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5" t="s">
        <v>8328</v>
      </c>
      <c r="R889" s="16" t="s">
        <v>8332</v>
      </c>
      <c r="S889" s="17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5" t="s">
        <v>8328</v>
      </c>
      <c r="R890" s="16" t="s">
        <v>8332</v>
      </c>
      <c r="S890" s="17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5" t="s">
        <v>8328</v>
      </c>
      <c r="R891" s="16" t="s">
        <v>8332</v>
      </c>
      <c r="S891" s="17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5" t="s">
        <v>8328</v>
      </c>
      <c r="R892" s="16" t="s">
        <v>8332</v>
      </c>
      <c r="S892" s="17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5" t="s">
        <v>8328</v>
      </c>
      <c r="R893" s="16" t="s">
        <v>8332</v>
      </c>
      <c r="S893" s="17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5" t="s">
        <v>8328</v>
      </c>
      <c r="R894" s="16" t="s">
        <v>8332</v>
      </c>
      <c r="S894" s="17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5" t="s">
        <v>8328</v>
      </c>
      <c r="R895" s="16" t="s">
        <v>8332</v>
      </c>
      <c r="S895" s="17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5" t="s">
        <v>8328</v>
      </c>
      <c r="R896" s="16" t="s">
        <v>8332</v>
      </c>
      <c r="S896" s="17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5" t="s">
        <v>8328</v>
      </c>
      <c r="R897" s="16" t="s">
        <v>8332</v>
      </c>
      <c r="S897" s="17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5" t="s">
        <v>8328</v>
      </c>
      <c r="R898" s="16" t="s">
        <v>8332</v>
      </c>
      <c r="S898" s="17">
        <f t="shared" si="67"/>
        <v>42218.872986111113</v>
      </c>
      <c r="T898" s="17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5" t="s">
        <v>8328</v>
      </c>
      <c r="R899" s="16" t="s">
        <v>8332</v>
      </c>
      <c r="S899" s="17">
        <f t="shared" ref="S899:S962" si="72">(((J899/60)/60)/24)+DATE(1970,1,1)</f>
        <v>41211.688750000001</v>
      </c>
      <c r="T899" s="17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5" t="s">
        <v>8328</v>
      </c>
      <c r="R900" s="16" t="s">
        <v>8332</v>
      </c>
      <c r="S900" s="17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5" t="s">
        <v>8328</v>
      </c>
      <c r="R901" s="16" t="s">
        <v>8332</v>
      </c>
      <c r="S901" s="17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5" t="s">
        <v>8328</v>
      </c>
      <c r="R902" s="16" t="s">
        <v>8331</v>
      </c>
      <c r="S902" s="17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5" t="s">
        <v>8328</v>
      </c>
      <c r="R903" s="16" t="s">
        <v>8331</v>
      </c>
      <c r="S903" s="17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5" t="s">
        <v>8328</v>
      </c>
      <c r="R904" s="16" t="s">
        <v>8331</v>
      </c>
      <c r="S904" s="17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5" t="s">
        <v>8328</v>
      </c>
      <c r="R905" s="16" t="s">
        <v>8331</v>
      </c>
      <c r="S905" s="17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5" t="s">
        <v>8328</v>
      </c>
      <c r="R906" s="16" t="s">
        <v>8331</v>
      </c>
      <c r="S906" s="17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5" t="s">
        <v>8328</v>
      </c>
      <c r="R907" s="16" t="s">
        <v>8331</v>
      </c>
      <c r="S907" s="17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5" t="s">
        <v>8328</v>
      </c>
      <c r="R908" s="16" t="s">
        <v>8331</v>
      </c>
      <c r="S908" s="17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5" t="s">
        <v>8328</v>
      </c>
      <c r="R909" s="16" t="s">
        <v>8331</v>
      </c>
      <c r="S909" s="17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5" t="s">
        <v>8328</v>
      </c>
      <c r="R910" s="16" t="s">
        <v>8331</v>
      </c>
      <c r="S910" s="17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5" t="s">
        <v>8328</v>
      </c>
      <c r="R911" s="16" t="s">
        <v>8331</v>
      </c>
      <c r="S911" s="17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5" t="s">
        <v>8328</v>
      </c>
      <c r="R912" s="16" t="s">
        <v>8331</v>
      </c>
      <c r="S912" s="17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5" t="s">
        <v>8328</v>
      </c>
      <c r="R913" s="16" t="s">
        <v>8331</v>
      </c>
      <c r="S913" s="17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5" t="s">
        <v>8328</v>
      </c>
      <c r="R914" s="16" t="s">
        <v>8331</v>
      </c>
      <c r="S914" s="17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5" t="s">
        <v>8328</v>
      </c>
      <c r="R915" s="16" t="s">
        <v>8331</v>
      </c>
      <c r="S915" s="17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5" t="s">
        <v>8328</v>
      </c>
      <c r="R916" s="16" t="s">
        <v>8331</v>
      </c>
      <c r="S916" s="17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5" t="s">
        <v>8328</v>
      </c>
      <c r="R917" s="16" t="s">
        <v>8331</v>
      </c>
      <c r="S917" s="17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5" t="s">
        <v>8328</v>
      </c>
      <c r="R918" s="16" t="s">
        <v>8331</v>
      </c>
      <c r="S918" s="17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5" t="s">
        <v>8328</v>
      </c>
      <c r="R919" s="16" t="s">
        <v>8331</v>
      </c>
      <c r="S919" s="17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5" t="s">
        <v>8328</v>
      </c>
      <c r="R920" s="16" t="s">
        <v>8331</v>
      </c>
      <c r="S920" s="17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5" t="s">
        <v>8328</v>
      </c>
      <c r="R921" s="16" t="s">
        <v>8331</v>
      </c>
      <c r="S921" s="17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5" t="s">
        <v>8328</v>
      </c>
      <c r="R922" s="16" t="s">
        <v>8331</v>
      </c>
      <c r="S922" s="17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5" t="s">
        <v>8328</v>
      </c>
      <c r="R923" s="16" t="s">
        <v>8331</v>
      </c>
      <c r="S923" s="17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5" t="s">
        <v>8328</v>
      </c>
      <c r="R924" s="16" t="s">
        <v>8331</v>
      </c>
      <c r="S924" s="17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5" t="s">
        <v>8328</v>
      </c>
      <c r="R925" s="16" t="s">
        <v>8331</v>
      </c>
      <c r="S925" s="17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5" t="s">
        <v>8328</v>
      </c>
      <c r="R926" s="16" t="s">
        <v>8331</v>
      </c>
      <c r="S926" s="17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5" t="s">
        <v>8328</v>
      </c>
      <c r="R927" s="16" t="s">
        <v>8331</v>
      </c>
      <c r="S927" s="17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5" t="s">
        <v>8328</v>
      </c>
      <c r="R928" s="16" t="s">
        <v>8331</v>
      </c>
      <c r="S928" s="17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5" t="s">
        <v>8328</v>
      </c>
      <c r="R929" s="16" t="s">
        <v>8331</v>
      </c>
      <c r="S929" s="17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5" t="s">
        <v>8328</v>
      </c>
      <c r="R930" s="16" t="s">
        <v>8331</v>
      </c>
      <c r="S930" s="17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5" t="s">
        <v>8328</v>
      </c>
      <c r="R931" s="16" t="s">
        <v>8331</v>
      </c>
      <c r="S931" s="17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5" t="s">
        <v>8328</v>
      </c>
      <c r="R932" s="16" t="s">
        <v>8331</v>
      </c>
      <c r="S932" s="17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5" t="s">
        <v>8328</v>
      </c>
      <c r="R933" s="16" t="s">
        <v>8331</v>
      </c>
      <c r="S933" s="17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5" t="s">
        <v>8328</v>
      </c>
      <c r="R934" s="16" t="s">
        <v>8331</v>
      </c>
      <c r="S934" s="17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5" t="s">
        <v>8328</v>
      </c>
      <c r="R935" s="16" t="s">
        <v>8331</v>
      </c>
      <c r="S935" s="17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5" t="s">
        <v>8328</v>
      </c>
      <c r="R936" s="16" t="s">
        <v>8331</v>
      </c>
      <c r="S936" s="17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5" t="s">
        <v>8328</v>
      </c>
      <c r="R937" s="16" t="s">
        <v>8331</v>
      </c>
      <c r="S937" s="17">
        <f t="shared" si="72"/>
        <v>42368.333668981482</v>
      </c>
      <c r="T937" s="17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5" t="s">
        <v>8328</v>
      </c>
      <c r="R938" s="16" t="s">
        <v>8331</v>
      </c>
      <c r="S938" s="17">
        <f t="shared" si="72"/>
        <v>40883.024178240739</v>
      </c>
      <c r="T938" s="17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5" t="s">
        <v>8328</v>
      </c>
      <c r="R939" s="16" t="s">
        <v>8331</v>
      </c>
      <c r="S939" s="17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5" t="s">
        <v>8328</v>
      </c>
      <c r="R940" s="16" t="s">
        <v>8331</v>
      </c>
      <c r="S940" s="17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5" t="s">
        <v>8328</v>
      </c>
      <c r="R941" s="16" t="s">
        <v>8331</v>
      </c>
      <c r="S941" s="17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5" t="s">
        <v>8322</v>
      </c>
      <c r="R942" s="16" t="s">
        <v>8324</v>
      </c>
      <c r="S942" s="17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5" t="s">
        <v>8322</v>
      </c>
      <c r="R943" s="16" t="s">
        <v>8324</v>
      </c>
      <c r="S943" s="17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5" t="s">
        <v>8322</v>
      </c>
      <c r="R944" s="16" t="s">
        <v>8324</v>
      </c>
      <c r="S944" s="17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5" t="s">
        <v>8322</v>
      </c>
      <c r="R945" s="16" t="s">
        <v>8324</v>
      </c>
      <c r="S945" s="17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5" t="s">
        <v>8322</v>
      </c>
      <c r="R946" s="16" t="s">
        <v>8324</v>
      </c>
      <c r="S946" s="17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5" t="s">
        <v>8322</v>
      </c>
      <c r="R947" s="16" t="s">
        <v>8324</v>
      </c>
      <c r="S947" s="17">
        <f t="shared" si="72"/>
        <v>42732.872986111113</v>
      </c>
      <c r="T947" s="17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5" t="s">
        <v>8322</v>
      </c>
      <c r="R948" s="16" t="s">
        <v>8324</v>
      </c>
      <c r="S948" s="17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5" t="s">
        <v>8322</v>
      </c>
      <c r="R949" s="16" t="s">
        <v>8324</v>
      </c>
      <c r="S949" s="17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5" t="s">
        <v>8322</v>
      </c>
      <c r="R950" s="16" t="s">
        <v>8324</v>
      </c>
      <c r="S950" s="17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5" t="s">
        <v>8322</v>
      </c>
      <c r="R951" s="16" t="s">
        <v>8324</v>
      </c>
      <c r="S951" s="17">
        <f t="shared" si="72"/>
        <v>42361.043703703705</v>
      </c>
      <c r="T951" s="17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5" t="s">
        <v>8322</v>
      </c>
      <c r="R952" s="16" t="s">
        <v>8324</v>
      </c>
      <c r="S952" s="17">
        <f t="shared" si="72"/>
        <v>42356.750706018516</v>
      </c>
      <c r="T952" s="17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5" t="s">
        <v>8322</v>
      </c>
      <c r="R953" s="16" t="s">
        <v>8324</v>
      </c>
      <c r="S953" s="17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5" t="s">
        <v>8322</v>
      </c>
      <c r="R954" s="16" t="s">
        <v>8324</v>
      </c>
      <c r="S954" s="17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5" t="s">
        <v>8322</v>
      </c>
      <c r="R955" s="16" t="s">
        <v>8324</v>
      </c>
      <c r="S955" s="17">
        <f t="shared" si="72"/>
        <v>41999.164340277777</v>
      </c>
      <c r="T955" s="17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5" t="s">
        <v>8322</v>
      </c>
      <c r="R956" s="16" t="s">
        <v>8324</v>
      </c>
      <c r="S956" s="17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5" t="s">
        <v>8322</v>
      </c>
      <c r="R957" s="16" t="s">
        <v>8324</v>
      </c>
      <c r="S957" s="17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5" t="s">
        <v>8322</v>
      </c>
      <c r="R958" s="16" t="s">
        <v>8324</v>
      </c>
      <c r="S958" s="17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5" t="s">
        <v>8322</v>
      </c>
      <c r="R959" s="16" t="s">
        <v>8324</v>
      </c>
      <c r="S959" s="17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5" t="s">
        <v>8322</v>
      </c>
      <c r="R960" s="16" t="s">
        <v>8324</v>
      </c>
      <c r="S960" s="17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5" t="s">
        <v>8322</v>
      </c>
      <c r="R961" s="16" t="s">
        <v>8324</v>
      </c>
      <c r="S961" s="17">
        <f t="shared" si="72"/>
        <v>41993.174363425926</v>
      </c>
      <c r="T961" s="17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5" t="s">
        <v>8322</v>
      </c>
      <c r="R962" s="16" t="s">
        <v>8324</v>
      </c>
      <c r="S962" s="17">
        <f t="shared" si="72"/>
        <v>42766.626793981486</v>
      </c>
      <c r="T962" s="17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5" t="s">
        <v>8322</v>
      </c>
      <c r="R963" s="16" t="s">
        <v>8324</v>
      </c>
      <c r="S963" s="17">
        <f t="shared" ref="S963:S1026" si="77">(((J963/60)/60)/24)+DATE(1970,1,1)</f>
        <v>42740.693692129629</v>
      </c>
      <c r="T963" s="17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5" t="s">
        <v>8322</v>
      </c>
      <c r="R964" s="16" t="s">
        <v>8324</v>
      </c>
      <c r="S964" s="17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5" t="s">
        <v>8322</v>
      </c>
      <c r="R965" s="16" t="s">
        <v>8324</v>
      </c>
      <c r="S965" s="17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5" t="s">
        <v>8322</v>
      </c>
      <c r="R966" s="16" t="s">
        <v>8324</v>
      </c>
      <c r="S966" s="17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5" t="s">
        <v>8322</v>
      </c>
      <c r="R967" s="16" t="s">
        <v>8324</v>
      </c>
      <c r="S967" s="17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5" t="s">
        <v>8322</v>
      </c>
      <c r="R968" s="16" t="s">
        <v>8324</v>
      </c>
      <c r="S968" s="17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5" t="s">
        <v>8322</v>
      </c>
      <c r="R969" s="16" t="s">
        <v>8324</v>
      </c>
      <c r="S969" s="17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5" t="s">
        <v>8322</v>
      </c>
      <c r="R970" s="16" t="s">
        <v>8324</v>
      </c>
      <c r="S970" s="17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5" t="s">
        <v>8322</v>
      </c>
      <c r="R971" s="16" t="s">
        <v>8324</v>
      </c>
      <c r="S971" s="17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5" t="s">
        <v>8322</v>
      </c>
      <c r="R972" s="16" t="s">
        <v>8324</v>
      </c>
      <c r="S972" s="17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5" t="s">
        <v>8322</v>
      </c>
      <c r="R973" s="16" t="s">
        <v>8324</v>
      </c>
      <c r="S973" s="17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5" t="s">
        <v>8322</v>
      </c>
      <c r="R974" s="16" t="s">
        <v>8324</v>
      </c>
      <c r="S974" s="17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5" t="s">
        <v>8322</v>
      </c>
      <c r="R975" s="16" t="s">
        <v>8324</v>
      </c>
      <c r="S975" s="17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5" t="s">
        <v>8322</v>
      </c>
      <c r="R976" s="16" t="s">
        <v>8324</v>
      </c>
      <c r="S976" s="17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5" t="s">
        <v>8322</v>
      </c>
      <c r="R977" s="16" t="s">
        <v>8324</v>
      </c>
      <c r="S977" s="17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5" t="s">
        <v>8322</v>
      </c>
      <c r="R978" s="16" t="s">
        <v>8324</v>
      </c>
      <c r="S978" s="17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5" t="s">
        <v>8322</v>
      </c>
      <c r="R979" s="16" t="s">
        <v>8324</v>
      </c>
      <c r="S979" s="17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5" t="s">
        <v>8322</v>
      </c>
      <c r="R980" s="16" t="s">
        <v>8324</v>
      </c>
      <c r="S980" s="17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5" t="s">
        <v>8322</v>
      </c>
      <c r="R981" s="16" t="s">
        <v>8324</v>
      </c>
      <c r="S981" s="17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5" t="s">
        <v>8322</v>
      </c>
      <c r="R982" s="16" t="s">
        <v>8324</v>
      </c>
      <c r="S982" s="17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5" t="s">
        <v>8322</v>
      </c>
      <c r="R983" s="16" t="s">
        <v>8324</v>
      </c>
      <c r="S983" s="17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5" t="s">
        <v>8322</v>
      </c>
      <c r="R984" s="16" t="s">
        <v>8324</v>
      </c>
      <c r="S984" s="17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5" t="s">
        <v>8322</v>
      </c>
      <c r="R985" s="16" t="s">
        <v>8324</v>
      </c>
      <c r="S985" s="17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5" t="s">
        <v>8322</v>
      </c>
      <c r="R986" s="16" t="s">
        <v>8324</v>
      </c>
      <c r="S986" s="17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5" t="s">
        <v>8322</v>
      </c>
      <c r="R987" s="16" t="s">
        <v>8324</v>
      </c>
      <c r="S987" s="17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5" t="s">
        <v>8322</v>
      </c>
      <c r="R988" s="16" t="s">
        <v>8324</v>
      </c>
      <c r="S988" s="17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5" t="s">
        <v>8322</v>
      </c>
      <c r="R989" s="16" t="s">
        <v>8324</v>
      </c>
      <c r="S989" s="17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5" t="s">
        <v>8322</v>
      </c>
      <c r="R990" s="16" t="s">
        <v>8324</v>
      </c>
      <c r="S990" s="17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5" t="s">
        <v>8322</v>
      </c>
      <c r="R991" s="16" t="s">
        <v>8324</v>
      </c>
      <c r="S991" s="17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5" t="s">
        <v>8322</v>
      </c>
      <c r="R992" s="16" t="s">
        <v>8324</v>
      </c>
      <c r="S992" s="17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5" t="s">
        <v>8322</v>
      </c>
      <c r="R993" s="16" t="s">
        <v>8324</v>
      </c>
      <c r="S993" s="17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5" t="s">
        <v>8322</v>
      </c>
      <c r="R994" s="16" t="s">
        <v>8324</v>
      </c>
      <c r="S994" s="17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5" t="s">
        <v>8322</v>
      </c>
      <c r="R995" s="16" t="s">
        <v>8324</v>
      </c>
      <c r="S995" s="17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5" t="s">
        <v>8322</v>
      </c>
      <c r="R996" s="16" t="s">
        <v>8324</v>
      </c>
      <c r="S996" s="17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5" t="s">
        <v>8322</v>
      </c>
      <c r="R997" s="16" t="s">
        <v>8324</v>
      </c>
      <c r="S997" s="17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5" t="s">
        <v>8322</v>
      </c>
      <c r="R998" s="16" t="s">
        <v>8324</v>
      </c>
      <c r="S998" s="17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5" t="s">
        <v>8322</v>
      </c>
      <c r="R999" s="16" t="s">
        <v>8324</v>
      </c>
      <c r="S999" s="17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5" t="s">
        <v>8322</v>
      </c>
      <c r="R1000" s="16" t="s">
        <v>8324</v>
      </c>
      <c r="S1000" s="17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5" t="s">
        <v>8322</v>
      </c>
      <c r="R1001" s="16" t="s">
        <v>8324</v>
      </c>
      <c r="S1001" s="17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5" t="s">
        <v>8322</v>
      </c>
      <c r="R1002" s="16" t="s">
        <v>8324</v>
      </c>
      <c r="S1002" s="17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5" t="s">
        <v>8322</v>
      </c>
      <c r="R1003" s="16" t="s">
        <v>8324</v>
      </c>
      <c r="S1003" s="17">
        <f t="shared" si="77"/>
        <v>42720.720057870371</v>
      </c>
      <c r="T1003" s="17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5" t="s">
        <v>8322</v>
      </c>
      <c r="R1004" s="16" t="s">
        <v>8324</v>
      </c>
      <c r="S1004" s="17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5" t="s">
        <v>8322</v>
      </c>
      <c r="R1005" s="16" t="s">
        <v>8324</v>
      </c>
      <c r="S1005" s="17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5" t="s">
        <v>8322</v>
      </c>
      <c r="R1006" s="16" t="s">
        <v>8324</v>
      </c>
      <c r="S1006" s="17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5" t="s">
        <v>8322</v>
      </c>
      <c r="R1007" s="16" t="s">
        <v>8324</v>
      </c>
      <c r="S1007" s="17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5" t="s">
        <v>8322</v>
      </c>
      <c r="R1008" s="16" t="s">
        <v>8324</v>
      </c>
      <c r="S1008" s="17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5" t="s">
        <v>8322</v>
      </c>
      <c r="R1009" s="16" t="s">
        <v>8324</v>
      </c>
      <c r="S1009" s="17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5" t="s">
        <v>8322</v>
      </c>
      <c r="R1010" s="16" t="s">
        <v>8324</v>
      </c>
      <c r="S1010" s="17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5" t="s">
        <v>8322</v>
      </c>
      <c r="R1011" s="16" t="s">
        <v>8324</v>
      </c>
      <c r="S1011" s="17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5" t="s">
        <v>8322</v>
      </c>
      <c r="R1012" s="16" t="s">
        <v>8324</v>
      </c>
      <c r="S1012" s="17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5" t="s">
        <v>8322</v>
      </c>
      <c r="R1013" s="16" t="s">
        <v>8324</v>
      </c>
      <c r="S1013" s="17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5" t="s">
        <v>8322</v>
      </c>
      <c r="R1014" s="16" t="s">
        <v>8324</v>
      </c>
      <c r="S1014" s="17">
        <f t="shared" si="77"/>
        <v>42714.440416666665</v>
      </c>
      <c r="T1014" s="17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5" t="s">
        <v>8322</v>
      </c>
      <c r="R1015" s="16" t="s">
        <v>8324</v>
      </c>
      <c r="S1015" s="17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5" t="s">
        <v>8322</v>
      </c>
      <c r="R1016" s="16" t="s">
        <v>8324</v>
      </c>
      <c r="S1016" s="17">
        <f t="shared" si="77"/>
        <v>41955.002488425926</v>
      </c>
      <c r="T1016" s="17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5" t="s">
        <v>8322</v>
      </c>
      <c r="R1017" s="16" t="s">
        <v>8324</v>
      </c>
      <c r="S1017" s="17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5" t="s">
        <v>8322</v>
      </c>
      <c r="R1018" s="16" t="s">
        <v>8324</v>
      </c>
      <c r="S1018" s="17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5" t="s">
        <v>8322</v>
      </c>
      <c r="R1019" s="16" t="s">
        <v>8324</v>
      </c>
      <c r="S1019" s="17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5" t="s">
        <v>8322</v>
      </c>
      <c r="R1020" s="16" t="s">
        <v>8324</v>
      </c>
      <c r="S1020" s="17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5" t="s">
        <v>8322</v>
      </c>
      <c r="R1021" s="16" t="s">
        <v>8324</v>
      </c>
      <c r="S1021" s="17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5" t="s">
        <v>8328</v>
      </c>
      <c r="R1022" s="16" t="s">
        <v>8333</v>
      </c>
      <c r="S1022" s="17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5" t="s">
        <v>8328</v>
      </c>
      <c r="R1023" s="16" t="s">
        <v>8333</v>
      </c>
      <c r="S1023" s="17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5" t="s">
        <v>8328</v>
      </c>
      <c r="R1024" s="16" t="s">
        <v>8333</v>
      </c>
      <c r="S1024" s="17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5" t="s">
        <v>8328</v>
      </c>
      <c r="R1025" s="16" t="s">
        <v>8333</v>
      </c>
      <c r="S1025" s="17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5" t="s">
        <v>8328</v>
      </c>
      <c r="R1026" s="16" t="s">
        <v>8333</v>
      </c>
      <c r="S1026" s="17">
        <f t="shared" si="77"/>
        <v>42370.580590277779</v>
      </c>
      <c r="T1026" s="17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5" t="s">
        <v>8328</v>
      </c>
      <c r="R1027" s="16" t="s">
        <v>8333</v>
      </c>
      <c r="S1027" s="17">
        <f t="shared" ref="S1027:S1090" si="82">(((J1027/60)/60)/24)+DATE(1970,1,1)</f>
        <v>42049.833761574075</v>
      </c>
      <c r="T1027" s="17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5" t="s">
        <v>8328</v>
      </c>
      <c r="R1028" s="16" t="s">
        <v>8333</v>
      </c>
      <c r="S1028" s="17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5" t="s">
        <v>8328</v>
      </c>
      <c r="R1029" s="16" t="s">
        <v>8333</v>
      </c>
      <c r="S1029" s="17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5" t="s">
        <v>8328</v>
      </c>
      <c r="R1030" s="16" t="s">
        <v>8333</v>
      </c>
      <c r="S1030" s="17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5" t="s">
        <v>8328</v>
      </c>
      <c r="R1031" s="16" t="s">
        <v>8333</v>
      </c>
      <c r="S1031" s="17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5" t="s">
        <v>8328</v>
      </c>
      <c r="R1032" s="16" t="s">
        <v>8333</v>
      </c>
      <c r="S1032" s="17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5" t="s">
        <v>8328</v>
      </c>
      <c r="R1033" s="16" t="s">
        <v>8333</v>
      </c>
      <c r="S1033" s="17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5" t="s">
        <v>8328</v>
      </c>
      <c r="R1034" s="16" t="s">
        <v>8333</v>
      </c>
      <c r="S1034" s="17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5" t="s">
        <v>8328</v>
      </c>
      <c r="R1035" s="16" t="s">
        <v>8333</v>
      </c>
      <c r="S1035" s="17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5" t="s">
        <v>8328</v>
      </c>
      <c r="R1036" s="16" t="s">
        <v>8333</v>
      </c>
      <c r="S1036" s="17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5" t="s">
        <v>8328</v>
      </c>
      <c r="R1037" s="16" t="s">
        <v>8333</v>
      </c>
      <c r="S1037" s="17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5" t="s">
        <v>8328</v>
      </c>
      <c r="R1038" s="16" t="s">
        <v>8333</v>
      </c>
      <c r="S1038" s="17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5" t="s">
        <v>8328</v>
      </c>
      <c r="R1039" s="16" t="s">
        <v>8333</v>
      </c>
      <c r="S1039" s="17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5" t="s">
        <v>8328</v>
      </c>
      <c r="R1040" s="16" t="s">
        <v>8333</v>
      </c>
      <c r="S1040" s="17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5" t="s">
        <v>8328</v>
      </c>
      <c r="R1041" s="16" t="s">
        <v>8333</v>
      </c>
      <c r="S1041" s="17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5" t="s">
        <v>8334</v>
      </c>
      <c r="R1042" s="16" t="s">
        <v>8335</v>
      </c>
      <c r="S1042" s="17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5" t="s">
        <v>8334</v>
      </c>
      <c r="R1043" s="16" t="s">
        <v>8335</v>
      </c>
      <c r="S1043" s="17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5" t="s">
        <v>8334</v>
      </c>
      <c r="R1044" s="16" t="s">
        <v>8335</v>
      </c>
      <c r="S1044" s="17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5" t="s">
        <v>8334</v>
      </c>
      <c r="R1045" s="16" t="s">
        <v>8335</v>
      </c>
      <c r="S1045" s="17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5" t="s">
        <v>8334</v>
      </c>
      <c r="R1046" s="16" t="s">
        <v>8335</v>
      </c>
      <c r="S1046" s="17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5" t="s">
        <v>8334</v>
      </c>
      <c r="R1047" s="16" t="s">
        <v>8335</v>
      </c>
      <c r="S1047" s="17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5" t="s">
        <v>8334</v>
      </c>
      <c r="R1048" s="16" t="s">
        <v>8335</v>
      </c>
      <c r="S1048" s="17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5" t="s">
        <v>8334</v>
      </c>
      <c r="R1049" s="16" t="s">
        <v>8335</v>
      </c>
      <c r="S1049" s="17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5" t="s">
        <v>8334</v>
      </c>
      <c r="R1050" s="16" t="s">
        <v>8335</v>
      </c>
      <c r="S1050" s="17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5" t="s">
        <v>8334</v>
      </c>
      <c r="R1051" s="16" t="s">
        <v>8335</v>
      </c>
      <c r="S1051" s="17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5" t="s">
        <v>8334</v>
      </c>
      <c r="R1052" s="16" t="s">
        <v>8335</v>
      </c>
      <c r="S1052" s="17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5" t="s">
        <v>8334</v>
      </c>
      <c r="R1053" s="16" t="s">
        <v>8335</v>
      </c>
      <c r="S1053" s="17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5" t="s">
        <v>8334</v>
      </c>
      <c r="R1054" s="16" t="s">
        <v>8335</v>
      </c>
      <c r="S1054" s="17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5" t="s">
        <v>8334</v>
      </c>
      <c r="R1055" s="16" t="s">
        <v>8335</v>
      </c>
      <c r="S1055" s="17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5" t="s">
        <v>8334</v>
      </c>
      <c r="R1056" s="16" t="s">
        <v>8335</v>
      </c>
      <c r="S1056" s="17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5" t="s">
        <v>8334</v>
      </c>
      <c r="R1057" s="16" t="s">
        <v>8335</v>
      </c>
      <c r="S1057" s="17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5" t="s">
        <v>8334</v>
      </c>
      <c r="R1058" s="16" t="s">
        <v>8335</v>
      </c>
      <c r="S1058" s="17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5" t="s">
        <v>8334</v>
      </c>
      <c r="R1059" s="16" t="s">
        <v>8335</v>
      </c>
      <c r="S1059" s="17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5" t="s">
        <v>8334</v>
      </c>
      <c r="R1060" s="16" t="s">
        <v>8335</v>
      </c>
      <c r="S1060" s="17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5" t="s">
        <v>8334</v>
      </c>
      <c r="R1061" s="16" t="s">
        <v>8335</v>
      </c>
      <c r="S1061" s="17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5" t="s">
        <v>8334</v>
      </c>
      <c r="R1062" s="16" t="s">
        <v>8335</v>
      </c>
      <c r="S1062" s="17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5" t="s">
        <v>8334</v>
      </c>
      <c r="R1063" s="16" t="s">
        <v>8335</v>
      </c>
      <c r="S1063" s="17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5" t="s">
        <v>8334</v>
      </c>
      <c r="R1064" s="16" t="s">
        <v>8335</v>
      </c>
      <c r="S1064" s="17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5" t="s">
        <v>8334</v>
      </c>
      <c r="R1065" s="16" t="s">
        <v>8335</v>
      </c>
      <c r="S1065" s="17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5" t="s">
        <v>8336</v>
      </c>
      <c r="R1066" s="16" t="s">
        <v>8337</v>
      </c>
      <c r="S1066" s="17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5" t="s">
        <v>8336</v>
      </c>
      <c r="R1067" s="16" t="s">
        <v>8337</v>
      </c>
      <c r="S1067" s="17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5" t="s">
        <v>8336</v>
      </c>
      <c r="R1068" s="16" t="s">
        <v>8337</v>
      </c>
      <c r="S1068" s="17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5" t="s">
        <v>8336</v>
      </c>
      <c r="R1069" s="16" t="s">
        <v>8337</v>
      </c>
      <c r="S1069" s="17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5" t="s">
        <v>8336</v>
      </c>
      <c r="R1070" s="16" t="s">
        <v>8337</v>
      </c>
      <c r="S1070" s="17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5" t="s">
        <v>8336</v>
      </c>
      <c r="R1071" s="16" t="s">
        <v>8337</v>
      </c>
      <c r="S1071" s="17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5" t="s">
        <v>8336</v>
      </c>
      <c r="R1072" s="16" t="s">
        <v>8337</v>
      </c>
      <c r="S1072" s="17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5" t="s">
        <v>8336</v>
      </c>
      <c r="R1073" s="16" t="s">
        <v>8337</v>
      </c>
      <c r="S1073" s="17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5" t="s">
        <v>8336</v>
      </c>
      <c r="R1074" s="16" t="s">
        <v>8337</v>
      </c>
      <c r="S1074" s="17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5" t="s">
        <v>8336</v>
      </c>
      <c r="R1075" s="16" t="s">
        <v>8337</v>
      </c>
      <c r="S1075" s="17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5" t="s">
        <v>8336</v>
      </c>
      <c r="R1076" s="16" t="s">
        <v>8337</v>
      </c>
      <c r="S1076" s="17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5" t="s">
        <v>8336</v>
      </c>
      <c r="R1077" s="16" t="s">
        <v>8337</v>
      </c>
      <c r="S1077" s="17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5" t="s">
        <v>8336</v>
      </c>
      <c r="R1078" s="16" t="s">
        <v>8337</v>
      </c>
      <c r="S1078" s="17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5" t="s">
        <v>8336</v>
      </c>
      <c r="R1079" s="16" t="s">
        <v>8337</v>
      </c>
      <c r="S1079" s="17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5" t="s">
        <v>8336</v>
      </c>
      <c r="R1080" s="16" t="s">
        <v>8337</v>
      </c>
      <c r="S1080" s="17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5" t="s">
        <v>8336</v>
      </c>
      <c r="R1081" s="16" t="s">
        <v>8337</v>
      </c>
      <c r="S1081" s="17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5" t="s">
        <v>8336</v>
      </c>
      <c r="R1082" s="16" t="s">
        <v>8337</v>
      </c>
      <c r="S1082" s="17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5" t="s">
        <v>8336</v>
      </c>
      <c r="R1083" s="16" t="s">
        <v>8337</v>
      </c>
      <c r="S1083" s="17">
        <f t="shared" si="82"/>
        <v>42002.926990740743</v>
      </c>
      <c r="T1083" s="17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5" t="s">
        <v>8336</v>
      </c>
      <c r="R1084" s="16" t="s">
        <v>8337</v>
      </c>
      <c r="S1084" s="17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5" t="s">
        <v>8336</v>
      </c>
      <c r="R1085" s="16" t="s">
        <v>8337</v>
      </c>
      <c r="S1085" s="17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5" t="s">
        <v>8336</v>
      </c>
      <c r="R1086" s="16" t="s">
        <v>8337</v>
      </c>
      <c r="S1086" s="17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5" t="s">
        <v>8336</v>
      </c>
      <c r="R1087" s="16" t="s">
        <v>8337</v>
      </c>
      <c r="S1087" s="17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5" t="s">
        <v>8336</v>
      </c>
      <c r="R1088" s="16" t="s">
        <v>8337</v>
      </c>
      <c r="S1088" s="17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5" t="s">
        <v>8336</v>
      </c>
      <c r="R1089" s="16" t="s">
        <v>8337</v>
      </c>
      <c r="S1089" s="17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5" t="s">
        <v>8336</v>
      </c>
      <c r="R1090" s="16" t="s">
        <v>8337</v>
      </c>
      <c r="S1090" s="17">
        <f t="shared" si="82"/>
        <v>41723.799386574072</v>
      </c>
      <c r="T1090" s="17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5" t="s">
        <v>8336</v>
      </c>
      <c r="R1091" s="16" t="s">
        <v>8337</v>
      </c>
      <c r="S1091" s="17">
        <f t="shared" ref="S1091:S1154" si="87">(((J1091/60)/60)/24)+DATE(1970,1,1)</f>
        <v>42151.189525462964</v>
      </c>
      <c r="T1091" s="17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5" t="s">
        <v>8336</v>
      </c>
      <c r="R1092" s="16" t="s">
        <v>8337</v>
      </c>
      <c r="S1092" s="17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5" t="s">
        <v>8336</v>
      </c>
      <c r="R1093" s="16" t="s">
        <v>8337</v>
      </c>
      <c r="S1093" s="17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5" t="s">
        <v>8336</v>
      </c>
      <c r="R1094" s="16" t="s">
        <v>8337</v>
      </c>
      <c r="S1094" s="17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5" t="s">
        <v>8336</v>
      </c>
      <c r="R1095" s="16" t="s">
        <v>8337</v>
      </c>
      <c r="S1095" s="17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5" t="s">
        <v>8336</v>
      </c>
      <c r="R1096" s="16" t="s">
        <v>8337</v>
      </c>
      <c r="S1096" s="17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5" t="s">
        <v>8336</v>
      </c>
      <c r="R1097" s="16" t="s">
        <v>8337</v>
      </c>
      <c r="S1097" s="17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5" t="s">
        <v>8336</v>
      </c>
      <c r="R1098" s="16" t="s">
        <v>8337</v>
      </c>
      <c r="S1098" s="17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5" t="s">
        <v>8336</v>
      </c>
      <c r="R1099" s="16" t="s">
        <v>8337</v>
      </c>
      <c r="S1099" s="17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5" t="s">
        <v>8336</v>
      </c>
      <c r="R1100" s="16" t="s">
        <v>8337</v>
      </c>
      <c r="S1100" s="17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5" t="s">
        <v>8336</v>
      </c>
      <c r="R1101" s="16" t="s">
        <v>8337</v>
      </c>
      <c r="S1101" s="17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5" t="s">
        <v>8336</v>
      </c>
      <c r="R1102" s="16" t="s">
        <v>8337</v>
      </c>
      <c r="S1102" s="17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5" t="s">
        <v>8336</v>
      </c>
      <c r="R1103" s="16" t="s">
        <v>8337</v>
      </c>
      <c r="S1103" s="17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5" t="s">
        <v>8336</v>
      </c>
      <c r="R1104" s="16" t="s">
        <v>8337</v>
      </c>
      <c r="S1104" s="17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5" t="s">
        <v>8336</v>
      </c>
      <c r="R1105" s="16" t="s">
        <v>8337</v>
      </c>
      <c r="S1105" s="17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5" t="s">
        <v>8336</v>
      </c>
      <c r="R1106" s="16" t="s">
        <v>8337</v>
      </c>
      <c r="S1106" s="17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5" t="s">
        <v>8336</v>
      </c>
      <c r="R1107" s="16" t="s">
        <v>8337</v>
      </c>
      <c r="S1107" s="17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5" t="s">
        <v>8336</v>
      </c>
      <c r="R1108" s="16" t="s">
        <v>8337</v>
      </c>
      <c r="S1108" s="17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5" t="s">
        <v>8336</v>
      </c>
      <c r="R1109" s="16" t="s">
        <v>8337</v>
      </c>
      <c r="S1109" s="17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5" t="s">
        <v>8336</v>
      </c>
      <c r="R1110" s="16" t="s">
        <v>8337</v>
      </c>
      <c r="S1110" s="17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5" t="s">
        <v>8336</v>
      </c>
      <c r="R1111" s="16" t="s">
        <v>8337</v>
      </c>
      <c r="S1111" s="17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5" t="s">
        <v>8336</v>
      </c>
      <c r="R1112" s="16" t="s">
        <v>8337</v>
      </c>
      <c r="S1112" s="17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5" t="s">
        <v>8336</v>
      </c>
      <c r="R1113" s="16" t="s">
        <v>8337</v>
      </c>
      <c r="S1113" s="17">
        <f t="shared" si="87"/>
        <v>42347.203587962969</v>
      </c>
      <c r="T1113" s="17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5" t="s">
        <v>8336</v>
      </c>
      <c r="R1114" s="16" t="s">
        <v>8337</v>
      </c>
      <c r="S1114" s="17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5" t="s">
        <v>8336</v>
      </c>
      <c r="R1115" s="16" t="s">
        <v>8337</v>
      </c>
      <c r="S1115" s="17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5" t="s">
        <v>8336</v>
      </c>
      <c r="R1116" s="16" t="s">
        <v>8337</v>
      </c>
      <c r="S1116" s="17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5" t="s">
        <v>8336</v>
      </c>
      <c r="R1117" s="16" t="s">
        <v>8337</v>
      </c>
      <c r="S1117" s="17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5" t="s">
        <v>8336</v>
      </c>
      <c r="R1118" s="16" t="s">
        <v>8337</v>
      </c>
      <c r="S1118" s="17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5" t="s">
        <v>8336</v>
      </c>
      <c r="R1119" s="16" t="s">
        <v>8337</v>
      </c>
      <c r="S1119" s="17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5" t="s">
        <v>8336</v>
      </c>
      <c r="R1120" s="16" t="s">
        <v>8337</v>
      </c>
      <c r="S1120" s="17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5" t="s">
        <v>8336</v>
      </c>
      <c r="R1121" s="16" t="s">
        <v>8337</v>
      </c>
      <c r="S1121" s="17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5" t="s">
        <v>8336</v>
      </c>
      <c r="R1122" s="16" t="s">
        <v>8337</v>
      </c>
      <c r="S1122" s="17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5" t="s">
        <v>8336</v>
      </c>
      <c r="R1123" s="16" t="s">
        <v>8337</v>
      </c>
      <c r="S1123" s="17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5" t="s">
        <v>8336</v>
      </c>
      <c r="R1124" s="16" t="s">
        <v>8337</v>
      </c>
      <c r="S1124" s="17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5" t="s">
        <v>8336</v>
      </c>
      <c r="R1125" s="16" t="s">
        <v>8337</v>
      </c>
      <c r="S1125" s="17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5" t="s">
        <v>8336</v>
      </c>
      <c r="R1126" s="16" t="s">
        <v>8338</v>
      </c>
      <c r="S1126" s="17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5" t="s">
        <v>8336</v>
      </c>
      <c r="R1127" s="16" t="s">
        <v>8338</v>
      </c>
      <c r="S1127" s="17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5" t="s">
        <v>8336</v>
      </c>
      <c r="R1128" s="16" t="s">
        <v>8338</v>
      </c>
      <c r="S1128" s="17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5" t="s">
        <v>8336</v>
      </c>
      <c r="R1129" s="16" t="s">
        <v>8338</v>
      </c>
      <c r="S1129" s="17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5" t="s">
        <v>8336</v>
      </c>
      <c r="R1130" s="16" t="s">
        <v>8338</v>
      </c>
      <c r="S1130" s="17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5" t="s">
        <v>8336</v>
      </c>
      <c r="R1131" s="16" t="s">
        <v>8338</v>
      </c>
      <c r="S1131" s="17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5" t="s">
        <v>8336</v>
      </c>
      <c r="R1132" s="16" t="s">
        <v>8338</v>
      </c>
      <c r="S1132" s="17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5" t="s">
        <v>8336</v>
      </c>
      <c r="R1133" s="16" t="s">
        <v>8338</v>
      </c>
      <c r="S1133" s="17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5" t="s">
        <v>8336</v>
      </c>
      <c r="R1134" s="16" t="s">
        <v>8338</v>
      </c>
      <c r="S1134" s="17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5" t="s">
        <v>8336</v>
      </c>
      <c r="R1135" s="16" t="s">
        <v>8338</v>
      </c>
      <c r="S1135" s="17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5" t="s">
        <v>8336</v>
      </c>
      <c r="R1136" s="16" t="s">
        <v>8338</v>
      </c>
      <c r="S1136" s="17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5" t="s">
        <v>8336</v>
      </c>
      <c r="R1137" s="16" t="s">
        <v>8338</v>
      </c>
      <c r="S1137" s="17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5" t="s">
        <v>8336</v>
      </c>
      <c r="R1138" s="16" t="s">
        <v>8338</v>
      </c>
      <c r="S1138" s="17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5" t="s">
        <v>8336</v>
      </c>
      <c r="R1139" s="16" t="s">
        <v>8338</v>
      </c>
      <c r="S1139" s="17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5" t="s">
        <v>8336</v>
      </c>
      <c r="R1140" s="16" t="s">
        <v>8338</v>
      </c>
      <c r="S1140" s="17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5" t="s">
        <v>8336</v>
      </c>
      <c r="R1141" s="16" t="s">
        <v>8338</v>
      </c>
      <c r="S1141" s="17">
        <f t="shared" si="87"/>
        <v>41975.347523148142</v>
      </c>
      <c r="T1141" s="17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5" t="s">
        <v>8336</v>
      </c>
      <c r="R1142" s="16" t="s">
        <v>8338</v>
      </c>
      <c r="S1142" s="17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5" t="s">
        <v>8336</v>
      </c>
      <c r="R1143" s="16" t="s">
        <v>8338</v>
      </c>
      <c r="S1143" s="17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5" t="s">
        <v>8336</v>
      </c>
      <c r="R1144" s="16" t="s">
        <v>8338</v>
      </c>
      <c r="S1144" s="17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5" t="s">
        <v>8336</v>
      </c>
      <c r="R1145" s="16" t="s">
        <v>8338</v>
      </c>
      <c r="S1145" s="17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5" t="s">
        <v>8339</v>
      </c>
      <c r="R1146" s="16" t="s">
        <v>8340</v>
      </c>
      <c r="S1146" s="17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5" t="s">
        <v>8339</v>
      </c>
      <c r="R1147" s="16" t="s">
        <v>8340</v>
      </c>
      <c r="S1147" s="17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5" t="s">
        <v>8339</v>
      </c>
      <c r="R1148" s="16" t="s">
        <v>8340</v>
      </c>
      <c r="S1148" s="17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5" t="s">
        <v>8339</v>
      </c>
      <c r="R1149" s="16" t="s">
        <v>8340</v>
      </c>
      <c r="S1149" s="17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5" t="s">
        <v>8339</v>
      </c>
      <c r="R1150" s="16" t="s">
        <v>8340</v>
      </c>
      <c r="S1150" s="17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5" t="s">
        <v>8339</v>
      </c>
      <c r="R1151" s="16" t="s">
        <v>8340</v>
      </c>
      <c r="S1151" s="17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5" t="s">
        <v>8339</v>
      </c>
      <c r="R1152" s="16" t="s">
        <v>8340</v>
      </c>
      <c r="S1152" s="17">
        <f t="shared" si="87"/>
        <v>42317.954571759255</v>
      </c>
      <c r="T1152" s="17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5" t="s">
        <v>8339</v>
      </c>
      <c r="R1153" s="16" t="s">
        <v>8340</v>
      </c>
      <c r="S1153" s="17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5" t="s">
        <v>8339</v>
      </c>
      <c r="R1154" s="16" t="s">
        <v>8340</v>
      </c>
      <c r="S1154" s="17">
        <f t="shared" si="87"/>
        <v>42109.709629629629</v>
      </c>
      <c r="T1154" s="17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5" t="s">
        <v>8339</v>
      </c>
      <c r="R1155" s="16" t="s">
        <v>8340</v>
      </c>
      <c r="S1155" s="17">
        <f t="shared" ref="S1155:S1218" si="92">(((J1155/60)/60)/24)+DATE(1970,1,1)</f>
        <v>42143.714178240742</v>
      </c>
      <c r="T1155" s="17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5" t="s">
        <v>8339</v>
      </c>
      <c r="R1156" s="16" t="s">
        <v>8340</v>
      </c>
      <c r="S1156" s="17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5" t="s">
        <v>8339</v>
      </c>
      <c r="R1157" s="16" t="s">
        <v>8340</v>
      </c>
      <c r="S1157" s="17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5" t="s">
        <v>8339</v>
      </c>
      <c r="R1158" s="16" t="s">
        <v>8340</v>
      </c>
      <c r="S1158" s="17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5" t="s">
        <v>8339</v>
      </c>
      <c r="R1159" s="16" t="s">
        <v>8340</v>
      </c>
      <c r="S1159" s="17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5" t="s">
        <v>8339</v>
      </c>
      <c r="R1160" s="16" t="s">
        <v>8340</v>
      </c>
      <c r="S1160" s="17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5" t="s">
        <v>8339</v>
      </c>
      <c r="R1161" s="16" t="s">
        <v>8340</v>
      </c>
      <c r="S1161" s="17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5" t="s">
        <v>8339</v>
      </c>
      <c r="R1162" s="16" t="s">
        <v>8340</v>
      </c>
      <c r="S1162" s="17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5" t="s">
        <v>8339</v>
      </c>
      <c r="R1163" s="16" t="s">
        <v>8340</v>
      </c>
      <c r="S1163" s="17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5" t="s">
        <v>8339</v>
      </c>
      <c r="R1164" s="16" t="s">
        <v>8340</v>
      </c>
      <c r="S1164" s="17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5" t="s">
        <v>8339</v>
      </c>
      <c r="R1165" s="16" t="s">
        <v>8340</v>
      </c>
      <c r="S1165" s="17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5" t="s">
        <v>8339</v>
      </c>
      <c r="R1166" s="16" t="s">
        <v>8340</v>
      </c>
      <c r="S1166" s="17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5" t="s">
        <v>8339</v>
      </c>
      <c r="R1167" s="16" t="s">
        <v>8340</v>
      </c>
      <c r="S1167" s="17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5" t="s">
        <v>8339</v>
      </c>
      <c r="R1168" s="16" t="s">
        <v>8340</v>
      </c>
      <c r="S1168" s="17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5" t="s">
        <v>8339</v>
      </c>
      <c r="R1169" s="16" t="s">
        <v>8340</v>
      </c>
      <c r="S1169" s="17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5" t="s">
        <v>8339</v>
      </c>
      <c r="R1170" s="16" t="s">
        <v>8340</v>
      </c>
      <c r="S1170" s="17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5" t="s">
        <v>8339</v>
      </c>
      <c r="R1171" s="16" t="s">
        <v>8340</v>
      </c>
      <c r="S1171" s="17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5" t="s">
        <v>8339</v>
      </c>
      <c r="R1172" s="16" t="s">
        <v>8340</v>
      </c>
      <c r="S1172" s="17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5" t="s">
        <v>8339</v>
      </c>
      <c r="R1173" s="16" t="s">
        <v>8340</v>
      </c>
      <c r="S1173" s="17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5" t="s">
        <v>8339</v>
      </c>
      <c r="R1174" s="16" t="s">
        <v>8340</v>
      </c>
      <c r="S1174" s="17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5" t="s">
        <v>8339</v>
      </c>
      <c r="R1175" s="16" t="s">
        <v>8340</v>
      </c>
      <c r="S1175" s="17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5" t="s">
        <v>8339</v>
      </c>
      <c r="R1176" s="16" t="s">
        <v>8340</v>
      </c>
      <c r="S1176" s="17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5" t="s">
        <v>8339</v>
      </c>
      <c r="R1177" s="16" t="s">
        <v>8340</v>
      </c>
      <c r="S1177" s="17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5" t="s">
        <v>8339</v>
      </c>
      <c r="R1178" s="16" t="s">
        <v>8340</v>
      </c>
      <c r="S1178" s="17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5" t="s">
        <v>8339</v>
      </c>
      <c r="R1179" s="16" t="s">
        <v>8340</v>
      </c>
      <c r="S1179" s="17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5" t="s">
        <v>8339</v>
      </c>
      <c r="R1180" s="16" t="s">
        <v>8340</v>
      </c>
      <c r="S1180" s="17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5" t="s">
        <v>8339</v>
      </c>
      <c r="R1181" s="16" t="s">
        <v>8340</v>
      </c>
      <c r="S1181" s="17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5" t="s">
        <v>8339</v>
      </c>
      <c r="R1182" s="16" t="s">
        <v>8340</v>
      </c>
      <c r="S1182" s="17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5" t="s">
        <v>8339</v>
      </c>
      <c r="R1183" s="16" t="s">
        <v>8340</v>
      </c>
      <c r="S1183" s="17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5" t="s">
        <v>8339</v>
      </c>
      <c r="R1184" s="16" t="s">
        <v>8340</v>
      </c>
      <c r="S1184" s="17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5" t="s">
        <v>8339</v>
      </c>
      <c r="R1185" s="16" t="s">
        <v>8340</v>
      </c>
      <c r="S1185" s="17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5" t="s">
        <v>8341</v>
      </c>
      <c r="R1186" s="16" t="s">
        <v>8342</v>
      </c>
      <c r="S1186" s="17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5" t="s">
        <v>8341</v>
      </c>
      <c r="R1187" s="16" t="s">
        <v>8342</v>
      </c>
      <c r="S1187" s="17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5" t="s">
        <v>8341</v>
      </c>
      <c r="R1188" s="16" t="s">
        <v>8342</v>
      </c>
      <c r="S1188" s="17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5" t="s">
        <v>8341</v>
      </c>
      <c r="R1189" s="16" t="s">
        <v>8342</v>
      </c>
      <c r="S1189" s="17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5" t="s">
        <v>8341</v>
      </c>
      <c r="R1190" s="16" t="s">
        <v>8342</v>
      </c>
      <c r="S1190" s="17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5" t="s">
        <v>8341</v>
      </c>
      <c r="R1191" s="16" t="s">
        <v>8342</v>
      </c>
      <c r="S1191" s="17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5" t="s">
        <v>8341</v>
      </c>
      <c r="R1192" s="16" t="s">
        <v>8342</v>
      </c>
      <c r="S1192" s="17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5" t="s">
        <v>8341</v>
      </c>
      <c r="R1193" s="16" t="s">
        <v>8342</v>
      </c>
      <c r="S1193" s="17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5" t="s">
        <v>8341</v>
      </c>
      <c r="R1194" s="16" t="s">
        <v>8342</v>
      </c>
      <c r="S1194" s="17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5" t="s">
        <v>8341</v>
      </c>
      <c r="R1195" s="16" t="s">
        <v>8342</v>
      </c>
      <c r="S1195" s="17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5" t="s">
        <v>8341</v>
      </c>
      <c r="R1196" s="16" t="s">
        <v>8342</v>
      </c>
      <c r="S1196" s="17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5" t="s">
        <v>8341</v>
      </c>
      <c r="R1197" s="16" t="s">
        <v>8342</v>
      </c>
      <c r="S1197" s="17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5" t="s">
        <v>8341</v>
      </c>
      <c r="R1198" s="16" t="s">
        <v>8342</v>
      </c>
      <c r="S1198" s="17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5" t="s">
        <v>8341</v>
      </c>
      <c r="R1199" s="16" t="s">
        <v>8342</v>
      </c>
      <c r="S1199" s="17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5" t="s">
        <v>8341</v>
      </c>
      <c r="R1200" s="16" t="s">
        <v>8342</v>
      </c>
      <c r="S1200" s="17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5" t="s">
        <v>8341</v>
      </c>
      <c r="R1201" s="16" t="s">
        <v>8342</v>
      </c>
      <c r="S1201" s="17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5" t="s">
        <v>8341</v>
      </c>
      <c r="R1202" s="16" t="s">
        <v>8342</v>
      </c>
      <c r="S1202" s="17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5" t="s">
        <v>8341</v>
      </c>
      <c r="R1203" s="16" t="s">
        <v>8342</v>
      </c>
      <c r="S1203" s="17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5" t="s">
        <v>8341</v>
      </c>
      <c r="R1204" s="16" t="s">
        <v>8342</v>
      </c>
      <c r="S1204" s="17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5" t="s">
        <v>8341</v>
      </c>
      <c r="R1205" s="16" t="s">
        <v>8342</v>
      </c>
      <c r="S1205" s="17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5" t="s">
        <v>8341</v>
      </c>
      <c r="R1206" s="16" t="s">
        <v>8342</v>
      </c>
      <c r="S1206" s="17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5" t="s">
        <v>8341</v>
      </c>
      <c r="R1207" s="16" t="s">
        <v>8342</v>
      </c>
      <c r="S1207" s="17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5" t="s">
        <v>8341</v>
      </c>
      <c r="R1208" s="16" t="s">
        <v>8342</v>
      </c>
      <c r="S1208" s="17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5" t="s">
        <v>8341</v>
      </c>
      <c r="R1209" s="16" t="s">
        <v>8342</v>
      </c>
      <c r="S1209" s="17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5" t="s">
        <v>8341</v>
      </c>
      <c r="R1210" s="16" t="s">
        <v>8342</v>
      </c>
      <c r="S1210" s="17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5" t="s">
        <v>8341</v>
      </c>
      <c r="R1211" s="16" t="s">
        <v>8342</v>
      </c>
      <c r="S1211" s="17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5" t="s">
        <v>8341</v>
      </c>
      <c r="R1212" s="16" t="s">
        <v>8342</v>
      </c>
      <c r="S1212" s="17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5" t="s">
        <v>8341</v>
      </c>
      <c r="R1213" s="16" t="s">
        <v>8342</v>
      </c>
      <c r="S1213" s="17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5" t="s">
        <v>8341</v>
      </c>
      <c r="R1214" s="16" t="s">
        <v>8342</v>
      </c>
      <c r="S1214" s="17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5" t="s">
        <v>8341</v>
      </c>
      <c r="R1215" s="16" t="s">
        <v>8342</v>
      </c>
      <c r="S1215" s="17">
        <f t="shared" si="92"/>
        <v>42731.755787037036</v>
      </c>
      <c r="T1215" s="17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5" t="s">
        <v>8341</v>
      </c>
      <c r="R1216" s="16" t="s">
        <v>8342</v>
      </c>
      <c r="S1216" s="17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5" t="s">
        <v>8341</v>
      </c>
      <c r="R1217" s="16" t="s">
        <v>8342</v>
      </c>
      <c r="S1217" s="17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5" t="s">
        <v>8341</v>
      </c>
      <c r="R1218" s="16" t="s">
        <v>8342</v>
      </c>
      <c r="S1218" s="17">
        <f t="shared" si="92"/>
        <v>42247.616400462968</v>
      </c>
      <c r="T1218" s="17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5" t="s">
        <v>8341</v>
      </c>
      <c r="R1219" s="16" t="s">
        <v>8342</v>
      </c>
      <c r="S1219" s="17">
        <f t="shared" ref="S1219:S1282" si="97">(((J1219/60)/60)/24)+DATE(1970,1,1)</f>
        <v>42535.809490740736</v>
      </c>
      <c r="T1219" s="17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5" t="s">
        <v>8341</v>
      </c>
      <c r="R1220" s="16" t="s">
        <v>8342</v>
      </c>
      <c r="S1220" s="17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5" t="s">
        <v>8341</v>
      </c>
      <c r="R1221" s="16" t="s">
        <v>8342</v>
      </c>
      <c r="S1221" s="17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5" t="s">
        <v>8341</v>
      </c>
      <c r="R1222" s="16" t="s">
        <v>8342</v>
      </c>
      <c r="S1222" s="17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5" t="s">
        <v>8341</v>
      </c>
      <c r="R1223" s="16" t="s">
        <v>8342</v>
      </c>
      <c r="S1223" s="17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5" t="s">
        <v>8341</v>
      </c>
      <c r="R1224" s="16" t="s">
        <v>8342</v>
      </c>
      <c r="S1224" s="17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5" t="s">
        <v>8341</v>
      </c>
      <c r="R1225" s="16" t="s">
        <v>8342</v>
      </c>
      <c r="S1225" s="17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5" t="s">
        <v>8328</v>
      </c>
      <c r="R1226" s="16" t="s">
        <v>8343</v>
      </c>
      <c r="S1226" s="17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5" t="s">
        <v>8328</v>
      </c>
      <c r="R1227" s="16" t="s">
        <v>8343</v>
      </c>
      <c r="S1227" s="17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5" t="s">
        <v>8328</v>
      </c>
      <c r="R1228" s="16" t="s">
        <v>8343</v>
      </c>
      <c r="S1228" s="17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5" t="s">
        <v>8328</v>
      </c>
      <c r="R1229" s="16" t="s">
        <v>8343</v>
      </c>
      <c r="S1229" s="17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5" t="s">
        <v>8328</v>
      </c>
      <c r="R1230" s="16" t="s">
        <v>8343</v>
      </c>
      <c r="S1230" s="17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5" t="s">
        <v>8328</v>
      </c>
      <c r="R1231" s="16" t="s">
        <v>8343</v>
      </c>
      <c r="S1231" s="17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5" t="s">
        <v>8328</v>
      </c>
      <c r="R1232" s="16" t="s">
        <v>8343</v>
      </c>
      <c r="S1232" s="17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5" t="s">
        <v>8328</v>
      </c>
      <c r="R1233" s="16" t="s">
        <v>8343</v>
      </c>
      <c r="S1233" s="17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5" t="s">
        <v>8328</v>
      </c>
      <c r="R1234" s="16" t="s">
        <v>8343</v>
      </c>
      <c r="S1234" s="17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5" t="s">
        <v>8328</v>
      </c>
      <c r="R1235" s="16" t="s">
        <v>8343</v>
      </c>
      <c r="S1235" s="17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5" t="s">
        <v>8328</v>
      </c>
      <c r="R1236" s="16" t="s">
        <v>8343</v>
      </c>
      <c r="S1236" s="17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5" t="s">
        <v>8328</v>
      </c>
      <c r="R1237" s="16" t="s">
        <v>8343</v>
      </c>
      <c r="S1237" s="17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5" t="s">
        <v>8328</v>
      </c>
      <c r="R1238" s="16" t="s">
        <v>8343</v>
      </c>
      <c r="S1238" s="17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5" t="s">
        <v>8328</v>
      </c>
      <c r="R1239" s="16" t="s">
        <v>8343</v>
      </c>
      <c r="S1239" s="17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5" t="s">
        <v>8328</v>
      </c>
      <c r="R1240" s="16" t="s">
        <v>8343</v>
      </c>
      <c r="S1240" s="17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5" t="s">
        <v>8328</v>
      </c>
      <c r="R1241" s="16" t="s">
        <v>8343</v>
      </c>
      <c r="S1241" s="17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5" t="s">
        <v>8328</v>
      </c>
      <c r="R1242" s="16" t="s">
        <v>8343</v>
      </c>
      <c r="S1242" s="17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5" t="s">
        <v>8328</v>
      </c>
      <c r="R1243" s="16" t="s">
        <v>8343</v>
      </c>
      <c r="S1243" s="17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5" t="s">
        <v>8328</v>
      </c>
      <c r="R1244" s="16" t="s">
        <v>8343</v>
      </c>
      <c r="S1244" s="17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5" t="s">
        <v>8328</v>
      </c>
      <c r="R1245" s="16" t="s">
        <v>8343</v>
      </c>
      <c r="S1245" s="17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5" t="s">
        <v>8328</v>
      </c>
      <c r="R1246" s="16" t="s">
        <v>8329</v>
      </c>
      <c r="S1246" s="17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5" t="s">
        <v>8328</v>
      </c>
      <c r="R1247" s="16" t="s">
        <v>8329</v>
      </c>
      <c r="S1247" s="17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5" t="s">
        <v>8328</v>
      </c>
      <c r="R1248" s="16" t="s">
        <v>8329</v>
      </c>
      <c r="S1248" s="17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5" t="s">
        <v>8328</v>
      </c>
      <c r="R1249" s="16" t="s">
        <v>8329</v>
      </c>
      <c r="S1249" s="17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5" t="s">
        <v>8328</v>
      </c>
      <c r="R1250" s="16" t="s">
        <v>8329</v>
      </c>
      <c r="S1250" s="17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5" t="s">
        <v>8328</v>
      </c>
      <c r="R1251" s="16" t="s">
        <v>8329</v>
      </c>
      <c r="S1251" s="17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5" t="s">
        <v>8328</v>
      </c>
      <c r="R1252" s="16" t="s">
        <v>8329</v>
      </c>
      <c r="S1252" s="17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5" t="s">
        <v>8328</v>
      </c>
      <c r="R1253" s="16" t="s">
        <v>8329</v>
      </c>
      <c r="S1253" s="17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5" t="s">
        <v>8328</v>
      </c>
      <c r="R1254" s="16" t="s">
        <v>8329</v>
      </c>
      <c r="S1254" s="17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5" t="s">
        <v>8328</v>
      </c>
      <c r="R1255" s="16" t="s">
        <v>8329</v>
      </c>
      <c r="S1255" s="17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5" t="s">
        <v>8328</v>
      </c>
      <c r="R1256" s="16" t="s">
        <v>8329</v>
      </c>
      <c r="S1256" s="17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5" t="s">
        <v>8328</v>
      </c>
      <c r="R1257" s="16" t="s">
        <v>8329</v>
      </c>
      <c r="S1257" s="17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5" t="s">
        <v>8328</v>
      </c>
      <c r="R1258" s="16" t="s">
        <v>8329</v>
      </c>
      <c r="S1258" s="17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5" t="s">
        <v>8328</v>
      </c>
      <c r="R1259" s="16" t="s">
        <v>8329</v>
      </c>
      <c r="S1259" s="17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5" t="s">
        <v>8328</v>
      </c>
      <c r="R1260" s="16" t="s">
        <v>8329</v>
      </c>
      <c r="S1260" s="17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5" t="s">
        <v>8328</v>
      </c>
      <c r="R1261" s="16" t="s">
        <v>8329</v>
      </c>
      <c r="S1261" s="17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5" t="s">
        <v>8328</v>
      </c>
      <c r="R1262" s="16" t="s">
        <v>8329</v>
      </c>
      <c r="S1262" s="17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5" t="s">
        <v>8328</v>
      </c>
      <c r="R1263" s="16" t="s">
        <v>8329</v>
      </c>
      <c r="S1263" s="17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5" t="s">
        <v>8328</v>
      </c>
      <c r="R1264" s="16" t="s">
        <v>8329</v>
      </c>
      <c r="S1264" s="17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5" t="s">
        <v>8328</v>
      </c>
      <c r="R1265" s="16" t="s">
        <v>8329</v>
      </c>
      <c r="S1265" s="17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5" t="s">
        <v>8328</v>
      </c>
      <c r="R1266" s="16" t="s">
        <v>8329</v>
      </c>
      <c r="S1266" s="17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5" t="s">
        <v>8328</v>
      </c>
      <c r="R1267" s="16" t="s">
        <v>8329</v>
      </c>
      <c r="S1267" s="17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5" t="s">
        <v>8328</v>
      </c>
      <c r="R1268" s="16" t="s">
        <v>8329</v>
      </c>
      <c r="S1268" s="17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5" t="s">
        <v>8328</v>
      </c>
      <c r="R1269" s="16" t="s">
        <v>8329</v>
      </c>
      <c r="S1269" s="17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5" t="s">
        <v>8328</v>
      </c>
      <c r="R1270" s="16" t="s">
        <v>8329</v>
      </c>
      <c r="S1270" s="17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5" t="s">
        <v>8328</v>
      </c>
      <c r="R1271" s="16" t="s">
        <v>8329</v>
      </c>
      <c r="S1271" s="17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5" t="s">
        <v>8328</v>
      </c>
      <c r="R1272" s="16" t="s">
        <v>8329</v>
      </c>
      <c r="S1272" s="17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5" t="s">
        <v>8328</v>
      </c>
      <c r="R1273" s="16" t="s">
        <v>8329</v>
      </c>
      <c r="S1273" s="17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5" t="s">
        <v>8328</v>
      </c>
      <c r="R1274" s="16" t="s">
        <v>8329</v>
      </c>
      <c r="S1274" s="17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5" t="s">
        <v>8328</v>
      </c>
      <c r="R1275" s="16" t="s">
        <v>8329</v>
      </c>
      <c r="S1275" s="17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5" t="s">
        <v>8328</v>
      </c>
      <c r="R1276" s="16" t="s">
        <v>8329</v>
      </c>
      <c r="S1276" s="17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5" t="s">
        <v>8328</v>
      </c>
      <c r="R1277" s="16" t="s">
        <v>8329</v>
      </c>
      <c r="S1277" s="17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5" t="s">
        <v>8328</v>
      </c>
      <c r="R1278" s="16" t="s">
        <v>8329</v>
      </c>
      <c r="S1278" s="17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5" t="s">
        <v>8328</v>
      </c>
      <c r="R1279" s="16" t="s">
        <v>8329</v>
      </c>
      <c r="S1279" s="17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5" t="s">
        <v>8328</v>
      </c>
      <c r="R1280" s="16" t="s">
        <v>8329</v>
      </c>
      <c r="S1280" s="17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5" t="s">
        <v>8328</v>
      </c>
      <c r="R1281" s="16" t="s">
        <v>8329</v>
      </c>
      <c r="S1281" s="17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5" t="s">
        <v>8328</v>
      </c>
      <c r="R1282" s="16" t="s">
        <v>8329</v>
      </c>
      <c r="S1282" s="17">
        <f t="shared" si="97"/>
        <v>40513.757569444446</v>
      </c>
      <c r="T1282" s="17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5" t="s">
        <v>8328</v>
      </c>
      <c r="R1283" s="16" t="s">
        <v>8329</v>
      </c>
      <c r="S1283" s="17">
        <f t="shared" ref="S1283:S1346" si="102">(((J1283/60)/60)/24)+DATE(1970,1,1)</f>
        <v>41463.743472222224</v>
      </c>
      <c r="T1283" s="17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5" t="s">
        <v>8328</v>
      </c>
      <c r="R1284" s="16" t="s">
        <v>8329</v>
      </c>
      <c r="S1284" s="17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5" t="s">
        <v>8328</v>
      </c>
      <c r="R1285" s="16" t="s">
        <v>8329</v>
      </c>
      <c r="S1285" s="17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5" t="s">
        <v>8320</v>
      </c>
      <c r="R1286" s="16" t="s">
        <v>8321</v>
      </c>
      <c r="S1286" s="17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5" t="s">
        <v>8320</v>
      </c>
      <c r="R1287" s="16" t="s">
        <v>8321</v>
      </c>
      <c r="S1287" s="17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5" t="s">
        <v>8320</v>
      </c>
      <c r="R1288" s="16" t="s">
        <v>8321</v>
      </c>
      <c r="S1288" s="17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5" t="s">
        <v>8320</v>
      </c>
      <c r="R1289" s="16" t="s">
        <v>8321</v>
      </c>
      <c r="S1289" s="17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5" t="s">
        <v>8320</v>
      </c>
      <c r="R1290" s="16" t="s">
        <v>8321</v>
      </c>
      <c r="S1290" s="17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5" t="s">
        <v>8320</v>
      </c>
      <c r="R1291" s="16" t="s">
        <v>8321</v>
      </c>
      <c r="S1291" s="17">
        <f t="shared" si="102"/>
        <v>42709.134780092587</v>
      </c>
      <c r="T1291" s="17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5" t="s">
        <v>8320</v>
      </c>
      <c r="R1292" s="16" t="s">
        <v>8321</v>
      </c>
      <c r="S1292" s="17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5" t="s">
        <v>8320</v>
      </c>
      <c r="R1293" s="16" t="s">
        <v>8321</v>
      </c>
      <c r="S1293" s="17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5" t="s">
        <v>8320</v>
      </c>
      <c r="R1294" s="16" t="s">
        <v>8321</v>
      </c>
      <c r="S1294" s="17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5" t="s">
        <v>8320</v>
      </c>
      <c r="R1295" s="16" t="s">
        <v>8321</v>
      </c>
      <c r="S1295" s="17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5" t="s">
        <v>8320</v>
      </c>
      <c r="R1296" s="16" t="s">
        <v>8321</v>
      </c>
      <c r="S1296" s="17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5" t="s">
        <v>8320</v>
      </c>
      <c r="R1297" s="16" t="s">
        <v>8321</v>
      </c>
      <c r="S1297" s="17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5" t="s">
        <v>8320</v>
      </c>
      <c r="R1298" s="16" t="s">
        <v>8321</v>
      </c>
      <c r="S1298" s="17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5" t="s">
        <v>8320</v>
      </c>
      <c r="R1299" s="16" t="s">
        <v>8321</v>
      </c>
      <c r="S1299" s="17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5" t="s">
        <v>8320</v>
      </c>
      <c r="R1300" s="16" t="s">
        <v>8321</v>
      </c>
      <c r="S1300" s="17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5" t="s">
        <v>8320</v>
      </c>
      <c r="R1301" s="16" t="s">
        <v>8321</v>
      </c>
      <c r="S1301" s="17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5" t="s">
        <v>8320</v>
      </c>
      <c r="R1302" s="16" t="s">
        <v>8321</v>
      </c>
      <c r="S1302" s="17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5" t="s">
        <v>8320</v>
      </c>
      <c r="R1303" s="16" t="s">
        <v>8321</v>
      </c>
      <c r="S1303" s="17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5" t="s">
        <v>8320</v>
      </c>
      <c r="R1304" s="16" t="s">
        <v>8321</v>
      </c>
      <c r="S1304" s="17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5" t="s">
        <v>8320</v>
      </c>
      <c r="R1305" s="16" t="s">
        <v>8321</v>
      </c>
      <c r="S1305" s="17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5" t="s">
        <v>8322</v>
      </c>
      <c r="R1306" s="16" t="s">
        <v>8324</v>
      </c>
      <c r="S1306" s="17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5" t="s">
        <v>8322</v>
      </c>
      <c r="R1307" s="16" t="s">
        <v>8324</v>
      </c>
      <c r="S1307" s="17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5" t="s">
        <v>8322</v>
      </c>
      <c r="R1308" s="16" t="s">
        <v>8324</v>
      </c>
      <c r="S1308" s="17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5" t="s">
        <v>8322</v>
      </c>
      <c r="R1309" s="16" t="s">
        <v>8324</v>
      </c>
      <c r="S1309" s="17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5" t="s">
        <v>8322</v>
      </c>
      <c r="R1310" s="16" t="s">
        <v>8324</v>
      </c>
      <c r="S1310" s="17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5" t="s">
        <v>8322</v>
      </c>
      <c r="R1311" s="16" t="s">
        <v>8324</v>
      </c>
      <c r="S1311" s="17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5" t="s">
        <v>8322</v>
      </c>
      <c r="R1312" s="16" t="s">
        <v>8324</v>
      </c>
      <c r="S1312" s="17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5" t="s">
        <v>8322</v>
      </c>
      <c r="R1313" s="16" t="s">
        <v>8324</v>
      </c>
      <c r="S1313" s="17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5" t="s">
        <v>8322</v>
      </c>
      <c r="R1314" s="16" t="s">
        <v>8324</v>
      </c>
      <c r="S1314" s="17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5" t="s">
        <v>8322</v>
      </c>
      <c r="R1315" s="16" t="s">
        <v>8324</v>
      </c>
      <c r="S1315" s="17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5" t="s">
        <v>8322</v>
      </c>
      <c r="R1316" s="16" t="s">
        <v>8324</v>
      </c>
      <c r="S1316" s="17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5" t="s">
        <v>8322</v>
      </c>
      <c r="R1317" s="16" t="s">
        <v>8324</v>
      </c>
      <c r="S1317" s="17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5" t="s">
        <v>8322</v>
      </c>
      <c r="R1318" s="16" t="s">
        <v>8324</v>
      </c>
      <c r="S1318" s="17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5" t="s">
        <v>8322</v>
      </c>
      <c r="R1319" s="16" t="s">
        <v>8324</v>
      </c>
      <c r="S1319" s="17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5" t="s">
        <v>8322</v>
      </c>
      <c r="R1320" s="16" t="s">
        <v>8324</v>
      </c>
      <c r="S1320" s="17">
        <f t="shared" si="102"/>
        <v>41985.043657407412</v>
      </c>
      <c r="T1320" s="17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5" t="s">
        <v>8322</v>
      </c>
      <c r="R1321" s="16" t="s">
        <v>8324</v>
      </c>
      <c r="S1321" s="17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5" t="s">
        <v>8322</v>
      </c>
      <c r="R1322" s="16" t="s">
        <v>8324</v>
      </c>
      <c r="S1322" s="17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5" t="s">
        <v>8322</v>
      </c>
      <c r="R1323" s="16" t="s">
        <v>8324</v>
      </c>
      <c r="S1323" s="17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5" t="s">
        <v>8322</v>
      </c>
      <c r="R1324" s="16" t="s">
        <v>8324</v>
      </c>
      <c r="S1324" s="17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5" t="s">
        <v>8322</v>
      </c>
      <c r="R1325" s="16" t="s">
        <v>8324</v>
      </c>
      <c r="S1325" s="17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5" t="s">
        <v>8322</v>
      </c>
      <c r="R1326" s="16" t="s">
        <v>8324</v>
      </c>
      <c r="S1326" s="17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5" t="s">
        <v>8322</v>
      </c>
      <c r="R1327" s="16" t="s">
        <v>8324</v>
      </c>
      <c r="S1327" s="17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5" t="s">
        <v>8322</v>
      </c>
      <c r="R1328" s="16" t="s">
        <v>8324</v>
      </c>
      <c r="S1328" s="17">
        <f t="shared" si="102"/>
        <v>41974.791990740734</v>
      </c>
      <c r="T1328" s="17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5" t="s">
        <v>8322</v>
      </c>
      <c r="R1329" s="16" t="s">
        <v>8324</v>
      </c>
      <c r="S1329" s="17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5" t="s">
        <v>8322</v>
      </c>
      <c r="R1330" s="16" t="s">
        <v>8324</v>
      </c>
      <c r="S1330" s="17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5" t="s">
        <v>8322</v>
      </c>
      <c r="R1331" s="16" t="s">
        <v>8324</v>
      </c>
      <c r="S1331" s="17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5" t="s">
        <v>8322</v>
      </c>
      <c r="R1332" s="16" t="s">
        <v>8324</v>
      </c>
      <c r="S1332" s="17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5" t="s">
        <v>8322</v>
      </c>
      <c r="R1333" s="16" t="s">
        <v>8324</v>
      </c>
      <c r="S1333" s="17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5" t="s">
        <v>8322</v>
      </c>
      <c r="R1334" s="16" t="s">
        <v>8324</v>
      </c>
      <c r="S1334" s="17">
        <f t="shared" si="102"/>
        <v>42732.060277777782</v>
      </c>
      <c r="T1334" s="17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5" t="s">
        <v>8322</v>
      </c>
      <c r="R1335" s="16" t="s">
        <v>8324</v>
      </c>
      <c r="S1335" s="17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5" t="s">
        <v>8322</v>
      </c>
      <c r="R1336" s="16" t="s">
        <v>8324</v>
      </c>
      <c r="S1336" s="17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5" t="s">
        <v>8322</v>
      </c>
      <c r="R1337" s="16" t="s">
        <v>8324</v>
      </c>
      <c r="S1337" s="17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5" t="s">
        <v>8322</v>
      </c>
      <c r="R1338" s="16" t="s">
        <v>8324</v>
      </c>
      <c r="S1338" s="17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5" t="s">
        <v>8322</v>
      </c>
      <c r="R1339" s="16" t="s">
        <v>8324</v>
      </c>
      <c r="S1339" s="17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5" t="s">
        <v>8322</v>
      </c>
      <c r="R1340" s="16" t="s">
        <v>8324</v>
      </c>
      <c r="S1340" s="17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5" t="s">
        <v>8322</v>
      </c>
      <c r="R1341" s="16" t="s">
        <v>8324</v>
      </c>
      <c r="S1341" s="17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5" t="s">
        <v>8322</v>
      </c>
      <c r="R1342" s="16" t="s">
        <v>8324</v>
      </c>
      <c r="S1342" s="17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5" t="s">
        <v>8322</v>
      </c>
      <c r="R1343" s="16" t="s">
        <v>8324</v>
      </c>
      <c r="S1343" s="17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5" t="s">
        <v>8322</v>
      </c>
      <c r="R1344" s="16" t="s">
        <v>8324</v>
      </c>
      <c r="S1344" s="17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5" t="s">
        <v>8322</v>
      </c>
      <c r="R1345" s="16" t="s">
        <v>8324</v>
      </c>
      <c r="S1345" s="17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5" t="s">
        <v>8325</v>
      </c>
      <c r="R1346" s="16" t="s">
        <v>8326</v>
      </c>
      <c r="S1346" s="17">
        <f t="shared" si="102"/>
        <v>42522.789803240739</v>
      </c>
      <c r="T1346" s="17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5" t="s">
        <v>8325</v>
      </c>
      <c r="R1347" s="16" t="s">
        <v>8326</v>
      </c>
      <c r="S1347" s="17">
        <f t="shared" ref="S1347:S1410" si="107">(((J1347/60)/60)/24)+DATE(1970,1,1)</f>
        <v>41799.814340277779</v>
      </c>
      <c r="T1347" s="17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5" t="s">
        <v>8325</v>
      </c>
      <c r="R1348" s="16" t="s">
        <v>8326</v>
      </c>
      <c r="S1348" s="17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5" t="s">
        <v>8325</v>
      </c>
      <c r="R1349" s="16" t="s">
        <v>8326</v>
      </c>
      <c r="S1349" s="17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5" t="s">
        <v>8325</v>
      </c>
      <c r="R1350" s="16" t="s">
        <v>8326</v>
      </c>
      <c r="S1350" s="17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5" t="s">
        <v>8325</v>
      </c>
      <c r="R1351" s="16" t="s">
        <v>8326</v>
      </c>
      <c r="S1351" s="17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5" t="s">
        <v>8325</v>
      </c>
      <c r="R1352" s="16" t="s">
        <v>8326</v>
      </c>
      <c r="S1352" s="17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5" t="s">
        <v>8325</v>
      </c>
      <c r="R1353" s="16" t="s">
        <v>8326</v>
      </c>
      <c r="S1353" s="17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5" t="s">
        <v>8325</v>
      </c>
      <c r="R1354" s="16" t="s">
        <v>8326</v>
      </c>
      <c r="S1354" s="17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5" t="s">
        <v>8325</v>
      </c>
      <c r="R1355" s="16" t="s">
        <v>8326</v>
      </c>
      <c r="S1355" s="17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5" t="s">
        <v>8325</v>
      </c>
      <c r="R1356" s="16" t="s">
        <v>8326</v>
      </c>
      <c r="S1356" s="17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5" t="s">
        <v>8325</v>
      </c>
      <c r="R1357" s="16" t="s">
        <v>8326</v>
      </c>
      <c r="S1357" s="17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5" t="s">
        <v>8325</v>
      </c>
      <c r="R1358" s="16" t="s">
        <v>8326</v>
      </c>
      <c r="S1358" s="17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5" t="s">
        <v>8325</v>
      </c>
      <c r="R1359" s="16" t="s">
        <v>8326</v>
      </c>
      <c r="S1359" s="17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5" t="s">
        <v>8325</v>
      </c>
      <c r="R1360" s="16" t="s">
        <v>8326</v>
      </c>
      <c r="S1360" s="17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5" t="s">
        <v>8325</v>
      </c>
      <c r="R1361" s="16" t="s">
        <v>8326</v>
      </c>
      <c r="S1361" s="17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5" t="s">
        <v>8325</v>
      </c>
      <c r="R1362" s="16" t="s">
        <v>8326</v>
      </c>
      <c r="S1362" s="17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5" t="s">
        <v>8325</v>
      </c>
      <c r="R1363" s="16" t="s">
        <v>8326</v>
      </c>
      <c r="S1363" s="17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5" t="s">
        <v>8325</v>
      </c>
      <c r="R1364" s="16" t="s">
        <v>8326</v>
      </c>
      <c r="S1364" s="17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5" t="s">
        <v>8325</v>
      </c>
      <c r="R1365" s="16" t="s">
        <v>8326</v>
      </c>
      <c r="S1365" s="17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5" t="s">
        <v>8328</v>
      </c>
      <c r="R1366" s="16" t="s">
        <v>8329</v>
      </c>
      <c r="S1366" s="17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5" t="s">
        <v>8328</v>
      </c>
      <c r="R1367" s="16" t="s">
        <v>8329</v>
      </c>
      <c r="S1367" s="17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5" t="s">
        <v>8328</v>
      </c>
      <c r="R1368" s="16" t="s">
        <v>8329</v>
      </c>
      <c r="S1368" s="17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5" t="s">
        <v>8328</v>
      </c>
      <c r="R1369" s="16" t="s">
        <v>8329</v>
      </c>
      <c r="S1369" s="17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5" t="s">
        <v>8328</v>
      </c>
      <c r="R1370" s="16" t="s">
        <v>8329</v>
      </c>
      <c r="S1370" s="17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5" t="s">
        <v>8328</v>
      </c>
      <c r="R1371" s="16" t="s">
        <v>8329</v>
      </c>
      <c r="S1371" s="17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5" t="s">
        <v>8328</v>
      </c>
      <c r="R1372" s="16" t="s">
        <v>8329</v>
      </c>
      <c r="S1372" s="17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5" t="s">
        <v>8328</v>
      </c>
      <c r="R1373" s="16" t="s">
        <v>8329</v>
      </c>
      <c r="S1373" s="17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5" t="s">
        <v>8328</v>
      </c>
      <c r="R1374" s="16" t="s">
        <v>8329</v>
      </c>
      <c r="S1374" s="17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5" t="s">
        <v>8328</v>
      </c>
      <c r="R1375" s="16" t="s">
        <v>8329</v>
      </c>
      <c r="S1375" s="17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5" t="s">
        <v>8328</v>
      </c>
      <c r="R1376" s="16" t="s">
        <v>8329</v>
      </c>
      <c r="S1376" s="17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5" t="s">
        <v>8328</v>
      </c>
      <c r="R1377" s="16" t="s">
        <v>8329</v>
      </c>
      <c r="S1377" s="17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5" t="s">
        <v>8328</v>
      </c>
      <c r="R1378" s="16" t="s">
        <v>8329</v>
      </c>
      <c r="S1378" s="17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5" t="s">
        <v>8328</v>
      </c>
      <c r="R1379" s="16" t="s">
        <v>8329</v>
      </c>
      <c r="S1379" s="17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5" t="s">
        <v>8328</v>
      </c>
      <c r="R1380" s="16" t="s">
        <v>8329</v>
      </c>
      <c r="S1380" s="17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5" t="s">
        <v>8328</v>
      </c>
      <c r="R1381" s="16" t="s">
        <v>8329</v>
      </c>
      <c r="S1381" s="17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5" t="s">
        <v>8328</v>
      </c>
      <c r="R1382" s="16" t="s">
        <v>8329</v>
      </c>
      <c r="S1382" s="17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5" t="s">
        <v>8328</v>
      </c>
      <c r="R1383" s="16" t="s">
        <v>8329</v>
      </c>
      <c r="S1383" s="17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5" t="s">
        <v>8328</v>
      </c>
      <c r="R1384" s="16" t="s">
        <v>8329</v>
      </c>
      <c r="S1384" s="17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5" t="s">
        <v>8328</v>
      </c>
      <c r="R1385" s="16" t="s">
        <v>8329</v>
      </c>
      <c r="S1385" s="17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5" t="s">
        <v>8328</v>
      </c>
      <c r="R1386" s="16" t="s">
        <v>8329</v>
      </c>
      <c r="S1386" s="17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5" t="s">
        <v>8328</v>
      </c>
      <c r="R1387" s="16" t="s">
        <v>8329</v>
      </c>
      <c r="S1387" s="17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5" t="s">
        <v>8328</v>
      </c>
      <c r="R1388" s="16" t="s">
        <v>8329</v>
      </c>
      <c r="S1388" s="17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5" t="s">
        <v>8328</v>
      </c>
      <c r="R1389" s="16" t="s">
        <v>8329</v>
      </c>
      <c r="S1389" s="17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5" t="s">
        <v>8328</v>
      </c>
      <c r="R1390" s="16" t="s">
        <v>8329</v>
      </c>
      <c r="S1390" s="17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5" t="s">
        <v>8328</v>
      </c>
      <c r="R1391" s="16" t="s">
        <v>8329</v>
      </c>
      <c r="S1391" s="17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5" t="s">
        <v>8328</v>
      </c>
      <c r="R1392" s="16" t="s">
        <v>8329</v>
      </c>
      <c r="S1392" s="17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5" t="s">
        <v>8328</v>
      </c>
      <c r="R1393" s="16" t="s">
        <v>8329</v>
      </c>
      <c r="S1393" s="17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5" t="s">
        <v>8328</v>
      </c>
      <c r="R1394" s="16" t="s">
        <v>8329</v>
      </c>
      <c r="S1394" s="17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5" t="s">
        <v>8328</v>
      </c>
      <c r="R1395" s="16" t="s">
        <v>8329</v>
      </c>
      <c r="S1395" s="17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5" t="s">
        <v>8328</v>
      </c>
      <c r="R1396" s="16" t="s">
        <v>8329</v>
      </c>
      <c r="S1396" s="17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5" t="s">
        <v>8328</v>
      </c>
      <c r="R1397" s="16" t="s">
        <v>8329</v>
      </c>
      <c r="S1397" s="17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5" t="s">
        <v>8328</v>
      </c>
      <c r="R1398" s="16" t="s">
        <v>8329</v>
      </c>
      <c r="S1398" s="17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5" t="s">
        <v>8328</v>
      </c>
      <c r="R1399" s="16" t="s">
        <v>8329</v>
      </c>
      <c r="S1399" s="17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5" t="s">
        <v>8328</v>
      </c>
      <c r="R1400" s="16" t="s">
        <v>8329</v>
      </c>
      <c r="S1400" s="17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5" t="s">
        <v>8328</v>
      </c>
      <c r="R1401" s="16" t="s">
        <v>8329</v>
      </c>
      <c r="S1401" s="17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5" t="s">
        <v>8328</v>
      </c>
      <c r="R1402" s="16" t="s">
        <v>8329</v>
      </c>
      <c r="S1402" s="17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5" t="s">
        <v>8328</v>
      </c>
      <c r="R1403" s="16" t="s">
        <v>8329</v>
      </c>
      <c r="S1403" s="17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5" t="s">
        <v>8328</v>
      </c>
      <c r="R1404" s="16" t="s">
        <v>8329</v>
      </c>
      <c r="S1404" s="17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5" t="s">
        <v>8328</v>
      </c>
      <c r="R1405" s="16" t="s">
        <v>8329</v>
      </c>
      <c r="S1405" s="17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5" t="s">
        <v>8325</v>
      </c>
      <c r="R1406" s="16" t="s">
        <v>8344</v>
      </c>
      <c r="S1406" s="17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5" t="s">
        <v>8325</v>
      </c>
      <c r="R1407" s="16" t="s">
        <v>8344</v>
      </c>
      <c r="S1407" s="17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5" t="s">
        <v>8325</v>
      </c>
      <c r="R1408" s="16" t="s">
        <v>8344</v>
      </c>
      <c r="S1408" s="17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5" t="s">
        <v>8325</v>
      </c>
      <c r="R1409" s="16" t="s">
        <v>8344</v>
      </c>
      <c r="S1409" s="17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5" t="s">
        <v>8325</v>
      </c>
      <c r="R1410" s="16" t="s">
        <v>8344</v>
      </c>
      <c r="S1410" s="17">
        <f t="shared" si="107"/>
        <v>42291.872175925921</v>
      </c>
      <c r="T1410" s="17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5" t="s">
        <v>8325</v>
      </c>
      <c r="R1411" s="16" t="s">
        <v>8344</v>
      </c>
      <c r="S1411" s="17">
        <f t="shared" ref="S1411:S1474" si="112">(((J1411/60)/60)/24)+DATE(1970,1,1)</f>
        <v>41945.133506944447</v>
      </c>
      <c r="T1411" s="17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5" t="s">
        <v>8325</v>
      </c>
      <c r="R1412" s="16" t="s">
        <v>8344</v>
      </c>
      <c r="S1412" s="17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5" t="s">
        <v>8325</v>
      </c>
      <c r="R1413" s="16" t="s">
        <v>8344</v>
      </c>
      <c r="S1413" s="17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5" t="s">
        <v>8325</v>
      </c>
      <c r="R1414" s="16" t="s">
        <v>8344</v>
      </c>
      <c r="S1414" s="17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5" t="s">
        <v>8325</v>
      </c>
      <c r="R1415" s="16" t="s">
        <v>8344</v>
      </c>
      <c r="S1415" s="17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5" t="s">
        <v>8325</v>
      </c>
      <c r="R1416" s="16" t="s">
        <v>8344</v>
      </c>
      <c r="S1416" s="17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5" t="s">
        <v>8325</v>
      </c>
      <c r="R1417" s="16" t="s">
        <v>8344</v>
      </c>
      <c r="S1417" s="17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5" t="s">
        <v>8325</v>
      </c>
      <c r="R1418" s="16" t="s">
        <v>8344</v>
      </c>
      <c r="S1418" s="17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5" t="s">
        <v>8325</v>
      </c>
      <c r="R1419" s="16" t="s">
        <v>8344</v>
      </c>
      <c r="S1419" s="17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5" t="s">
        <v>8325</v>
      </c>
      <c r="R1420" s="16" t="s">
        <v>8344</v>
      </c>
      <c r="S1420" s="17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5" t="s">
        <v>8325</v>
      </c>
      <c r="R1421" s="16" t="s">
        <v>8344</v>
      </c>
      <c r="S1421" s="17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5" t="s">
        <v>8325</v>
      </c>
      <c r="R1422" s="16" t="s">
        <v>8344</v>
      </c>
      <c r="S1422" s="17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5" t="s">
        <v>8325</v>
      </c>
      <c r="R1423" s="16" t="s">
        <v>8344</v>
      </c>
      <c r="S1423" s="17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5" t="s">
        <v>8325</v>
      </c>
      <c r="R1424" s="16" t="s">
        <v>8344</v>
      </c>
      <c r="S1424" s="17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5" t="s">
        <v>8325</v>
      </c>
      <c r="R1425" s="16" t="s">
        <v>8344</v>
      </c>
      <c r="S1425" s="17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5" t="s">
        <v>8325</v>
      </c>
      <c r="R1426" s="16" t="s">
        <v>8344</v>
      </c>
      <c r="S1426" s="17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5" t="s">
        <v>8325</v>
      </c>
      <c r="R1427" s="16" t="s">
        <v>8344</v>
      </c>
      <c r="S1427" s="17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5" t="s">
        <v>8325</v>
      </c>
      <c r="R1428" s="16" t="s">
        <v>8344</v>
      </c>
      <c r="S1428" s="17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5" t="s">
        <v>8325</v>
      </c>
      <c r="R1429" s="16" t="s">
        <v>8344</v>
      </c>
      <c r="S1429" s="17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5" t="s">
        <v>8325</v>
      </c>
      <c r="R1430" s="16" t="s">
        <v>8344</v>
      </c>
      <c r="S1430" s="17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5" t="s">
        <v>8325</v>
      </c>
      <c r="R1431" s="16" t="s">
        <v>8344</v>
      </c>
      <c r="S1431" s="17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5" t="s">
        <v>8325</v>
      </c>
      <c r="R1432" s="16" t="s">
        <v>8344</v>
      </c>
      <c r="S1432" s="17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5" t="s">
        <v>8325</v>
      </c>
      <c r="R1433" s="16" t="s">
        <v>8344</v>
      </c>
      <c r="S1433" s="17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5" t="s">
        <v>8325</v>
      </c>
      <c r="R1434" s="16" t="s">
        <v>8344</v>
      </c>
      <c r="S1434" s="17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5" t="s">
        <v>8325</v>
      </c>
      <c r="R1435" s="16" t="s">
        <v>8344</v>
      </c>
      <c r="S1435" s="17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5" t="s">
        <v>8325</v>
      </c>
      <c r="R1436" s="16" t="s">
        <v>8344</v>
      </c>
      <c r="S1436" s="17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5" t="s">
        <v>8325</v>
      </c>
      <c r="R1437" s="16" t="s">
        <v>8344</v>
      </c>
      <c r="S1437" s="17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5" t="s">
        <v>8325</v>
      </c>
      <c r="R1438" s="16" t="s">
        <v>8344</v>
      </c>
      <c r="S1438" s="17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5" t="s">
        <v>8325</v>
      </c>
      <c r="R1439" s="16" t="s">
        <v>8344</v>
      </c>
      <c r="S1439" s="17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5" t="s">
        <v>8325</v>
      </c>
      <c r="R1440" s="16" t="s">
        <v>8344</v>
      </c>
      <c r="S1440" s="17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5" t="s">
        <v>8325</v>
      </c>
      <c r="R1441" s="16" t="s">
        <v>8344</v>
      </c>
      <c r="S1441" s="17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5" t="s">
        <v>8325</v>
      </c>
      <c r="R1442" s="16" t="s">
        <v>8344</v>
      </c>
      <c r="S1442" s="17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5" t="s">
        <v>8325</v>
      </c>
      <c r="R1443" s="16" t="s">
        <v>8344</v>
      </c>
      <c r="S1443" s="17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5" t="s">
        <v>8325</v>
      </c>
      <c r="R1444" s="16" t="s">
        <v>8344</v>
      </c>
      <c r="S1444" s="17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5" t="s">
        <v>8325</v>
      </c>
      <c r="R1445" s="16" t="s">
        <v>8344</v>
      </c>
      <c r="S1445" s="17">
        <f t="shared" si="112"/>
        <v>42707.926030092596</v>
      </c>
      <c r="T1445" s="17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5" t="s">
        <v>8325</v>
      </c>
      <c r="R1446" s="16" t="s">
        <v>8344</v>
      </c>
      <c r="S1446" s="17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5" t="s">
        <v>8325</v>
      </c>
      <c r="R1447" s="16" t="s">
        <v>8344</v>
      </c>
      <c r="S1447" s="17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5" t="s">
        <v>8325</v>
      </c>
      <c r="R1448" s="16" t="s">
        <v>8344</v>
      </c>
      <c r="S1448" s="17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5" t="s">
        <v>8325</v>
      </c>
      <c r="R1449" s="16" t="s">
        <v>8344</v>
      </c>
      <c r="S1449" s="17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5" t="s">
        <v>8325</v>
      </c>
      <c r="R1450" s="16" t="s">
        <v>8344</v>
      </c>
      <c r="S1450" s="17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5" t="s">
        <v>8325</v>
      </c>
      <c r="R1451" s="16" t="s">
        <v>8344</v>
      </c>
      <c r="S1451" s="17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5" t="s">
        <v>8325</v>
      </c>
      <c r="R1452" s="16" t="s">
        <v>8344</v>
      </c>
      <c r="S1452" s="17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5" t="s">
        <v>8325</v>
      </c>
      <c r="R1453" s="16" t="s">
        <v>8344</v>
      </c>
      <c r="S1453" s="17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5" t="s">
        <v>8325</v>
      </c>
      <c r="R1454" s="16" t="s">
        <v>8344</v>
      </c>
      <c r="S1454" s="17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5" t="s">
        <v>8325</v>
      </c>
      <c r="R1455" s="16" t="s">
        <v>8344</v>
      </c>
      <c r="S1455" s="17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5" t="s">
        <v>8325</v>
      </c>
      <c r="R1456" s="16" t="s">
        <v>8344</v>
      </c>
      <c r="S1456" s="17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5" t="s">
        <v>8325</v>
      </c>
      <c r="R1457" s="16" t="s">
        <v>8344</v>
      </c>
      <c r="S1457" s="17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5" t="s">
        <v>8325</v>
      </c>
      <c r="R1458" s="16" t="s">
        <v>8344</v>
      </c>
      <c r="S1458" s="17">
        <f t="shared" si="112"/>
        <v>42708.668576388889</v>
      </c>
      <c r="T1458" s="17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5" t="s">
        <v>8325</v>
      </c>
      <c r="R1459" s="16" t="s">
        <v>8344</v>
      </c>
      <c r="S1459" s="17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5" t="s">
        <v>8325</v>
      </c>
      <c r="R1460" s="16" t="s">
        <v>8344</v>
      </c>
      <c r="S1460" s="17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5" t="s">
        <v>8325</v>
      </c>
      <c r="R1461" s="16" t="s">
        <v>8344</v>
      </c>
      <c r="S1461" s="17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5" t="s">
        <v>8325</v>
      </c>
      <c r="R1462" s="16" t="s">
        <v>8344</v>
      </c>
      <c r="S1462" s="17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5" t="s">
        <v>8325</v>
      </c>
      <c r="R1463" s="16" t="s">
        <v>8345</v>
      </c>
      <c r="S1463" s="17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5" t="s">
        <v>8325</v>
      </c>
      <c r="R1464" s="16" t="s">
        <v>8345</v>
      </c>
      <c r="S1464" s="17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5" t="s">
        <v>8325</v>
      </c>
      <c r="R1465" s="16" t="s">
        <v>8345</v>
      </c>
      <c r="S1465" s="17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5" t="s">
        <v>8325</v>
      </c>
      <c r="R1466" s="16" t="s">
        <v>8345</v>
      </c>
      <c r="S1466" s="17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5" t="s">
        <v>8325</v>
      </c>
      <c r="R1467" s="16" t="s">
        <v>8345</v>
      </c>
      <c r="S1467" s="17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5" t="s">
        <v>8325</v>
      </c>
      <c r="R1468" s="16" t="s">
        <v>8345</v>
      </c>
      <c r="S1468" s="17">
        <f t="shared" si="112"/>
        <v>42340.172060185185</v>
      </c>
      <c r="T1468" s="17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5" t="s">
        <v>8325</v>
      </c>
      <c r="R1469" s="16" t="s">
        <v>8345</v>
      </c>
      <c r="S1469" s="17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5" t="s">
        <v>8325</v>
      </c>
      <c r="R1470" s="16" t="s">
        <v>8345</v>
      </c>
      <c r="S1470" s="17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5" t="s">
        <v>8325</v>
      </c>
      <c r="R1471" s="16" t="s">
        <v>8345</v>
      </c>
      <c r="S1471" s="17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5" t="s">
        <v>8325</v>
      </c>
      <c r="R1472" s="16" t="s">
        <v>8345</v>
      </c>
      <c r="S1472" s="17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5" t="s">
        <v>8325</v>
      </c>
      <c r="R1473" s="16" t="s">
        <v>8345</v>
      </c>
      <c r="S1473" s="17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5" t="s">
        <v>8325</v>
      </c>
      <c r="R1474" s="16" t="s">
        <v>8345</v>
      </c>
      <c r="S1474" s="17">
        <f t="shared" si="112"/>
        <v>41533.542858796296</v>
      </c>
      <c r="T1474" s="17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5" t="s">
        <v>8325</v>
      </c>
      <c r="R1475" s="16" t="s">
        <v>8345</v>
      </c>
      <c r="S1475" s="17">
        <f t="shared" ref="S1475:S1538" si="117">(((J1475/60)/60)/24)+DATE(1970,1,1)</f>
        <v>40939.979618055557</v>
      </c>
      <c r="T1475" s="17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5" t="s">
        <v>8325</v>
      </c>
      <c r="R1476" s="16" t="s">
        <v>8345</v>
      </c>
      <c r="S1476" s="17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5" t="s">
        <v>8325</v>
      </c>
      <c r="R1477" s="16" t="s">
        <v>8345</v>
      </c>
      <c r="S1477" s="17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5" t="s">
        <v>8325</v>
      </c>
      <c r="R1478" s="16" t="s">
        <v>8345</v>
      </c>
      <c r="S1478" s="17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5" t="s">
        <v>8325</v>
      </c>
      <c r="R1479" s="16" t="s">
        <v>8345</v>
      </c>
      <c r="S1479" s="17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5" t="s">
        <v>8325</v>
      </c>
      <c r="R1480" s="16" t="s">
        <v>8345</v>
      </c>
      <c r="S1480" s="17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5" t="s">
        <v>8325</v>
      </c>
      <c r="R1481" s="16" t="s">
        <v>8345</v>
      </c>
      <c r="S1481" s="17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5" t="s">
        <v>8325</v>
      </c>
      <c r="R1482" s="16" t="s">
        <v>8345</v>
      </c>
      <c r="S1482" s="17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5" t="s">
        <v>8325</v>
      </c>
      <c r="R1483" s="16" t="s">
        <v>8327</v>
      </c>
      <c r="S1483" s="17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5" t="s">
        <v>8325</v>
      </c>
      <c r="R1484" s="16" t="s">
        <v>8327</v>
      </c>
      <c r="S1484" s="17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5" t="s">
        <v>8325</v>
      </c>
      <c r="R1485" s="16" t="s">
        <v>8327</v>
      </c>
      <c r="S1485" s="17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5" t="s">
        <v>8325</v>
      </c>
      <c r="R1486" s="16" t="s">
        <v>8327</v>
      </c>
      <c r="S1486" s="17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5" t="s">
        <v>8325</v>
      </c>
      <c r="R1487" s="16" t="s">
        <v>8327</v>
      </c>
      <c r="S1487" s="17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5" t="s">
        <v>8325</v>
      </c>
      <c r="R1488" s="16" t="s">
        <v>8327</v>
      </c>
      <c r="S1488" s="17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5" t="s">
        <v>8325</v>
      </c>
      <c r="R1489" s="16" t="s">
        <v>8327</v>
      </c>
      <c r="S1489" s="17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5" t="s">
        <v>8325</v>
      </c>
      <c r="R1490" s="16" t="s">
        <v>8327</v>
      </c>
      <c r="S1490" s="17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5" t="s">
        <v>8325</v>
      </c>
      <c r="R1491" s="16" t="s">
        <v>8327</v>
      </c>
      <c r="S1491" s="17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5" t="s">
        <v>8325</v>
      </c>
      <c r="R1492" s="16" t="s">
        <v>8327</v>
      </c>
      <c r="S1492" s="17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5" t="s">
        <v>8325</v>
      </c>
      <c r="R1493" s="16" t="s">
        <v>8327</v>
      </c>
      <c r="S1493" s="17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5" t="s">
        <v>8325</v>
      </c>
      <c r="R1494" s="16" t="s">
        <v>8327</v>
      </c>
      <c r="S1494" s="17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5" t="s">
        <v>8325</v>
      </c>
      <c r="R1495" s="16" t="s">
        <v>8327</v>
      </c>
      <c r="S1495" s="17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5" t="s">
        <v>8325</v>
      </c>
      <c r="R1496" s="16" t="s">
        <v>8327</v>
      </c>
      <c r="S1496" s="17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5" t="s">
        <v>8325</v>
      </c>
      <c r="R1497" s="16" t="s">
        <v>8327</v>
      </c>
      <c r="S1497" s="17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5" t="s">
        <v>8325</v>
      </c>
      <c r="R1498" s="16" t="s">
        <v>8327</v>
      </c>
      <c r="S1498" s="17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5" t="s">
        <v>8325</v>
      </c>
      <c r="R1499" s="16" t="s">
        <v>8327</v>
      </c>
      <c r="S1499" s="17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5" t="s">
        <v>8325</v>
      </c>
      <c r="R1500" s="16" t="s">
        <v>8327</v>
      </c>
      <c r="S1500" s="17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5" t="s">
        <v>8325</v>
      </c>
      <c r="R1501" s="16" t="s">
        <v>8327</v>
      </c>
      <c r="S1501" s="17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5" t="s">
        <v>8325</v>
      </c>
      <c r="R1502" s="16" t="s">
        <v>8327</v>
      </c>
      <c r="S1502" s="17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5" t="s">
        <v>8341</v>
      </c>
      <c r="R1503" s="16" t="s">
        <v>8342</v>
      </c>
      <c r="S1503" s="17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5" t="s">
        <v>8341</v>
      </c>
      <c r="R1504" s="16" t="s">
        <v>8342</v>
      </c>
      <c r="S1504" s="17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5" t="s">
        <v>8341</v>
      </c>
      <c r="R1505" s="16" t="s">
        <v>8342</v>
      </c>
      <c r="S1505" s="17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5" t="s">
        <v>8341</v>
      </c>
      <c r="R1506" s="16" t="s">
        <v>8342</v>
      </c>
      <c r="S1506" s="17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5" t="s">
        <v>8341</v>
      </c>
      <c r="R1507" s="16" t="s">
        <v>8342</v>
      </c>
      <c r="S1507" s="17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5" t="s">
        <v>8341</v>
      </c>
      <c r="R1508" s="16" t="s">
        <v>8342</v>
      </c>
      <c r="S1508" s="17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5" t="s">
        <v>8341</v>
      </c>
      <c r="R1509" s="16" t="s">
        <v>8342</v>
      </c>
      <c r="S1509" s="17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5" t="s">
        <v>8341</v>
      </c>
      <c r="R1510" s="16" t="s">
        <v>8342</v>
      </c>
      <c r="S1510" s="17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5" t="s">
        <v>8341</v>
      </c>
      <c r="R1511" s="16" t="s">
        <v>8342</v>
      </c>
      <c r="S1511" s="17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5" t="s">
        <v>8341</v>
      </c>
      <c r="R1512" s="16" t="s">
        <v>8342</v>
      </c>
      <c r="S1512" s="17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5" t="s">
        <v>8341</v>
      </c>
      <c r="R1513" s="16" t="s">
        <v>8342</v>
      </c>
      <c r="S1513" s="17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5" t="s">
        <v>8341</v>
      </c>
      <c r="R1514" s="16" t="s">
        <v>8342</v>
      </c>
      <c r="S1514" s="17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5" t="s">
        <v>8341</v>
      </c>
      <c r="R1515" s="16" t="s">
        <v>8342</v>
      </c>
      <c r="S1515" s="17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5" t="s">
        <v>8341</v>
      </c>
      <c r="R1516" s="16" t="s">
        <v>8342</v>
      </c>
      <c r="S1516" s="17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5" t="s">
        <v>8341</v>
      </c>
      <c r="R1517" s="16" t="s">
        <v>8342</v>
      </c>
      <c r="S1517" s="17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5" t="s">
        <v>8341</v>
      </c>
      <c r="R1518" s="16" t="s">
        <v>8342</v>
      </c>
      <c r="S1518" s="17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5" t="s">
        <v>8341</v>
      </c>
      <c r="R1519" s="16" t="s">
        <v>8342</v>
      </c>
      <c r="S1519" s="17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5" t="s">
        <v>8341</v>
      </c>
      <c r="R1520" s="16" t="s">
        <v>8342</v>
      </c>
      <c r="S1520" s="17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5" t="s">
        <v>8341</v>
      </c>
      <c r="R1521" s="16" t="s">
        <v>8342</v>
      </c>
      <c r="S1521" s="17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5" t="s">
        <v>8341</v>
      </c>
      <c r="R1522" s="16" t="s">
        <v>8342</v>
      </c>
      <c r="S1522" s="17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5" t="s">
        <v>8341</v>
      </c>
      <c r="R1523" s="16" t="s">
        <v>8342</v>
      </c>
      <c r="S1523" s="17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5" t="s">
        <v>8341</v>
      </c>
      <c r="R1524" s="16" t="s">
        <v>8342</v>
      </c>
      <c r="S1524" s="17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5" t="s">
        <v>8341</v>
      </c>
      <c r="R1525" s="16" t="s">
        <v>8342</v>
      </c>
      <c r="S1525" s="17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5" t="s">
        <v>8341</v>
      </c>
      <c r="R1526" s="16" t="s">
        <v>8342</v>
      </c>
      <c r="S1526" s="17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5" t="s">
        <v>8341</v>
      </c>
      <c r="R1527" s="16" t="s">
        <v>8342</v>
      </c>
      <c r="S1527" s="17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5" t="s">
        <v>8341</v>
      </c>
      <c r="R1528" s="16" t="s">
        <v>8342</v>
      </c>
      <c r="S1528" s="17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5" t="s">
        <v>8341</v>
      </c>
      <c r="R1529" s="16" t="s">
        <v>8342</v>
      </c>
      <c r="S1529" s="17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5" t="s">
        <v>8341</v>
      </c>
      <c r="R1530" s="16" t="s">
        <v>8342</v>
      </c>
      <c r="S1530" s="17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5" t="s">
        <v>8341</v>
      </c>
      <c r="R1531" s="16" t="s">
        <v>8342</v>
      </c>
      <c r="S1531" s="17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5" t="s">
        <v>8341</v>
      </c>
      <c r="R1532" s="16" t="s">
        <v>8342</v>
      </c>
      <c r="S1532" s="17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5" t="s">
        <v>8341</v>
      </c>
      <c r="R1533" s="16" t="s">
        <v>8342</v>
      </c>
      <c r="S1533" s="17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5" t="s">
        <v>8341</v>
      </c>
      <c r="R1534" s="16" t="s">
        <v>8342</v>
      </c>
      <c r="S1534" s="17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5" t="s">
        <v>8341</v>
      </c>
      <c r="R1535" s="16" t="s">
        <v>8342</v>
      </c>
      <c r="S1535" s="17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5" t="s">
        <v>8341</v>
      </c>
      <c r="R1536" s="16" t="s">
        <v>8342</v>
      </c>
      <c r="S1536" s="17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5" t="s">
        <v>8341</v>
      </c>
      <c r="R1537" s="16" t="s">
        <v>8342</v>
      </c>
      <c r="S1537" s="17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5" t="s">
        <v>8341</v>
      </c>
      <c r="R1538" s="16" t="s">
        <v>8342</v>
      </c>
      <c r="S1538" s="17">
        <f t="shared" si="117"/>
        <v>42213.802199074074</v>
      </c>
      <c r="T1538" s="17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5" t="s">
        <v>8341</v>
      </c>
      <c r="R1539" s="16" t="s">
        <v>8342</v>
      </c>
      <c r="S1539" s="17">
        <f t="shared" ref="S1539:S1602" si="122">(((J1539/60)/60)/24)+DATE(1970,1,1)</f>
        <v>42552.315127314811</v>
      </c>
      <c r="T1539" s="17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5" t="s">
        <v>8341</v>
      </c>
      <c r="R1540" s="16" t="s">
        <v>8342</v>
      </c>
      <c r="S1540" s="17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5" t="s">
        <v>8341</v>
      </c>
      <c r="R1541" s="16" t="s">
        <v>8342</v>
      </c>
      <c r="S1541" s="17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5" t="s">
        <v>8341</v>
      </c>
      <c r="R1542" s="16" t="s">
        <v>8342</v>
      </c>
      <c r="S1542" s="17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5" t="s">
        <v>8341</v>
      </c>
      <c r="R1543" s="16" t="s">
        <v>8346</v>
      </c>
      <c r="S1543" s="17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5" t="s">
        <v>8341</v>
      </c>
      <c r="R1544" s="16" t="s">
        <v>8346</v>
      </c>
      <c r="S1544" s="17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5" t="s">
        <v>8341</v>
      </c>
      <c r="R1545" s="16" t="s">
        <v>8346</v>
      </c>
      <c r="S1545" s="17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5" t="s">
        <v>8341</v>
      </c>
      <c r="R1546" s="16" t="s">
        <v>8346</v>
      </c>
      <c r="S1546" s="17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5" t="s">
        <v>8341</v>
      </c>
      <c r="R1547" s="16" t="s">
        <v>8346</v>
      </c>
      <c r="S1547" s="17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5" t="s">
        <v>8341</v>
      </c>
      <c r="R1548" s="16" t="s">
        <v>8346</v>
      </c>
      <c r="S1548" s="17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5" t="s">
        <v>8341</v>
      </c>
      <c r="R1549" s="16" t="s">
        <v>8346</v>
      </c>
      <c r="S1549" s="17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5" t="s">
        <v>8341</v>
      </c>
      <c r="R1550" s="16" t="s">
        <v>8346</v>
      </c>
      <c r="S1550" s="17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5" t="s">
        <v>8341</v>
      </c>
      <c r="R1551" s="16" t="s">
        <v>8346</v>
      </c>
      <c r="S1551" s="17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5" t="s">
        <v>8341</v>
      </c>
      <c r="R1552" s="16" t="s">
        <v>8346</v>
      </c>
      <c r="S1552" s="17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5" t="s">
        <v>8341</v>
      </c>
      <c r="R1553" s="16" t="s">
        <v>8346</v>
      </c>
      <c r="S1553" s="17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5" t="s">
        <v>8341</v>
      </c>
      <c r="R1554" s="16" t="s">
        <v>8346</v>
      </c>
      <c r="S1554" s="17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5" t="s">
        <v>8341</v>
      </c>
      <c r="R1555" s="16" t="s">
        <v>8346</v>
      </c>
      <c r="S1555" s="17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5" t="s">
        <v>8341</v>
      </c>
      <c r="R1556" s="16" t="s">
        <v>8346</v>
      </c>
      <c r="S1556" s="17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5" t="s">
        <v>8341</v>
      </c>
      <c r="R1557" s="16" t="s">
        <v>8346</v>
      </c>
      <c r="S1557" s="17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5" t="s">
        <v>8341</v>
      </c>
      <c r="R1558" s="16" t="s">
        <v>8346</v>
      </c>
      <c r="S1558" s="17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5" t="s">
        <v>8341</v>
      </c>
      <c r="R1559" s="16" t="s">
        <v>8346</v>
      </c>
      <c r="S1559" s="17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5" t="s">
        <v>8341</v>
      </c>
      <c r="R1560" s="16" t="s">
        <v>8346</v>
      </c>
      <c r="S1560" s="17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5" t="s">
        <v>8341</v>
      </c>
      <c r="R1561" s="16" t="s">
        <v>8346</v>
      </c>
      <c r="S1561" s="17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5" t="s">
        <v>8341</v>
      </c>
      <c r="R1562" s="16" t="s">
        <v>8346</v>
      </c>
      <c r="S1562" s="17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5" t="s">
        <v>8325</v>
      </c>
      <c r="R1563" s="16" t="s">
        <v>8347</v>
      </c>
      <c r="S1563" s="17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5" t="s">
        <v>8325</v>
      </c>
      <c r="R1564" s="16" t="s">
        <v>8347</v>
      </c>
      <c r="S1564" s="17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5" t="s">
        <v>8325</v>
      </c>
      <c r="R1565" s="16" t="s">
        <v>8347</v>
      </c>
      <c r="S1565" s="17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5" t="s">
        <v>8325</v>
      </c>
      <c r="R1566" s="16" t="s">
        <v>8347</v>
      </c>
      <c r="S1566" s="17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5" t="s">
        <v>8325</v>
      </c>
      <c r="R1567" s="16" t="s">
        <v>8347</v>
      </c>
      <c r="S1567" s="17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5" t="s">
        <v>8325</v>
      </c>
      <c r="R1568" s="16" t="s">
        <v>8347</v>
      </c>
      <c r="S1568" s="17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5" t="s">
        <v>8325</v>
      </c>
      <c r="R1569" s="16" t="s">
        <v>8347</v>
      </c>
      <c r="S1569" s="17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5" t="s">
        <v>8325</v>
      </c>
      <c r="R1570" s="16" t="s">
        <v>8347</v>
      </c>
      <c r="S1570" s="17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5" t="s">
        <v>8325</v>
      </c>
      <c r="R1571" s="16" t="s">
        <v>8347</v>
      </c>
      <c r="S1571" s="17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5" t="s">
        <v>8325</v>
      </c>
      <c r="R1572" s="16" t="s">
        <v>8347</v>
      </c>
      <c r="S1572" s="17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5" t="s">
        <v>8325</v>
      </c>
      <c r="R1573" s="16" t="s">
        <v>8347</v>
      </c>
      <c r="S1573" s="17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5" t="s">
        <v>8325</v>
      </c>
      <c r="R1574" s="16" t="s">
        <v>8347</v>
      </c>
      <c r="S1574" s="17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5" t="s">
        <v>8325</v>
      </c>
      <c r="R1575" s="16" t="s">
        <v>8347</v>
      </c>
      <c r="S1575" s="17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5" t="s">
        <v>8325</v>
      </c>
      <c r="R1576" s="16" t="s">
        <v>8347</v>
      </c>
      <c r="S1576" s="17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5" t="s">
        <v>8325</v>
      </c>
      <c r="R1577" s="16" t="s">
        <v>8347</v>
      </c>
      <c r="S1577" s="17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5" t="s">
        <v>8325</v>
      </c>
      <c r="R1578" s="16" t="s">
        <v>8347</v>
      </c>
      <c r="S1578" s="17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5" t="s">
        <v>8325</v>
      </c>
      <c r="R1579" s="16" t="s">
        <v>8347</v>
      </c>
      <c r="S1579" s="17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5" t="s">
        <v>8325</v>
      </c>
      <c r="R1580" s="16" t="s">
        <v>8347</v>
      </c>
      <c r="S1580" s="17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5" t="s">
        <v>8325</v>
      </c>
      <c r="R1581" s="16" t="s">
        <v>8347</v>
      </c>
      <c r="S1581" s="17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5" t="s">
        <v>8325</v>
      </c>
      <c r="R1582" s="16" t="s">
        <v>8347</v>
      </c>
      <c r="S1582" s="17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5" t="s">
        <v>8341</v>
      </c>
      <c r="R1583" s="16" t="s">
        <v>8348</v>
      </c>
      <c r="S1583" s="17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5" t="s">
        <v>8341</v>
      </c>
      <c r="R1584" s="16" t="s">
        <v>8348</v>
      </c>
      <c r="S1584" s="17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5" t="s">
        <v>8341</v>
      </c>
      <c r="R1585" s="16" t="s">
        <v>8348</v>
      </c>
      <c r="S1585" s="17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5" t="s">
        <v>8341</v>
      </c>
      <c r="R1586" s="16" t="s">
        <v>8348</v>
      </c>
      <c r="S1586" s="17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5" t="s">
        <v>8341</v>
      </c>
      <c r="R1587" s="16" t="s">
        <v>8348</v>
      </c>
      <c r="S1587" s="17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5" t="s">
        <v>8341</v>
      </c>
      <c r="R1588" s="16" t="s">
        <v>8348</v>
      </c>
      <c r="S1588" s="17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5" t="s">
        <v>8341</v>
      </c>
      <c r="R1589" s="16" t="s">
        <v>8348</v>
      </c>
      <c r="S1589" s="17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5" t="s">
        <v>8341</v>
      </c>
      <c r="R1590" s="16" t="s">
        <v>8348</v>
      </c>
      <c r="S1590" s="17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5" t="s">
        <v>8341</v>
      </c>
      <c r="R1591" s="16" t="s">
        <v>8348</v>
      </c>
      <c r="S1591" s="17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5" t="s">
        <v>8341</v>
      </c>
      <c r="R1592" s="16" t="s">
        <v>8348</v>
      </c>
      <c r="S1592" s="17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5" t="s">
        <v>8341</v>
      </c>
      <c r="R1593" s="16" t="s">
        <v>8348</v>
      </c>
      <c r="S1593" s="17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5" t="s">
        <v>8341</v>
      </c>
      <c r="R1594" s="16" t="s">
        <v>8348</v>
      </c>
      <c r="S1594" s="17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5" t="s">
        <v>8341</v>
      </c>
      <c r="R1595" s="16" t="s">
        <v>8348</v>
      </c>
      <c r="S1595" s="17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5" t="s">
        <v>8341</v>
      </c>
      <c r="R1596" s="16" t="s">
        <v>8348</v>
      </c>
      <c r="S1596" s="17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5" t="s">
        <v>8341</v>
      </c>
      <c r="R1597" s="16" t="s">
        <v>8348</v>
      </c>
      <c r="S1597" s="17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5" t="s">
        <v>8341</v>
      </c>
      <c r="R1598" s="16" t="s">
        <v>8348</v>
      </c>
      <c r="S1598" s="17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5" t="s">
        <v>8341</v>
      </c>
      <c r="R1599" s="16" t="s">
        <v>8348</v>
      </c>
      <c r="S1599" s="17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5" t="s">
        <v>8341</v>
      </c>
      <c r="R1600" s="16" t="s">
        <v>8348</v>
      </c>
      <c r="S1600" s="17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5" t="s">
        <v>8341</v>
      </c>
      <c r="R1601" s="16" t="s">
        <v>8348</v>
      </c>
      <c r="S1601" s="17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5" t="s">
        <v>8341</v>
      </c>
      <c r="R1602" s="16" t="s">
        <v>8348</v>
      </c>
      <c r="S1602" s="17">
        <f t="shared" si="122"/>
        <v>41791.057314814818</v>
      </c>
      <c r="T1602" s="17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5" t="s">
        <v>8328</v>
      </c>
      <c r="R1603" s="16" t="s">
        <v>8329</v>
      </c>
      <c r="S1603" s="17">
        <f t="shared" ref="S1603:S1666" si="127">(((J1603/60)/60)/24)+DATE(1970,1,1)</f>
        <v>40638.092974537038</v>
      </c>
      <c r="T1603" s="17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5" t="s">
        <v>8328</v>
      </c>
      <c r="R1604" s="16" t="s">
        <v>8329</v>
      </c>
      <c r="S1604" s="17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5" t="s">
        <v>8328</v>
      </c>
      <c r="R1605" s="16" t="s">
        <v>8329</v>
      </c>
      <c r="S1605" s="17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5" t="s">
        <v>8328</v>
      </c>
      <c r="R1606" s="16" t="s">
        <v>8329</v>
      </c>
      <c r="S1606" s="17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5" t="s">
        <v>8328</v>
      </c>
      <c r="R1607" s="16" t="s">
        <v>8329</v>
      </c>
      <c r="S1607" s="17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5" t="s">
        <v>8328</v>
      </c>
      <c r="R1608" s="16" t="s">
        <v>8329</v>
      </c>
      <c r="S1608" s="17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5" t="s">
        <v>8328</v>
      </c>
      <c r="R1609" s="16" t="s">
        <v>8329</v>
      </c>
      <c r="S1609" s="17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5" t="s">
        <v>8328</v>
      </c>
      <c r="R1610" s="16" t="s">
        <v>8329</v>
      </c>
      <c r="S1610" s="17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5" t="s">
        <v>8328</v>
      </c>
      <c r="R1611" s="16" t="s">
        <v>8329</v>
      </c>
      <c r="S1611" s="17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5" t="s">
        <v>8328</v>
      </c>
      <c r="R1612" s="16" t="s">
        <v>8329</v>
      </c>
      <c r="S1612" s="17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5" t="s">
        <v>8328</v>
      </c>
      <c r="R1613" s="16" t="s">
        <v>8329</v>
      </c>
      <c r="S1613" s="17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5" t="s">
        <v>8328</v>
      </c>
      <c r="R1614" s="16" t="s">
        <v>8329</v>
      </c>
      <c r="S1614" s="17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5" t="s">
        <v>8328</v>
      </c>
      <c r="R1615" s="16" t="s">
        <v>8329</v>
      </c>
      <c r="S1615" s="17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5" t="s">
        <v>8328</v>
      </c>
      <c r="R1616" s="16" t="s">
        <v>8329</v>
      </c>
      <c r="S1616" s="17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5" t="s">
        <v>8328</v>
      </c>
      <c r="R1617" s="16" t="s">
        <v>8329</v>
      </c>
      <c r="S1617" s="17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5" t="s">
        <v>8328</v>
      </c>
      <c r="R1618" s="16" t="s">
        <v>8329</v>
      </c>
      <c r="S1618" s="17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5" t="s">
        <v>8328</v>
      </c>
      <c r="R1619" s="16" t="s">
        <v>8329</v>
      </c>
      <c r="S1619" s="17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5" t="s">
        <v>8328</v>
      </c>
      <c r="R1620" s="16" t="s">
        <v>8329</v>
      </c>
      <c r="S1620" s="17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5" t="s">
        <v>8328</v>
      </c>
      <c r="R1621" s="16" t="s">
        <v>8329</v>
      </c>
      <c r="S1621" s="17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5" t="s">
        <v>8328</v>
      </c>
      <c r="R1622" s="16" t="s">
        <v>8329</v>
      </c>
      <c r="S1622" s="17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5" t="s">
        <v>8328</v>
      </c>
      <c r="R1623" s="16" t="s">
        <v>8329</v>
      </c>
      <c r="S1623" s="17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5" t="s">
        <v>8328</v>
      </c>
      <c r="R1624" s="16" t="s">
        <v>8329</v>
      </c>
      <c r="S1624" s="17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5" t="s">
        <v>8328</v>
      </c>
      <c r="R1625" s="16" t="s">
        <v>8329</v>
      </c>
      <c r="S1625" s="17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5" t="s">
        <v>8328</v>
      </c>
      <c r="R1626" s="16" t="s">
        <v>8329</v>
      </c>
      <c r="S1626" s="17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5" t="s">
        <v>8328</v>
      </c>
      <c r="R1627" s="16" t="s">
        <v>8329</v>
      </c>
      <c r="S1627" s="17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5" t="s">
        <v>8328</v>
      </c>
      <c r="R1628" s="16" t="s">
        <v>8329</v>
      </c>
      <c r="S1628" s="17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5" t="s">
        <v>8328</v>
      </c>
      <c r="R1629" s="16" t="s">
        <v>8329</v>
      </c>
      <c r="S1629" s="17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5" t="s">
        <v>8328</v>
      </c>
      <c r="R1630" s="16" t="s">
        <v>8329</v>
      </c>
      <c r="S1630" s="17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5" t="s">
        <v>8328</v>
      </c>
      <c r="R1631" s="16" t="s">
        <v>8329</v>
      </c>
      <c r="S1631" s="17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5" t="s">
        <v>8328</v>
      </c>
      <c r="R1632" s="16" t="s">
        <v>8329</v>
      </c>
      <c r="S1632" s="17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5" t="s">
        <v>8328</v>
      </c>
      <c r="R1633" s="16" t="s">
        <v>8329</v>
      </c>
      <c r="S1633" s="17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5" t="s">
        <v>8328</v>
      </c>
      <c r="R1634" s="16" t="s">
        <v>8329</v>
      </c>
      <c r="S1634" s="17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5" t="s">
        <v>8328</v>
      </c>
      <c r="R1635" s="16" t="s">
        <v>8329</v>
      </c>
      <c r="S1635" s="17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5" t="s">
        <v>8328</v>
      </c>
      <c r="R1636" s="16" t="s">
        <v>8329</v>
      </c>
      <c r="S1636" s="17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5" t="s">
        <v>8328</v>
      </c>
      <c r="R1637" s="16" t="s">
        <v>8329</v>
      </c>
      <c r="S1637" s="17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5" t="s">
        <v>8328</v>
      </c>
      <c r="R1638" s="16" t="s">
        <v>8329</v>
      </c>
      <c r="S1638" s="17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5" t="s">
        <v>8328</v>
      </c>
      <c r="R1639" s="16" t="s">
        <v>8329</v>
      </c>
      <c r="S1639" s="17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5" t="s">
        <v>8328</v>
      </c>
      <c r="R1640" s="16" t="s">
        <v>8329</v>
      </c>
      <c r="S1640" s="17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5" t="s">
        <v>8328</v>
      </c>
      <c r="R1641" s="16" t="s">
        <v>8329</v>
      </c>
      <c r="S1641" s="17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5" t="s">
        <v>8328</v>
      </c>
      <c r="R1642" s="16" t="s">
        <v>8329</v>
      </c>
      <c r="S1642" s="17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5" t="s">
        <v>8328</v>
      </c>
      <c r="R1643" s="16" t="s">
        <v>8349</v>
      </c>
      <c r="S1643" s="17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5" t="s">
        <v>8328</v>
      </c>
      <c r="R1644" s="16" t="s">
        <v>8349</v>
      </c>
      <c r="S1644" s="17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5" t="s">
        <v>8328</v>
      </c>
      <c r="R1645" s="16" t="s">
        <v>8349</v>
      </c>
      <c r="S1645" s="17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5" t="s">
        <v>8328</v>
      </c>
      <c r="R1646" s="16" t="s">
        <v>8349</v>
      </c>
      <c r="S1646" s="17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5" t="s">
        <v>8328</v>
      </c>
      <c r="R1647" s="16" t="s">
        <v>8349</v>
      </c>
      <c r="S1647" s="17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5" t="s">
        <v>8328</v>
      </c>
      <c r="R1648" s="16" t="s">
        <v>8349</v>
      </c>
      <c r="S1648" s="17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5" t="s">
        <v>8328</v>
      </c>
      <c r="R1649" s="16" t="s">
        <v>8349</v>
      </c>
      <c r="S1649" s="17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5" t="s">
        <v>8328</v>
      </c>
      <c r="R1650" s="16" t="s">
        <v>8349</v>
      </c>
      <c r="S1650" s="17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5" t="s">
        <v>8328</v>
      </c>
      <c r="R1651" s="16" t="s">
        <v>8349</v>
      </c>
      <c r="S1651" s="17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5" t="s">
        <v>8328</v>
      </c>
      <c r="R1652" s="16" t="s">
        <v>8349</v>
      </c>
      <c r="S1652" s="17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5" t="s">
        <v>8328</v>
      </c>
      <c r="R1653" s="16" t="s">
        <v>8349</v>
      </c>
      <c r="S1653" s="17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5" t="s">
        <v>8328</v>
      </c>
      <c r="R1654" s="16" t="s">
        <v>8349</v>
      </c>
      <c r="S1654" s="17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5" t="s">
        <v>8328</v>
      </c>
      <c r="R1655" s="16" t="s">
        <v>8349</v>
      </c>
      <c r="S1655" s="17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5" t="s">
        <v>8328</v>
      </c>
      <c r="R1656" s="16" t="s">
        <v>8349</v>
      </c>
      <c r="S1656" s="17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5" t="s">
        <v>8328</v>
      </c>
      <c r="R1657" s="16" t="s">
        <v>8349</v>
      </c>
      <c r="S1657" s="17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5" t="s">
        <v>8328</v>
      </c>
      <c r="R1658" s="16" t="s">
        <v>8349</v>
      </c>
      <c r="S1658" s="17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5" t="s">
        <v>8328</v>
      </c>
      <c r="R1659" s="16" t="s">
        <v>8349</v>
      </c>
      <c r="S1659" s="17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5" t="s">
        <v>8328</v>
      </c>
      <c r="R1660" s="16" t="s">
        <v>8349</v>
      </c>
      <c r="S1660" s="17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5" t="s">
        <v>8328</v>
      </c>
      <c r="R1661" s="16" t="s">
        <v>8349</v>
      </c>
      <c r="S1661" s="17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5" t="s">
        <v>8328</v>
      </c>
      <c r="R1662" s="16" t="s">
        <v>8349</v>
      </c>
      <c r="S1662" s="17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5" t="s">
        <v>8328</v>
      </c>
      <c r="R1663" s="16" t="s">
        <v>8349</v>
      </c>
      <c r="S1663" s="17">
        <f t="shared" si="127"/>
        <v>42343.998043981483</v>
      </c>
      <c r="T1663" s="17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5" t="s">
        <v>8328</v>
      </c>
      <c r="R1664" s="16" t="s">
        <v>8349</v>
      </c>
      <c r="S1664" s="17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5" t="s">
        <v>8328</v>
      </c>
      <c r="R1665" s="16" t="s">
        <v>8349</v>
      </c>
      <c r="S1665" s="17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5" t="s">
        <v>8328</v>
      </c>
      <c r="R1666" s="16" t="s">
        <v>8349</v>
      </c>
      <c r="S1666" s="17">
        <f t="shared" si="127"/>
        <v>40939.761782407404</v>
      </c>
      <c r="T1666" s="17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5" t="s">
        <v>8328</v>
      </c>
      <c r="R1667" s="16" t="s">
        <v>8349</v>
      </c>
      <c r="S1667" s="17">
        <f t="shared" ref="S1667:S1730" si="132">(((J1667/60)/60)/24)+DATE(1970,1,1)</f>
        <v>40564.649456018517</v>
      </c>
      <c r="T1667" s="17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5" t="s">
        <v>8328</v>
      </c>
      <c r="R1668" s="16" t="s">
        <v>8349</v>
      </c>
      <c r="S1668" s="17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5" t="s">
        <v>8328</v>
      </c>
      <c r="R1669" s="16" t="s">
        <v>8349</v>
      </c>
      <c r="S1669" s="17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5" t="s">
        <v>8328</v>
      </c>
      <c r="R1670" s="16" t="s">
        <v>8349</v>
      </c>
      <c r="S1670" s="17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5" t="s">
        <v>8328</v>
      </c>
      <c r="R1671" s="16" t="s">
        <v>8349</v>
      </c>
      <c r="S1671" s="17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5" t="s">
        <v>8328</v>
      </c>
      <c r="R1672" s="16" t="s">
        <v>8349</v>
      </c>
      <c r="S1672" s="17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5" t="s">
        <v>8328</v>
      </c>
      <c r="R1673" s="16" t="s">
        <v>8349</v>
      </c>
      <c r="S1673" s="17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5" t="s">
        <v>8328</v>
      </c>
      <c r="R1674" s="16" t="s">
        <v>8349</v>
      </c>
      <c r="S1674" s="17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5" t="s">
        <v>8328</v>
      </c>
      <c r="R1675" s="16" t="s">
        <v>8349</v>
      </c>
      <c r="S1675" s="17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5" t="s">
        <v>8328</v>
      </c>
      <c r="R1676" s="16" t="s">
        <v>8349</v>
      </c>
      <c r="S1676" s="17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5" t="s">
        <v>8328</v>
      </c>
      <c r="R1677" s="16" t="s">
        <v>8349</v>
      </c>
      <c r="S1677" s="17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5" t="s">
        <v>8328</v>
      </c>
      <c r="R1678" s="16" t="s">
        <v>8349</v>
      </c>
      <c r="S1678" s="17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5" t="s">
        <v>8328</v>
      </c>
      <c r="R1679" s="16" t="s">
        <v>8349</v>
      </c>
      <c r="S1679" s="17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5" t="s">
        <v>8328</v>
      </c>
      <c r="R1680" s="16" t="s">
        <v>8349</v>
      </c>
      <c r="S1680" s="17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5" t="s">
        <v>8328</v>
      </c>
      <c r="R1681" s="16" t="s">
        <v>8349</v>
      </c>
      <c r="S1681" s="17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5" t="s">
        <v>8328</v>
      </c>
      <c r="R1682" s="16" t="s">
        <v>8349</v>
      </c>
      <c r="S1682" s="17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5" t="s">
        <v>8328</v>
      </c>
      <c r="R1683" s="16" t="s">
        <v>8350</v>
      </c>
      <c r="S1683" s="17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5" t="s">
        <v>8328</v>
      </c>
      <c r="R1684" s="16" t="s">
        <v>8350</v>
      </c>
      <c r="S1684" s="17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5" t="s">
        <v>8328</v>
      </c>
      <c r="R1685" s="16" t="s">
        <v>8350</v>
      </c>
      <c r="S1685" s="17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5" t="s">
        <v>8328</v>
      </c>
      <c r="R1686" s="16" t="s">
        <v>8350</v>
      </c>
      <c r="S1686" s="17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5" t="s">
        <v>8328</v>
      </c>
      <c r="R1687" s="16" t="s">
        <v>8350</v>
      </c>
      <c r="S1687" s="17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5" t="s">
        <v>8328</v>
      </c>
      <c r="R1688" s="16" t="s">
        <v>8350</v>
      </c>
      <c r="S1688" s="17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5" t="s">
        <v>8328</v>
      </c>
      <c r="R1689" s="16" t="s">
        <v>8350</v>
      </c>
      <c r="S1689" s="17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5" t="s">
        <v>8328</v>
      </c>
      <c r="R1690" s="16" t="s">
        <v>8350</v>
      </c>
      <c r="S1690" s="17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5" t="s">
        <v>8328</v>
      </c>
      <c r="R1691" s="16" t="s">
        <v>8350</v>
      </c>
      <c r="S1691" s="17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5" t="s">
        <v>8328</v>
      </c>
      <c r="R1692" s="16" t="s">
        <v>8350</v>
      </c>
      <c r="S1692" s="17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5" t="s">
        <v>8328</v>
      </c>
      <c r="R1693" s="16" t="s">
        <v>8350</v>
      </c>
      <c r="S1693" s="17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5" t="s">
        <v>8328</v>
      </c>
      <c r="R1694" s="16" t="s">
        <v>8350</v>
      </c>
      <c r="S1694" s="17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5" t="s">
        <v>8328</v>
      </c>
      <c r="R1695" s="16" t="s">
        <v>8350</v>
      </c>
      <c r="S1695" s="17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5" t="s">
        <v>8328</v>
      </c>
      <c r="R1696" s="16" t="s">
        <v>8350</v>
      </c>
      <c r="S1696" s="17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5" t="s">
        <v>8328</v>
      </c>
      <c r="R1697" s="16" t="s">
        <v>8350</v>
      </c>
      <c r="S1697" s="17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5" t="s">
        <v>8328</v>
      </c>
      <c r="R1698" s="16" t="s">
        <v>8350</v>
      </c>
      <c r="S1698" s="17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5" t="s">
        <v>8328</v>
      </c>
      <c r="R1699" s="16" t="s">
        <v>8350</v>
      </c>
      <c r="S1699" s="17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5" t="s">
        <v>8328</v>
      </c>
      <c r="R1700" s="16" t="s">
        <v>8350</v>
      </c>
      <c r="S1700" s="17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5" t="s">
        <v>8328</v>
      </c>
      <c r="R1701" s="16" t="s">
        <v>8350</v>
      </c>
      <c r="S1701" s="17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5" t="s">
        <v>8328</v>
      </c>
      <c r="R1702" s="16" t="s">
        <v>8350</v>
      </c>
      <c r="S1702" s="17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5" t="s">
        <v>8328</v>
      </c>
      <c r="R1703" s="16" t="s">
        <v>8350</v>
      </c>
      <c r="S1703" s="17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5" t="s">
        <v>8328</v>
      </c>
      <c r="R1704" s="16" t="s">
        <v>8350</v>
      </c>
      <c r="S1704" s="17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5" t="s">
        <v>8328</v>
      </c>
      <c r="R1705" s="16" t="s">
        <v>8350</v>
      </c>
      <c r="S1705" s="17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5" t="s">
        <v>8328</v>
      </c>
      <c r="R1706" s="16" t="s">
        <v>8350</v>
      </c>
      <c r="S1706" s="17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5" t="s">
        <v>8328</v>
      </c>
      <c r="R1707" s="16" t="s">
        <v>8350</v>
      </c>
      <c r="S1707" s="17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5" t="s">
        <v>8328</v>
      </c>
      <c r="R1708" s="16" t="s">
        <v>8350</v>
      </c>
      <c r="S1708" s="17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5" t="s">
        <v>8328</v>
      </c>
      <c r="R1709" s="16" t="s">
        <v>8350</v>
      </c>
      <c r="S1709" s="17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5" t="s">
        <v>8328</v>
      </c>
      <c r="R1710" s="16" t="s">
        <v>8350</v>
      </c>
      <c r="S1710" s="17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5" t="s">
        <v>8328</v>
      </c>
      <c r="R1711" s="16" t="s">
        <v>8350</v>
      </c>
      <c r="S1711" s="17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5" t="s">
        <v>8328</v>
      </c>
      <c r="R1712" s="16" t="s">
        <v>8350</v>
      </c>
      <c r="S1712" s="17">
        <f t="shared" si="132"/>
        <v>42341.59129629629</v>
      </c>
      <c r="T1712" s="17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5" t="s">
        <v>8328</v>
      </c>
      <c r="R1713" s="16" t="s">
        <v>8350</v>
      </c>
      <c r="S1713" s="17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5" t="s">
        <v>8328</v>
      </c>
      <c r="R1714" s="16" t="s">
        <v>8350</v>
      </c>
      <c r="S1714" s="17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5" t="s">
        <v>8328</v>
      </c>
      <c r="R1715" s="16" t="s">
        <v>8350</v>
      </c>
      <c r="S1715" s="17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5" t="s">
        <v>8328</v>
      </c>
      <c r="R1716" s="16" t="s">
        <v>8350</v>
      </c>
      <c r="S1716" s="17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5" t="s">
        <v>8328</v>
      </c>
      <c r="R1717" s="16" t="s">
        <v>8350</v>
      </c>
      <c r="S1717" s="17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5" t="s">
        <v>8328</v>
      </c>
      <c r="R1718" s="16" t="s">
        <v>8350</v>
      </c>
      <c r="S1718" s="17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5" t="s">
        <v>8328</v>
      </c>
      <c r="R1719" s="16" t="s">
        <v>8350</v>
      </c>
      <c r="S1719" s="17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5" t="s">
        <v>8328</v>
      </c>
      <c r="R1720" s="16" t="s">
        <v>8350</v>
      </c>
      <c r="S1720" s="17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5" t="s">
        <v>8328</v>
      </c>
      <c r="R1721" s="16" t="s">
        <v>8350</v>
      </c>
      <c r="S1721" s="17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5" t="s">
        <v>8328</v>
      </c>
      <c r="R1722" s="16" t="s">
        <v>8350</v>
      </c>
      <c r="S1722" s="17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5" t="s">
        <v>8328</v>
      </c>
      <c r="R1723" s="16" t="s">
        <v>8350</v>
      </c>
      <c r="S1723" s="17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5" t="s">
        <v>8328</v>
      </c>
      <c r="R1724" s="16" t="s">
        <v>8350</v>
      </c>
      <c r="S1724" s="17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5" t="s">
        <v>8328</v>
      </c>
      <c r="R1725" s="16" t="s">
        <v>8350</v>
      </c>
      <c r="S1725" s="17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5" t="s">
        <v>8328</v>
      </c>
      <c r="R1726" s="16" t="s">
        <v>8350</v>
      </c>
      <c r="S1726" s="17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5" t="s">
        <v>8328</v>
      </c>
      <c r="R1727" s="16" t="s">
        <v>8350</v>
      </c>
      <c r="S1727" s="17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5" t="s">
        <v>8328</v>
      </c>
      <c r="R1728" s="16" t="s">
        <v>8350</v>
      </c>
      <c r="S1728" s="17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5" t="s">
        <v>8328</v>
      </c>
      <c r="R1729" s="16" t="s">
        <v>8350</v>
      </c>
      <c r="S1729" s="17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5" t="s">
        <v>8328</v>
      </c>
      <c r="R1730" s="16" t="s">
        <v>8350</v>
      </c>
      <c r="S1730" s="17">
        <f t="shared" si="132"/>
        <v>42268.625856481478</v>
      </c>
      <c r="T1730" s="17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5" t="s">
        <v>8328</v>
      </c>
      <c r="R1731" s="16" t="s">
        <v>8350</v>
      </c>
      <c r="S1731" s="17">
        <f t="shared" ref="S1731:S1794" si="137">(((J1731/60)/60)/24)+DATE(1970,1,1)</f>
        <v>42471.052152777775</v>
      </c>
      <c r="T1731" s="17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5" t="s">
        <v>8328</v>
      </c>
      <c r="R1732" s="16" t="s">
        <v>8350</v>
      </c>
      <c r="S1732" s="17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5" t="s">
        <v>8328</v>
      </c>
      <c r="R1733" s="16" t="s">
        <v>8350</v>
      </c>
      <c r="S1733" s="17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5" t="s">
        <v>8328</v>
      </c>
      <c r="R1734" s="16" t="s">
        <v>8350</v>
      </c>
      <c r="S1734" s="17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5" t="s">
        <v>8328</v>
      </c>
      <c r="R1735" s="16" t="s">
        <v>8350</v>
      </c>
      <c r="S1735" s="17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5" t="s">
        <v>8328</v>
      </c>
      <c r="R1736" s="16" t="s">
        <v>8350</v>
      </c>
      <c r="S1736" s="17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5" t="s">
        <v>8328</v>
      </c>
      <c r="R1737" s="16" t="s">
        <v>8350</v>
      </c>
      <c r="S1737" s="17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5" t="s">
        <v>8328</v>
      </c>
      <c r="R1738" s="16" t="s">
        <v>8350</v>
      </c>
      <c r="S1738" s="17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5" t="s">
        <v>8328</v>
      </c>
      <c r="R1739" s="16" t="s">
        <v>8350</v>
      </c>
      <c r="S1739" s="17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5" t="s">
        <v>8328</v>
      </c>
      <c r="R1740" s="16" t="s">
        <v>8350</v>
      </c>
      <c r="S1740" s="17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5" t="s">
        <v>8328</v>
      </c>
      <c r="R1741" s="16" t="s">
        <v>8350</v>
      </c>
      <c r="S1741" s="17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5" t="s">
        <v>8328</v>
      </c>
      <c r="R1742" s="16" t="s">
        <v>8350</v>
      </c>
      <c r="S1742" s="17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5" t="s">
        <v>8341</v>
      </c>
      <c r="R1743" s="16" t="s">
        <v>8342</v>
      </c>
      <c r="S1743" s="17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5" t="s">
        <v>8341</v>
      </c>
      <c r="R1744" s="16" t="s">
        <v>8342</v>
      </c>
      <c r="S1744" s="17">
        <f t="shared" si="137"/>
        <v>42710.876967592587</v>
      </c>
      <c r="T1744" s="17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5" t="s">
        <v>8341</v>
      </c>
      <c r="R1745" s="16" t="s">
        <v>8342</v>
      </c>
      <c r="S1745" s="17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5" t="s">
        <v>8341</v>
      </c>
      <c r="R1746" s="16" t="s">
        <v>8342</v>
      </c>
      <c r="S1746" s="17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5" t="s">
        <v>8341</v>
      </c>
      <c r="R1747" s="16" t="s">
        <v>8342</v>
      </c>
      <c r="S1747" s="17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5" t="s">
        <v>8341</v>
      </c>
      <c r="R1748" s="16" t="s">
        <v>8342</v>
      </c>
      <c r="S1748" s="17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5" t="s">
        <v>8341</v>
      </c>
      <c r="R1749" s="16" t="s">
        <v>8342</v>
      </c>
      <c r="S1749" s="17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5" t="s">
        <v>8341</v>
      </c>
      <c r="R1750" s="16" t="s">
        <v>8342</v>
      </c>
      <c r="S1750" s="17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5" t="s">
        <v>8341</v>
      </c>
      <c r="R1751" s="16" t="s">
        <v>8342</v>
      </c>
      <c r="S1751" s="17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5" t="s">
        <v>8341</v>
      </c>
      <c r="R1752" s="16" t="s">
        <v>8342</v>
      </c>
      <c r="S1752" s="17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5" t="s">
        <v>8341</v>
      </c>
      <c r="R1753" s="16" t="s">
        <v>8342</v>
      </c>
      <c r="S1753" s="17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5" t="s">
        <v>8341</v>
      </c>
      <c r="R1754" s="16" t="s">
        <v>8342</v>
      </c>
      <c r="S1754" s="17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5" t="s">
        <v>8341</v>
      </c>
      <c r="R1755" s="16" t="s">
        <v>8342</v>
      </c>
      <c r="S1755" s="17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5" t="s">
        <v>8341</v>
      </c>
      <c r="R1756" s="16" t="s">
        <v>8342</v>
      </c>
      <c r="S1756" s="17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5" t="s">
        <v>8341</v>
      </c>
      <c r="R1757" s="16" t="s">
        <v>8342</v>
      </c>
      <c r="S1757" s="17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5" t="s">
        <v>8341</v>
      </c>
      <c r="R1758" s="16" t="s">
        <v>8342</v>
      </c>
      <c r="S1758" s="17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5" t="s">
        <v>8341</v>
      </c>
      <c r="R1759" s="16" t="s">
        <v>8342</v>
      </c>
      <c r="S1759" s="17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5" t="s">
        <v>8341</v>
      </c>
      <c r="R1760" s="16" t="s">
        <v>8342</v>
      </c>
      <c r="S1760" s="17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5" t="s">
        <v>8341</v>
      </c>
      <c r="R1761" s="16" t="s">
        <v>8342</v>
      </c>
      <c r="S1761" s="17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5" t="s">
        <v>8341</v>
      </c>
      <c r="R1762" s="16" t="s">
        <v>8342</v>
      </c>
      <c r="S1762" s="17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5" t="s">
        <v>8341</v>
      </c>
      <c r="R1763" s="16" t="s">
        <v>8342</v>
      </c>
      <c r="S1763" s="17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5" t="s">
        <v>8341</v>
      </c>
      <c r="R1764" s="16" t="s">
        <v>8342</v>
      </c>
      <c r="S1764" s="17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5" t="s">
        <v>8341</v>
      </c>
      <c r="R1765" s="16" t="s">
        <v>8342</v>
      </c>
      <c r="S1765" s="17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5" t="s">
        <v>8341</v>
      </c>
      <c r="R1766" s="16" t="s">
        <v>8342</v>
      </c>
      <c r="S1766" s="17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5" t="s">
        <v>8341</v>
      </c>
      <c r="R1767" s="16" t="s">
        <v>8342</v>
      </c>
      <c r="S1767" s="17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5" t="s">
        <v>8341</v>
      </c>
      <c r="R1768" s="16" t="s">
        <v>8342</v>
      </c>
      <c r="S1768" s="17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5" t="s">
        <v>8341</v>
      </c>
      <c r="R1769" s="16" t="s">
        <v>8342</v>
      </c>
      <c r="S1769" s="17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5" t="s">
        <v>8341</v>
      </c>
      <c r="R1770" s="16" t="s">
        <v>8342</v>
      </c>
      <c r="S1770" s="17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5" t="s">
        <v>8341</v>
      </c>
      <c r="R1771" s="16" t="s">
        <v>8342</v>
      </c>
      <c r="S1771" s="17">
        <f t="shared" si="137"/>
        <v>41987.818969907406</v>
      </c>
      <c r="T1771" s="17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5" t="s">
        <v>8341</v>
      </c>
      <c r="R1772" s="16" t="s">
        <v>8342</v>
      </c>
      <c r="S1772" s="17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5" t="s">
        <v>8341</v>
      </c>
      <c r="R1773" s="16" t="s">
        <v>8342</v>
      </c>
      <c r="S1773" s="17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5" t="s">
        <v>8341</v>
      </c>
      <c r="R1774" s="16" t="s">
        <v>8342</v>
      </c>
      <c r="S1774" s="17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5" t="s">
        <v>8341</v>
      </c>
      <c r="R1775" s="16" t="s">
        <v>8342</v>
      </c>
      <c r="S1775" s="17">
        <f t="shared" si="137"/>
        <v>41978.760393518518</v>
      </c>
      <c r="T1775" s="17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5" t="s">
        <v>8341</v>
      </c>
      <c r="R1776" s="16" t="s">
        <v>8342</v>
      </c>
      <c r="S1776" s="17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5" t="s">
        <v>8341</v>
      </c>
      <c r="R1777" s="16" t="s">
        <v>8342</v>
      </c>
      <c r="S1777" s="17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5" t="s">
        <v>8341</v>
      </c>
      <c r="R1778" s="16" t="s">
        <v>8342</v>
      </c>
      <c r="S1778" s="17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5" t="s">
        <v>8341</v>
      </c>
      <c r="R1779" s="16" t="s">
        <v>8342</v>
      </c>
      <c r="S1779" s="17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5" t="s">
        <v>8341</v>
      </c>
      <c r="R1780" s="16" t="s">
        <v>8342</v>
      </c>
      <c r="S1780" s="17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5" t="s">
        <v>8341</v>
      </c>
      <c r="R1781" s="16" t="s">
        <v>8342</v>
      </c>
      <c r="S1781" s="17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5" t="s">
        <v>8341</v>
      </c>
      <c r="R1782" s="16" t="s">
        <v>8342</v>
      </c>
      <c r="S1782" s="17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5" t="s">
        <v>8341</v>
      </c>
      <c r="R1783" s="16" t="s">
        <v>8342</v>
      </c>
      <c r="S1783" s="17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5" t="s">
        <v>8341</v>
      </c>
      <c r="R1784" s="16" t="s">
        <v>8342</v>
      </c>
      <c r="S1784" s="17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5" t="s">
        <v>8341</v>
      </c>
      <c r="R1785" s="16" t="s">
        <v>8342</v>
      </c>
      <c r="S1785" s="17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5" t="s">
        <v>8341</v>
      </c>
      <c r="R1786" s="16" t="s">
        <v>8342</v>
      </c>
      <c r="S1786" s="17">
        <f t="shared" si="137"/>
        <v>42003.655555555553</v>
      </c>
      <c r="T1786" s="17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5" t="s">
        <v>8341</v>
      </c>
      <c r="R1787" s="16" t="s">
        <v>8342</v>
      </c>
      <c r="S1787" s="17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5" t="s">
        <v>8341</v>
      </c>
      <c r="R1788" s="16" t="s">
        <v>8342</v>
      </c>
      <c r="S1788" s="17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5" t="s">
        <v>8341</v>
      </c>
      <c r="R1789" s="16" t="s">
        <v>8342</v>
      </c>
      <c r="S1789" s="17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5" t="s">
        <v>8341</v>
      </c>
      <c r="R1790" s="16" t="s">
        <v>8342</v>
      </c>
      <c r="S1790" s="17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5" t="s">
        <v>8341</v>
      </c>
      <c r="R1791" s="16" t="s">
        <v>8342</v>
      </c>
      <c r="S1791" s="17">
        <f t="shared" si="137"/>
        <v>41956.250034722223</v>
      </c>
      <c r="T1791" s="17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5" t="s">
        <v>8341</v>
      </c>
      <c r="R1792" s="16" t="s">
        <v>8342</v>
      </c>
      <c r="S1792" s="17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5" t="s">
        <v>8341</v>
      </c>
      <c r="R1793" s="16" t="s">
        <v>8342</v>
      </c>
      <c r="S1793" s="17">
        <f t="shared" si="137"/>
        <v>41973.740335648152</v>
      </c>
      <c r="T1793" s="17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5" t="s">
        <v>8341</v>
      </c>
      <c r="R1794" s="16" t="s">
        <v>8342</v>
      </c>
      <c r="S1794" s="17">
        <f t="shared" si="137"/>
        <v>42189.031041666662</v>
      </c>
      <c r="T1794" s="17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5" t="s">
        <v>8341</v>
      </c>
      <c r="R1795" s="16" t="s">
        <v>8342</v>
      </c>
      <c r="S1795" s="17">
        <f t="shared" ref="S1795:S1858" si="142">(((J1795/60)/60)/24)+DATE(1970,1,1)</f>
        <v>41940.89166666667</v>
      </c>
      <c r="T1795" s="17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5" t="s">
        <v>8341</v>
      </c>
      <c r="R1796" s="16" t="s">
        <v>8342</v>
      </c>
      <c r="S1796" s="17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5" t="s">
        <v>8341</v>
      </c>
      <c r="R1797" s="16" t="s">
        <v>8342</v>
      </c>
      <c r="S1797" s="17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5" t="s">
        <v>8341</v>
      </c>
      <c r="R1798" s="16" t="s">
        <v>8342</v>
      </c>
      <c r="S1798" s="17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5" t="s">
        <v>8341</v>
      </c>
      <c r="R1799" s="16" t="s">
        <v>8342</v>
      </c>
      <c r="S1799" s="17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5" t="s">
        <v>8341</v>
      </c>
      <c r="R1800" s="16" t="s">
        <v>8342</v>
      </c>
      <c r="S1800" s="17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5" t="s">
        <v>8341</v>
      </c>
      <c r="R1801" s="16" t="s">
        <v>8342</v>
      </c>
      <c r="S1801" s="17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5" t="s">
        <v>8341</v>
      </c>
      <c r="R1802" s="16" t="s">
        <v>8342</v>
      </c>
      <c r="S1802" s="17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5" t="s">
        <v>8341</v>
      </c>
      <c r="R1803" s="16" t="s">
        <v>8342</v>
      </c>
      <c r="S1803" s="17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5" t="s">
        <v>8341</v>
      </c>
      <c r="R1804" s="16" t="s">
        <v>8342</v>
      </c>
      <c r="S1804" s="17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5" t="s">
        <v>8341</v>
      </c>
      <c r="R1805" s="16" t="s">
        <v>8342</v>
      </c>
      <c r="S1805" s="17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5" t="s">
        <v>8341</v>
      </c>
      <c r="R1806" s="16" t="s">
        <v>8342</v>
      </c>
      <c r="S1806" s="17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5" t="s">
        <v>8341</v>
      </c>
      <c r="R1807" s="16" t="s">
        <v>8342</v>
      </c>
      <c r="S1807" s="17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5" t="s">
        <v>8341</v>
      </c>
      <c r="R1808" s="16" t="s">
        <v>8342</v>
      </c>
      <c r="S1808" s="17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5" t="s">
        <v>8341</v>
      </c>
      <c r="R1809" s="16" t="s">
        <v>8342</v>
      </c>
      <c r="S1809" s="17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5" t="s">
        <v>8341</v>
      </c>
      <c r="R1810" s="16" t="s">
        <v>8342</v>
      </c>
      <c r="S1810" s="17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5" t="s">
        <v>8341</v>
      </c>
      <c r="R1811" s="16" t="s">
        <v>8342</v>
      </c>
      <c r="S1811" s="17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5" t="s">
        <v>8341</v>
      </c>
      <c r="R1812" s="16" t="s">
        <v>8342</v>
      </c>
      <c r="S1812" s="17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5" t="s">
        <v>8341</v>
      </c>
      <c r="R1813" s="16" t="s">
        <v>8342</v>
      </c>
      <c r="S1813" s="17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5" t="s">
        <v>8341</v>
      </c>
      <c r="R1814" s="16" t="s">
        <v>8342</v>
      </c>
      <c r="S1814" s="17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5" t="s">
        <v>8341</v>
      </c>
      <c r="R1815" s="16" t="s">
        <v>8342</v>
      </c>
      <c r="S1815" s="17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5" t="s">
        <v>8341</v>
      </c>
      <c r="R1816" s="16" t="s">
        <v>8342</v>
      </c>
      <c r="S1816" s="17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5" t="s">
        <v>8341</v>
      </c>
      <c r="R1817" s="16" t="s">
        <v>8342</v>
      </c>
      <c r="S1817" s="17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5" t="s">
        <v>8341</v>
      </c>
      <c r="R1818" s="16" t="s">
        <v>8342</v>
      </c>
      <c r="S1818" s="17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5" t="s">
        <v>8341</v>
      </c>
      <c r="R1819" s="16" t="s">
        <v>8342</v>
      </c>
      <c r="S1819" s="17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5" t="s">
        <v>8341</v>
      </c>
      <c r="R1820" s="16" t="s">
        <v>8342</v>
      </c>
      <c r="S1820" s="17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5" t="s">
        <v>8341</v>
      </c>
      <c r="R1821" s="16" t="s">
        <v>8342</v>
      </c>
      <c r="S1821" s="17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5" t="s">
        <v>8341</v>
      </c>
      <c r="R1822" s="16" t="s">
        <v>8342</v>
      </c>
      <c r="S1822" s="17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5" t="s">
        <v>8328</v>
      </c>
      <c r="R1823" s="16" t="s">
        <v>8329</v>
      </c>
      <c r="S1823" s="17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5" t="s">
        <v>8328</v>
      </c>
      <c r="R1824" s="16" t="s">
        <v>8329</v>
      </c>
      <c r="S1824" s="17">
        <f t="shared" si="142"/>
        <v>41634.797013888885</v>
      </c>
      <c r="T1824" s="17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5" t="s">
        <v>8328</v>
      </c>
      <c r="R1825" s="16" t="s">
        <v>8329</v>
      </c>
      <c r="S1825" s="17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5" t="s">
        <v>8328</v>
      </c>
      <c r="R1826" s="16" t="s">
        <v>8329</v>
      </c>
      <c r="S1826" s="17">
        <f t="shared" si="142"/>
        <v>41626.916284722225</v>
      </c>
      <c r="T1826" s="17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5" t="s">
        <v>8328</v>
      </c>
      <c r="R1827" s="16" t="s">
        <v>8329</v>
      </c>
      <c r="S1827" s="17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5" t="s">
        <v>8328</v>
      </c>
      <c r="R1828" s="16" t="s">
        <v>8329</v>
      </c>
      <c r="S1828" s="17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5" t="s">
        <v>8328</v>
      </c>
      <c r="R1829" s="16" t="s">
        <v>8329</v>
      </c>
      <c r="S1829" s="17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5" t="s">
        <v>8328</v>
      </c>
      <c r="R1830" s="16" t="s">
        <v>8329</v>
      </c>
      <c r="S1830" s="17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5" t="s">
        <v>8328</v>
      </c>
      <c r="R1831" s="16" t="s">
        <v>8329</v>
      </c>
      <c r="S1831" s="17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5" t="s">
        <v>8328</v>
      </c>
      <c r="R1832" s="16" t="s">
        <v>8329</v>
      </c>
      <c r="S1832" s="17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5" t="s">
        <v>8328</v>
      </c>
      <c r="R1833" s="16" t="s">
        <v>8329</v>
      </c>
      <c r="S1833" s="17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5" t="s">
        <v>8328</v>
      </c>
      <c r="R1834" s="16" t="s">
        <v>8329</v>
      </c>
      <c r="S1834" s="17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5" t="s">
        <v>8328</v>
      </c>
      <c r="R1835" s="16" t="s">
        <v>8329</v>
      </c>
      <c r="S1835" s="17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5" t="s">
        <v>8328</v>
      </c>
      <c r="R1836" s="16" t="s">
        <v>8329</v>
      </c>
      <c r="S1836" s="17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5" t="s">
        <v>8328</v>
      </c>
      <c r="R1837" s="16" t="s">
        <v>8329</v>
      </c>
      <c r="S1837" s="17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5" t="s">
        <v>8328</v>
      </c>
      <c r="R1838" s="16" t="s">
        <v>8329</v>
      </c>
      <c r="S1838" s="17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5" t="s">
        <v>8328</v>
      </c>
      <c r="R1839" s="16" t="s">
        <v>8329</v>
      </c>
      <c r="S1839" s="17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5" t="s">
        <v>8328</v>
      </c>
      <c r="R1840" s="16" t="s">
        <v>8329</v>
      </c>
      <c r="S1840" s="17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5" t="s">
        <v>8328</v>
      </c>
      <c r="R1841" s="16" t="s">
        <v>8329</v>
      </c>
      <c r="S1841" s="17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5" t="s">
        <v>8328</v>
      </c>
      <c r="R1842" s="16" t="s">
        <v>8329</v>
      </c>
      <c r="S1842" s="17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5" t="s">
        <v>8328</v>
      </c>
      <c r="R1843" s="16" t="s">
        <v>8329</v>
      </c>
      <c r="S1843" s="17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5" t="s">
        <v>8328</v>
      </c>
      <c r="R1844" s="16" t="s">
        <v>8329</v>
      </c>
      <c r="S1844" s="17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5" t="s">
        <v>8328</v>
      </c>
      <c r="R1845" s="16" t="s">
        <v>8329</v>
      </c>
      <c r="S1845" s="17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5" t="s">
        <v>8328</v>
      </c>
      <c r="R1846" s="16" t="s">
        <v>8329</v>
      </c>
      <c r="S1846" s="17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5" t="s">
        <v>8328</v>
      </c>
      <c r="R1847" s="16" t="s">
        <v>8329</v>
      </c>
      <c r="S1847" s="17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5" t="s">
        <v>8328</v>
      </c>
      <c r="R1848" s="16" t="s">
        <v>8329</v>
      </c>
      <c r="S1848" s="17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5" t="s">
        <v>8328</v>
      </c>
      <c r="R1849" s="16" t="s">
        <v>8329</v>
      </c>
      <c r="S1849" s="17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5" t="s">
        <v>8328</v>
      </c>
      <c r="R1850" s="16" t="s">
        <v>8329</v>
      </c>
      <c r="S1850" s="17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5" t="s">
        <v>8328</v>
      </c>
      <c r="R1851" s="16" t="s">
        <v>8329</v>
      </c>
      <c r="S1851" s="17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5" t="s">
        <v>8328</v>
      </c>
      <c r="R1852" s="16" t="s">
        <v>8329</v>
      </c>
      <c r="S1852" s="17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5" t="s">
        <v>8328</v>
      </c>
      <c r="R1853" s="16" t="s">
        <v>8329</v>
      </c>
      <c r="S1853" s="17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5" t="s">
        <v>8328</v>
      </c>
      <c r="R1854" s="16" t="s">
        <v>8329</v>
      </c>
      <c r="S1854" s="17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5" t="s">
        <v>8328</v>
      </c>
      <c r="R1855" s="16" t="s">
        <v>8329</v>
      </c>
      <c r="S1855" s="17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5" t="s">
        <v>8328</v>
      </c>
      <c r="R1856" s="16" t="s">
        <v>8329</v>
      </c>
      <c r="S1856" s="17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5" t="s">
        <v>8328</v>
      </c>
      <c r="R1857" s="16" t="s">
        <v>8329</v>
      </c>
      <c r="S1857" s="17">
        <f t="shared" si="142"/>
        <v>41600.538657407407</v>
      </c>
      <c r="T1857" s="17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5" t="s">
        <v>8328</v>
      </c>
      <c r="R1858" s="16" t="s">
        <v>8329</v>
      </c>
      <c r="S1858" s="17">
        <f t="shared" si="142"/>
        <v>41817.854999999996</v>
      </c>
      <c r="T1858" s="17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5" t="s">
        <v>8328</v>
      </c>
      <c r="R1859" s="16" t="s">
        <v>8329</v>
      </c>
      <c r="S1859" s="17">
        <f t="shared" ref="S1859:S1922" si="147">(((J1859/60)/60)/24)+DATE(1970,1,1)</f>
        <v>41864.76866898148</v>
      </c>
      <c r="T1859" s="17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5" t="s">
        <v>8328</v>
      </c>
      <c r="R1860" s="16" t="s">
        <v>8329</v>
      </c>
      <c r="S1860" s="17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5" t="s">
        <v>8328</v>
      </c>
      <c r="R1861" s="16" t="s">
        <v>8329</v>
      </c>
      <c r="S1861" s="17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5" t="s">
        <v>8328</v>
      </c>
      <c r="R1862" s="16" t="s">
        <v>8329</v>
      </c>
      <c r="S1862" s="17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5" t="s">
        <v>8336</v>
      </c>
      <c r="R1863" s="16" t="s">
        <v>8338</v>
      </c>
      <c r="S1863" s="17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5" t="s">
        <v>8336</v>
      </c>
      <c r="R1864" s="16" t="s">
        <v>8338</v>
      </c>
      <c r="S1864" s="17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5" t="s">
        <v>8336</v>
      </c>
      <c r="R1865" s="16" t="s">
        <v>8338</v>
      </c>
      <c r="S1865" s="17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5" t="s">
        <v>8336</v>
      </c>
      <c r="R1866" s="16" t="s">
        <v>8338</v>
      </c>
      <c r="S1866" s="17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5" t="s">
        <v>8336</v>
      </c>
      <c r="R1867" s="16" t="s">
        <v>8338</v>
      </c>
      <c r="S1867" s="17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5" t="s">
        <v>8336</v>
      </c>
      <c r="R1868" s="16" t="s">
        <v>8338</v>
      </c>
      <c r="S1868" s="17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5" t="s">
        <v>8336</v>
      </c>
      <c r="R1869" s="16" t="s">
        <v>8338</v>
      </c>
      <c r="S1869" s="17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5" t="s">
        <v>8336</v>
      </c>
      <c r="R1870" s="16" t="s">
        <v>8338</v>
      </c>
      <c r="S1870" s="17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5" t="s">
        <v>8336</v>
      </c>
      <c r="R1871" s="16" t="s">
        <v>8338</v>
      </c>
      <c r="S1871" s="17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5" t="s">
        <v>8336</v>
      </c>
      <c r="R1872" s="16" t="s">
        <v>8338</v>
      </c>
      <c r="S1872" s="17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5" t="s">
        <v>8336</v>
      </c>
      <c r="R1873" s="16" t="s">
        <v>8338</v>
      </c>
      <c r="S1873" s="17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5" t="s">
        <v>8336</v>
      </c>
      <c r="R1874" s="16" t="s">
        <v>8338</v>
      </c>
      <c r="S1874" s="17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5" t="s">
        <v>8336</v>
      </c>
      <c r="R1875" s="16" t="s">
        <v>8338</v>
      </c>
      <c r="S1875" s="17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5" t="s">
        <v>8336</v>
      </c>
      <c r="R1876" s="16" t="s">
        <v>8338</v>
      </c>
      <c r="S1876" s="17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5" t="s">
        <v>8336</v>
      </c>
      <c r="R1877" s="16" t="s">
        <v>8338</v>
      </c>
      <c r="S1877" s="17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5" t="s">
        <v>8336</v>
      </c>
      <c r="R1878" s="16" t="s">
        <v>8338</v>
      </c>
      <c r="S1878" s="17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5" t="s">
        <v>8336</v>
      </c>
      <c r="R1879" s="16" t="s">
        <v>8338</v>
      </c>
      <c r="S1879" s="17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5" t="s">
        <v>8336</v>
      </c>
      <c r="R1880" s="16" t="s">
        <v>8338</v>
      </c>
      <c r="S1880" s="17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5" t="s">
        <v>8336</v>
      </c>
      <c r="R1881" s="16" t="s">
        <v>8338</v>
      </c>
      <c r="S1881" s="17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5" t="s">
        <v>8336</v>
      </c>
      <c r="R1882" s="16" t="s">
        <v>8338</v>
      </c>
      <c r="S1882" s="17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5" t="s">
        <v>8328</v>
      </c>
      <c r="R1883" s="16" t="s">
        <v>8332</v>
      </c>
      <c r="S1883" s="17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5" t="s">
        <v>8328</v>
      </c>
      <c r="R1884" s="16" t="s">
        <v>8332</v>
      </c>
      <c r="S1884" s="17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5" t="s">
        <v>8328</v>
      </c>
      <c r="R1885" s="16" t="s">
        <v>8332</v>
      </c>
      <c r="S1885" s="17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5" t="s">
        <v>8328</v>
      </c>
      <c r="R1886" s="16" t="s">
        <v>8332</v>
      </c>
      <c r="S1886" s="17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5" t="s">
        <v>8328</v>
      </c>
      <c r="R1887" s="16" t="s">
        <v>8332</v>
      </c>
      <c r="S1887" s="17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5" t="s">
        <v>8328</v>
      </c>
      <c r="R1888" s="16" t="s">
        <v>8332</v>
      </c>
      <c r="S1888" s="17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5" t="s">
        <v>8328</v>
      </c>
      <c r="R1889" s="16" t="s">
        <v>8332</v>
      </c>
      <c r="S1889" s="17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5" t="s">
        <v>8328</v>
      </c>
      <c r="R1890" s="16" t="s">
        <v>8332</v>
      </c>
      <c r="S1890" s="17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5" t="s">
        <v>8328</v>
      </c>
      <c r="R1891" s="16" t="s">
        <v>8332</v>
      </c>
      <c r="S1891" s="17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5" t="s">
        <v>8328</v>
      </c>
      <c r="R1892" s="16" t="s">
        <v>8332</v>
      </c>
      <c r="S1892" s="17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5" t="s">
        <v>8328</v>
      </c>
      <c r="R1893" s="16" t="s">
        <v>8332</v>
      </c>
      <c r="S1893" s="17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5" t="s">
        <v>8328</v>
      </c>
      <c r="R1894" s="16" t="s">
        <v>8332</v>
      </c>
      <c r="S1894" s="17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5" t="s">
        <v>8328</v>
      </c>
      <c r="R1895" s="16" t="s">
        <v>8332</v>
      </c>
      <c r="S1895" s="17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5" t="s">
        <v>8328</v>
      </c>
      <c r="R1896" s="16" t="s">
        <v>8332</v>
      </c>
      <c r="S1896" s="17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5" t="s">
        <v>8328</v>
      </c>
      <c r="R1897" s="16" t="s">
        <v>8332</v>
      </c>
      <c r="S1897" s="17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5" t="s">
        <v>8328</v>
      </c>
      <c r="R1898" s="16" t="s">
        <v>8332</v>
      </c>
      <c r="S1898" s="17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5" t="s">
        <v>8328</v>
      </c>
      <c r="R1899" s="16" t="s">
        <v>8332</v>
      </c>
      <c r="S1899" s="17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5" t="s">
        <v>8328</v>
      </c>
      <c r="R1900" s="16" t="s">
        <v>8332</v>
      </c>
      <c r="S1900" s="17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5" t="s">
        <v>8328</v>
      </c>
      <c r="R1901" s="16" t="s">
        <v>8332</v>
      </c>
      <c r="S1901" s="17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5" t="s">
        <v>8328</v>
      </c>
      <c r="R1902" s="16" t="s">
        <v>8332</v>
      </c>
      <c r="S1902" s="17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5" t="s">
        <v>8322</v>
      </c>
      <c r="R1903" s="16" t="s">
        <v>8351</v>
      </c>
      <c r="S1903" s="17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5" t="s">
        <v>8322</v>
      </c>
      <c r="R1904" s="16" t="s">
        <v>8351</v>
      </c>
      <c r="S1904" s="17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5" t="s">
        <v>8322</v>
      </c>
      <c r="R1905" s="16" t="s">
        <v>8351</v>
      </c>
      <c r="S1905" s="17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5" t="s">
        <v>8322</v>
      </c>
      <c r="R1906" s="16" t="s">
        <v>8351</v>
      </c>
      <c r="S1906" s="17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5" t="s">
        <v>8322</v>
      </c>
      <c r="R1907" s="16" t="s">
        <v>8351</v>
      </c>
      <c r="S1907" s="17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5" t="s">
        <v>8322</v>
      </c>
      <c r="R1908" s="16" t="s">
        <v>8351</v>
      </c>
      <c r="S1908" s="17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5" t="s">
        <v>8322</v>
      </c>
      <c r="R1909" s="16" t="s">
        <v>8351</v>
      </c>
      <c r="S1909" s="17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5" t="s">
        <v>8322</v>
      </c>
      <c r="R1910" s="16" t="s">
        <v>8351</v>
      </c>
      <c r="S1910" s="17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5" t="s">
        <v>8322</v>
      </c>
      <c r="R1911" s="16" t="s">
        <v>8351</v>
      </c>
      <c r="S1911" s="17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5" t="s">
        <v>8322</v>
      </c>
      <c r="R1912" s="16" t="s">
        <v>8351</v>
      </c>
      <c r="S1912" s="17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5" t="s">
        <v>8322</v>
      </c>
      <c r="R1913" s="16" t="s">
        <v>8351</v>
      </c>
      <c r="S1913" s="17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5" t="s">
        <v>8322</v>
      </c>
      <c r="R1914" s="16" t="s">
        <v>8351</v>
      </c>
      <c r="S1914" s="17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5" t="s">
        <v>8322</v>
      </c>
      <c r="R1915" s="16" t="s">
        <v>8351</v>
      </c>
      <c r="S1915" s="17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5" t="s">
        <v>8322</v>
      </c>
      <c r="R1916" s="16" t="s">
        <v>8351</v>
      </c>
      <c r="S1916" s="17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5" t="s">
        <v>8322</v>
      </c>
      <c r="R1917" s="16" t="s">
        <v>8351</v>
      </c>
      <c r="S1917" s="17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5" t="s">
        <v>8322</v>
      </c>
      <c r="R1918" s="16" t="s">
        <v>8351</v>
      </c>
      <c r="S1918" s="17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5" t="s">
        <v>8322</v>
      </c>
      <c r="R1919" s="16" t="s">
        <v>8351</v>
      </c>
      <c r="S1919" s="17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5" t="s">
        <v>8322</v>
      </c>
      <c r="R1920" s="16" t="s">
        <v>8351</v>
      </c>
      <c r="S1920" s="17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5" t="s">
        <v>8322</v>
      </c>
      <c r="R1921" s="16" t="s">
        <v>8351</v>
      </c>
      <c r="S1921" s="17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5" t="s">
        <v>8322</v>
      </c>
      <c r="R1922" s="16" t="s">
        <v>8351</v>
      </c>
      <c r="S1922" s="17">
        <f t="shared" si="147"/>
        <v>42270.875706018516</v>
      </c>
      <c r="T1922" s="17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5" t="s">
        <v>8328</v>
      </c>
      <c r="R1923" s="16" t="s">
        <v>8332</v>
      </c>
      <c r="S1923" s="17">
        <f t="shared" ref="S1923:S1986" si="152">(((J1923/60)/60)/24)+DATE(1970,1,1)</f>
        <v>41074.221562500003</v>
      </c>
      <c r="T1923" s="17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5" t="s">
        <v>8328</v>
      </c>
      <c r="R1924" s="16" t="s">
        <v>8332</v>
      </c>
      <c r="S1924" s="17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5" t="s">
        <v>8328</v>
      </c>
      <c r="R1925" s="16" t="s">
        <v>8332</v>
      </c>
      <c r="S1925" s="17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5" t="s">
        <v>8328</v>
      </c>
      <c r="R1926" s="16" t="s">
        <v>8332</v>
      </c>
      <c r="S1926" s="17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5" t="s">
        <v>8328</v>
      </c>
      <c r="R1927" s="16" t="s">
        <v>8332</v>
      </c>
      <c r="S1927" s="17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5" t="s">
        <v>8328</v>
      </c>
      <c r="R1928" s="16" t="s">
        <v>8332</v>
      </c>
      <c r="S1928" s="17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5" t="s">
        <v>8328</v>
      </c>
      <c r="R1929" s="16" t="s">
        <v>8332</v>
      </c>
      <c r="S1929" s="17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5" t="s">
        <v>8328</v>
      </c>
      <c r="R1930" s="16" t="s">
        <v>8332</v>
      </c>
      <c r="S1930" s="17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5" t="s">
        <v>8328</v>
      </c>
      <c r="R1931" s="16" t="s">
        <v>8332</v>
      </c>
      <c r="S1931" s="17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5" t="s">
        <v>8328</v>
      </c>
      <c r="R1932" s="16" t="s">
        <v>8332</v>
      </c>
      <c r="S1932" s="17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5" t="s">
        <v>8328</v>
      </c>
      <c r="R1933" s="16" t="s">
        <v>8332</v>
      </c>
      <c r="S1933" s="17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5" t="s">
        <v>8328</v>
      </c>
      <c r="R1934" s="16" t="s">
        <v>8332</v>
      </c>
      <c r="S1934" s="17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5" t="s">
        <v>8328</v>
      </c>
      <c r="R1935" s="16" t="s">
        <v>8332</v>
      </c>
      <c r="S1935" s="17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5" t="s">
        <v>8328</v>
      </c>
      <c r="R1936" s="16" t="s">
        <v>8332</v>
      </c>
      <c r="S1936" s="17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5" t="s">
        <v>8328</v>
      </c>
      <c r="R1937" s="16" t="s">
        <v>8332</v>
      </c>
      <c r="S1937" s="17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5" t="s">
        <v>8328</v>
      </c>
      <c r="R1938" s="16" t="s">
        <v>8332</v>
      </c>
      <c r="S1938" s="17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5" t="s">
        <v>8328</v>
      </c>
      <c r="R1939" s="16" t="s">
        <v>8332</v>
      </c>
      <c r="S1939" s="17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5" t="s">
        <v>8328</v>
      </c>
      <c r="R1940" s="16" t="s">
        <v>8332</v>
      </c>
      <c r="S1940" s="17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5" t="s">
        <v>8328</v>
      </c>
      <c r="R1941" s="16" t="s">
        <v>8332</v>
      </c>
      <c r="S1941" s="17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5" t="s">
        <v>8328</v>
      </c>
      <c r="R1942" s="16" t="s">
        <v>8332</v>
      </c>
      <c r="S1942" s="17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5" t="s">
        <v>8322</v>
      </c>
      <c r="R1943" s="16" t="s">
        <v>8352</v>
      </c>
      <c r="S1943" s="17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5" t="s">
        <v>8322</v>
      </c>
      <c r="R1944" s="16" t="s">
        <v>8352</v>
      </c>
      <c r="S1944" s="17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5" t="s">
        <v>8322</v>
      </c>
      <c r="R1945" s="16" t="s">
        <v>8352</v>
      </c>
      <c r="S1945" s="17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5" t="s">
        <v>8322</v>
      </c>
      <c r="R1946" s="16" t="s">
        <v>8352</v>
      </c>
      <c r="S1946" s="17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5" t="s">
        <v>8322</v>
      </c>
      <c r="R1947" s="16" t="s">
        <v>8352</v>
      </c>
      <c r="S1947" s="17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5" t="s">
        <v>8322</v>
      </c>
      <c r="R1948" s="16" t="s">
        <v>8352</v>
      </c>
      <c r="S1948" s="17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5" t="s">
        <v>8322</v>
      </c>
      <c r="R1949" s="16" t="s">
        <v>8352</v>
      </c>
      <c r="S1949" s="17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5" t="s">
        <v>8322</v>
      </c>
      <c r="R1950" s="16" t="s">
        <v>8352</v>
      </c>
      <c r="S1950" s="17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5" t="s">
        <v>8322</v>
      </c>
      <c r="R1951" s="16" t="s">
        <v>8352</v>
      </c>
      <c r="S1951" s="17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5" t="s">
        <v>8322</v>
      </c>
      <c r="R1952" s="16" t="s">
        <v>8352</v>
      </c>
      <c r="S1952" s="17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5" t="s">
        <v>8322</v>
      </c>
      <c r="R1953" s="16" t="s">
        <v>8352</v>
      </c>
      <c r="S1953" s="17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5" t="s">
        <v>8322</v>
      </c>
      <c r="R1954" s="16" t="s">
        <v>8352</v>
      </c>
      <c r="S1954" s="17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5" t="s">
        <v>8322</v>
      </c>
      <c r="R1955" s="16" t="s">
        <v>8352</v>
      </c>
      <c r="S1955" s="17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5" t="s">
        <v>8322</v>
      </c>
      <c r="R1956" s="16" t="s">
        <v>8352</v>
      </c>
      <c r="S1956" s="17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5" t="s">
        <v>8322</v>
      </c>
      <c r="R1957" s="16" t="s">
        <v>8352</v>
      </c>
      <c r="S1957" s="17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5" t="s">
        <v>8322</v>
      </c>
      <c r="R1958" s="16" t="s">
        <v>8352</v>
      </c>
      <c r="S1958" s="17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5" t="s">
        <v>8322</v>
      </c>
      <c r="R1959" s="16" t="s">
        <v>8352</v>
      </c>
      <c r="S1959" s="17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5" t="s">
        <v>8322</v>
      </c>
      <c r="R1960" s="16" t="s">
        <v>8352</v>
      </c>
      <c r="S1960" s="17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5" t="s">
        <v>8322</v>
      </c>
      <c r="R1961" s="16" t="s">
        <v>8352</v>
      </c>
      <c r="S1961" s="17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5" t="s">
        <v>8322</v>
      </c>
      <c r="R1962" s="16" t="s">
        <v>8352</v>
      </c>
      <c r="S1962" s="17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5" t="s">
        <v>8322</v>
      </c>
      <c r="R1963" s="16" t="s">
        <v>8352</v>
      </c>
      <c r="S1963" s="17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5" t="s">
        <v>8322</v>
      </c>
      <c r="R1964" s="16" t="s">
        <v>8352</v>
      </c>
      <c r="S1964" s="17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5" t="s">
        <v>8322</v>
      </c>
      <c r="R1965" s="16" t="s">
        <v>8352</v>
      </c>
      <c r="S1965" s="17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5" t="s">
        <v>8322</v>
      </c>
      <c r="R1966" s="16" t="s">
        <v>8352</v>
      </c>
      <c r="S1966" s="17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5" t="s">
        <v>8322</v>
      </c>
      <c r="R1967" s="16" t="s">
        <v>8352</v>
      </c>
      <c r="S1967" s="17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5" t="s">
        <v>8322</v>
      </c>
      <c r="R1968" s="16" t="s">
        <v>8352</v>
      </c>
      <c r="S1968" s="17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5" t="s">
        <v>8322</v>
      </c>
      <c r="R1969" s="16" t="s">
        <v>8352</v>
      </c>
      <c r="S1969" s="17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5" t="s">
        <v>8322</v>
      </c>
      <c r="R1970" s="16" t="s">
        <v>8352</v>
      </c>
      <c r="S1970" s="17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5" t="s">
        <v>8322</v>
      </c>
      <c r="R1971" s="16" t="s">
        <v>8352</v>
      </c>
      <c r="S1971" s="17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5" t="s">
        <v>8322</v>
      </c>
      <c r="R1972" s="16" t="s">
        <v>8352</v>
      </c>
      <c r="S1972" s="17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5" t="s">
        <v>8322</v>
      </c>
      <c r="R1973" s="16" t="s">
        <v>8352</v>
      </c>
      <c r="S1973" s="17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5" t="s">
        <v>8322</v>
      </c>
      <c r="R1974" s="16" t="s">
        <v>8352</v>
      </c>
      <c r="S1974" s="17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5" t="s">
        <v>8322</v>
      </c>
      <c r="R1975" s="16" t="s">
        <v>8352</v>
      </c>
      <c r="S1975" s="17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5" t="s">
        <v>8322</v>
      </c>
      <c r="R1976" s="16" t="s">
        <v>8352</v>
      </c>
      <c r="S1976" s="17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5" t="s">
        <v>8322</v>
      </c>
      <c r="R1977" s="16" t="s">
        <v>8352</v>
      </c>
      <c r="S1977" s="17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5" t="s">
        <v>8322</v>
      </c>
      <c r="R1978" s="16" t="s">
        <v>8352</v>
      </c>
      <c r="S1978" s="17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5" t="s">
        <v>8322</v>
      </c>
      <c r="R1979" s="16" t="s">
        <v>8352</v>
      </c>
      <c r="S1979" s="17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5" t="s">
        <v>8322</v>
      </c>
      <c r="R1980" s="16" t="s">
        <v>8352</v>
      </c>
      <c r="S1980" s="17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5" t="s">
        <v>8322</v>
      </c>
      <c r="R1981" s="16" t="s">
        <v>8352</v>
      </c>
      <c r="S1981" s="17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5" t="s">
        <v>8322</v>
      </c>
      <c r="R1982" s="16" t="s">
        <v>8352</v>
      </c>
      <c r="S1982" s="17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5" t="s">
        <v>8341</v>
      </c>
      <c r="R1983" s="16" t="s">
        <v>8353</v>
      </c>
      <c r="S1983" s="17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5" t="s">
        <v>8341</v>
      </c>
      <c r="R1984" s="16" t="s">
        <v>8353</v>
      </c>
      <c r="S1984" s="17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5" t="s">
        <v>8341</v>
      </c>
      <c r="R1985" s="16" t="s">
        <v>8353</v>
      </c>
      <c r="S1985" s="17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5" t="s">
        <v>8341</v>
      </c>
      <c r="R1986" s="16" t="s">
        <v>8353</v>
      </c>
      <c r="S1986" s="17">
        <f t="shared" si="152"/>
        <v>41913.790289351848</v>
      </c>
      <c r="T1986" s="17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5" t="s">
        <v>8341</v>
      </c>
      <c r="R1987" s="16" t="s">
        <v>8353</v>
      </c>
      <c r="S1987" s="17">
        <f t="shared" ref="S1987:S2050" si="157">(((J1987/60)/60)/24)+DATE(1970,1,1)</f>
        <v>42555.698738425926</v>
      </c>
      <c r="T1987" s="17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5" t="s">
        <v>8341</v>
      </c>
      <c r="R1988" s="16" t="s">
        <v>8353</v>
      </c>
      <c r="S1988" s="17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5" t="s">
        <v>8341</v>
      </c>
      <c r="R1989" s="16" t="s">
        <v>8353</v>
      </c>
      <c r="S1989" s="17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5" t="s">
        <v>8341</v>
      </c>
      <c r="R1990" s="16" t="s">
        <v>8353</v>
      </c>
      <c r="S1990" s="17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5" t="s">
        <v>8341</v>
      </c>
      <c r="R1991" s="16" t="s">
        <v>8353</v>
      </c>
      <c r="S1991" s="17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5" t="s">
        <v>8341</v>
      </c>
      <c r="R1992" s="16" t="s">
        <v>8353</v>
      </c>
      <c r="S1992" s="17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5" t="s">
        <v>8341</v>
      </c>
      <c r="R1993" s="16" t="s">
        <v>8353</v>
      </c>
      <c r="S1993" s="17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5" t="s">
        <v>8341</v>
      </c>
      <c r="R1994" s="16" t="s">
        <v>8353</v>
      </c>
      <c r="S1994" s="17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5" t="s">
        <v>8341</v>
      </c>
      <c r="R1995" s="16" t="s">
        <v>8353</v>
      </c>
      <c r="S1995" s="17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5" t="s">
        <v>8341</v>
      </c>
      <c r="R1996" s="16" t="s">
        <v>8353</v>
      </c>
      <c r="S1996" s="17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5" t="s">
        <v>8341</v>
      </c>
      <c r="R1997" s="16" t="s">
        <v>8353</v>
      </c>
      <c r="S1997" s="17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5" t="s">
        <v>8341</v>
      </c>
      <c r="R1998" s="16" t="s">
        <v>8353</v>
      </c>
      <c r="S1998" s="17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5" t="s">
        <v>8341</v>
      </c>
      <c r="R1999" s="16" t="s">
        <v>8353</v>
      </c>
      <c r="S1999" s="17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5" t="s">
        <v>8341</v>
      </c>
      <c r="R2000" s="16" t="s">
        <v>8353</v>
      </c>
      <c r="S2000" s="17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5" t="s">
        <v>8341</v>
      </c>
      <c r="R2001" s="16" t="s">
        <v>8353</v>
      </c>
      <c r="S2001" s="17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5" t="s">
        <v>8341</v>
      </c>
      <c r="R2002" s="16" t="s">
        <v>8353</v>
      </c>
      <c r="S2002" s="17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5" t="s">
        <v>8322</v>
      </c>
      <c r="R2003" s="16" t="s">
        <v>8352</v>
      </c>
      <c r="S2003" s="17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5" t="s">
        <v>8322</v>
      </c>
      <c r="R2004" s="16" t="s">
        <v>8352</v>
      </c>
      <c r="S2004" s="17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5" t="s">
        <v>8322</v>
      </c>
      <c r="R2005" s="16" t="s">
        <v>8352</v>
      </c>
      <c r="S2005" s="17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5" t="s">
        <v>8322</v>
      </c>
      <c r="R2006" s="16" t="s">
        <v>8352</v>
      </c>
      <c r="S2006" s="17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5" t="s">
        <v>8322</v>
      </c>
      <c r="R2007" s="16" t="s">
        <v>8352</v>
      </c>
      <c r="S2007" s="17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5" t="s">
        <v>8322</v>
      </c>
      <c r="R2008" s="16" t="s">
        <v>8352</v>
      </c>
      <c r="S2008" s="17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5" t="s">
        <v>8322</v>
      </c>
      <c r="R2009" s="16" t="s">
        <v>8352</v>
      </c>
      <c r="S2009" s="17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5" t="s">
        <v>8322</v>
      </c>
      <c r="R2010" s="16" t="s">
        <v>8352</v>
      </c>
      <c r="S2010" s="17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5" t="s">
        <v>8322</v>
      </c>
      <c r="R2011" s="16" t="s">
        <v>8352</v>
      </c>
      <c r="S2011" s="17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5" t="s">
        <v>8322</v>
      </c>
      <c r="R2012" s="16" t="s">
        <v>8352</v>
      </c>
      <c r="S2012" s="17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5" t="s">
        <v>8322</v>
      </c>
      <c r="R2013" s="16" t="s">
        <v>8352</v>
      </c>
      <c r="S2013" s="17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5" t="s">
        <v>8322</v>
      </c>
      <c r="R2014" s="16" t="s">
        <v>8352</v>
      </c>
      <c r="S2014" s="17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5" t="s">
        <v>8322</v>
      </c>
      <c r="R2015" s="16" t="s">
        <v>8352</v>
      </c>
      <c r="S2015" s="17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5" t="s">
        <v>8322</v>
      </c>
      <c r="R2016" s="16" t="s">
        <v>8352</v>
      </c>
      <c r="S2016" s="17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5" t="s">
        <v>8322</v>
      </c>
      <c r="R2017" s="16" t="s">
        <v>8352</v>
      </c>
      <c r="S2017" s="17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5" t="s">
        <v>8322</v>
      </c>
      <c r="R2018" s="16" t="s">
        <v>8352</v>
      </c>
      <c r="S2018" s="17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5" t="s">
        <v>8322</v>
      </c>
      <c r="R2019" s="16" t="s">
        <v>8352</v>
      </c>
      <c r="S2019" s="17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5" t="s">
        <v>8322</v>
      </c>
      <c r="R2020" s="16" t="s">
        <v>8352</v>
      </c>
      <c r="S2020" s="17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5" t="s">
        <v>8322</v>
      </c>
      <c r="R2021" s="16" t="s">
        <v>8352</v>
      </c>
      <c r="S2021" s="17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5" t="s">
        <v>8322</v>
      </c>
      <c r="R2022" s="16" t="s">
        <v>8352</v>
      </c>
      <c r="S2022" s="17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5" t="s">
        <v>8322</v>
      </c>
      <c r="R2023" s="16" t="s">
        <v>8352</v>
      </c>
      <c r="S2023" s="17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5" t="s">
        <v>8322</v>
      </c>
      <c r="R2024" s="16" t="s">
        <v>8352</v>
      </c>
      <c r="S2024" s="17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5" t="s">
        <v>8322</v>
      </c>
      <c r="R2025" s="16" t="s">
        <v>8352</v>
      </c>
      <c r="S2025" s="17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5" t="s">
        <v>8322</v>
      </c>
      <c r="R2026" s="16" t="s">
        <v>8352</v>
      </c>
      <c r="S2026" s="17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5" t="s">
        <v>8322</v>
      </c>
      <c r="R2027" s="16" t="s">
        <v>8352</v>
      </c>
      <c r="S2027" s="17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5" t="s">
        <v>8322</v>
      </c>
      <c r="R2028" s="16" t="s">
        <v>8352</v>
      </c>
      <c r="S2028" s="17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5" t="s">
        <v>8322</v>
      </c>
      <c r="R2029" s="16" t="s">
        <v>8352</v>
      </c>
      <c r="S2029" s="17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5" t="s">
        <v>8322</v>
      </c>
      <c r="R2030" s="16" t="s">
        <v>8352</v>
      </c>
      <c r="S2030" s="17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5" t="s">
        <v>8322</v>
      </c>
      <c r="R2031" s="16" t="s">
        <v>8352</v>
      </c>
      <c r="S2031" s="17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5" t="s">
        <v>8322</v>
      </c>
      <c r="R2032" s="16" t="s">
        <v>8352</v>
      </c>
      <c r="S2032" s="17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5" t="s">
        <v>8322</v>
      </c>
      <c r="R2033" s="16" t="s">
        <v>8352</v>
      </c>
      <c r="S2033" s="17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5" t="s">
        <v>8322</v>
      </c>
      <c r="R2034" s="16" t="s">
        <v>8352</v>
      </c>
      <c r="S2034" s="17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5" t="s">
        <v>8322</v>
      </c>
      <c r="R2035" s="16" t="s">
        <v>8352</v>
      </c>
      <c r="S2035" s="17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5" t="s">
        <v>8322</v>
      </c>
      <c r="R2036" s="16" t="s">
        <v>8352</v>
      </c>
      <c r="S2036" s="17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5" t="s">
        <v>8322</v>
      </c>
      <c r="R2037" s="16" t="s">
        <v>8352</v>
      </c>
      <c r="S2037" s="17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5" t="s">
        <v>8322</v>
      </c>
      <c r="R2038" s="16" t="s">
        <v>8352</v>
      </c>
      <c r="S2038" s="17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5" t="s">
        <v>8322</v>
      </c>
      <c r="R2039" s="16" t="s">
        <v>8352</v>
      </c>
      <c r="S2039" s="17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5" t="s">
        <v>8322</v>
      </c>
      <c r="R2040" s="16" t="s">
        <v>8352</v>
      </c>
      <c r="S2040" s="17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5" t="s">
        <v>8322</v>
      </c>
      <c r="R2041" s="16" t="s">
        <v>8352</v>
      </c>
      <c r="S2041" s="17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5" t="s">
        <v>8322</v>
      </c>
      <c r="R2042" s="16" t="s">
        <v>8352</v>
      </c>
      <c r="S2042" s="17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5" t="s">
        <v>8322</v>
      </c>
      <c r="R2043" s="16" t="s">
        <v>8352</v>
      </c>
      <c r="S2043" s="17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5" t="s">
        <v>8322</v>
      </c>
      <c r="R2044" s="16" t="s">
        <v>8352</v>
      </c>
      <c r="S2044" s="17">
        <f t="shared" si="157"/>
        <v>42331.708032407405</v>
      </c>
      <c r="T2044" s="17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5" t="s">
        <v>8322</v>
      </c>
      <c r="R2045" s="16" t="s">
        <v>8352</v>
      </c>
      <c r="S2045" s="17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5" t="s">
        <v>8322</v>
      </c>
      <c r="R2046" s="16" t="s">
        <v>8352</v>
      </c>
      <c r="S2046" s="17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5" t="s">
        <v>8322</v>
      </c>
      <c r="R2047" s="16" t="s">
        <v>8352</v>
      </c>
      <c r="S2047" s="17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5" t="s">
        <v>8322</v>
      </c>
      <c r="R2048" s="16" t="s">
        <v>8352</v>
      </c>
      <c r="S2048" s="17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5" t="s">
        <v>8322</v>
      </c>
      <c r="R2049" s="16" t="s">
        <v>8352</v>
      </c>
      <c r="S2049" s="17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5" t="s">
        <v>8322</v>
      </c>
      <c r="R2050" s="16" t="s">
        <v>8352</v>
      </c>
      <c r="S2050" s="17">
        <f t="shared" si="157"/>
        <v>41387.651516203703</v>
      </c>
      <c r="T2050" s="17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5" t="s">
        <v>8322</v>
      </c>
      <c r="R2051" s="16" t="s">
        <v>8352</v>
      </c>
      <c r="S2051" s="17">
        <f t="shared" ref="S2051:S2114" si="162">(((J2051/60)/60)/24)+DATE(1970,1,1)</f>
        <v>41575.527349537035</v>
      </c>
      <c r="T2051" s="17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5" t="s">
        <v>8322</v>
      </c>
      <c r="R2052" s="16" t="s">
        <v>8352</v>
      </c>
      <c r="S2052" s="17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5" t="s">
        <v>8322</v>
      </c>
      <c r="R2053" s="16" t="s">
        <v>8352</v>
      </c>
      <c r="S2053" s="17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5" t="s">
        <v>8322</v>
      </c>
      <c r="R2054" s="16" t="s">
        <v>8352</v>
      </c>
      <c r="S2054" s="17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5" t="s">
        <v>8322</v>
      </c>
      <c r="R2055" s="16" t="s">
        <v>8352</v>
      </c>
      <c r="S2055" s="17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5" t="s">
        <v>8322</v>
      </c>
      <c r="R2056" s="16" t="s">
        <v>8352</v>
      </c>
      <c r="S2056" s="17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5" t="s">
        <v>8322</v>
      </c>
      <c r="R2057" s="16" t="s">
        <v>8352</v>
      </c>
      <c r="S2057" s="17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5" t="s">
        <v>8322</v>
      </c>
      <c r="R2058" s="16" t="s">
        <v>8352</v>
      </c>
      <c r="S2058" s="17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5" t="s">
        <v>8322</v>
      </c>
      <c r="R2059" s="16" t="s">
        <v>8352</v>
      </c>
      <c r="S2059" s="17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5" t="s">
        <v>8322</v>
      </c>
      <c r="R2060" s="16" t="s">
        <v>8352</v>
      </c>
      <c r="S2060" s="17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5" t="s">
        <v>8322</v>
      </c>
      <c r="R2061" s="16" t="s">
        <v>8352</v>
      </c>
      <c r="S2061" s="17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5" t="s">
        <v>8322</v>
      </c>
      <c r="R2062" s="16" t="s">
        <v>8352</v>
      </c>
      <c r="S2062" s="17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5" t="s">
        <v>8322</v>
      </c>
      <c r="R2063" s="16" t="s">
        <v>8352</v>
      </c>
      <c r="S2063" s="17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5" t="s">
        <v>8322</v>
      </c>
      <c r="R2064" s="16" t="s">
        <v>8352</v>
      </c>
      <c r="S2064" s="17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5" t="s">
        <v>8322</v>
      </c>
      <c r="R2065" s="16" t="s">
        <v>8352</v>
      </c>
      <c r="S2065" s="17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5" t="s">
        <v>8322</v>
      </c>
      <c r="R2066" s="16" t="s">
        <v>8352</v>
      </c>
      <c r="S2066" s="17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5" t="s">
        <v>8322</v>
      </c>
      <c r="R2067" s="16" t="s">
        <v>8352</v>
      </c>
      <c r="S2067" s="17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5" t="s">
        <v>8322</v>
      </c>
      <c r="R2068" s="16" t="s">
        <v>8352</v>
      </c>
      <c r="S2068" s="17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5" t="s">
        <v>8322</v>
      </c>
      <c r="R2069" s="16" t="s">
        <v>8352</v>
      </c>
      <c r="S2069" s="17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5" t="s">
        <v>8322</v>
      </c>
      <c r="R2070" s="16" t="s">
        <v>8352</v>
      </c>
      <c r="S2070" s="17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5" t="s">
        <v>8322</v>
      </c>
      <c r="R2071" s="16" t="s">
        <v>8352</v>
      </c>
      <c r="S2071" s="17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5" t="s">
        <v>8322</v>
      </c>
      <c r="R2072" s="16" t="s">
        <v>8352</v>
      </c>
      <c r="S2072" s="17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5" t="s">
        <v>8322</v>
      </c>
      <c r="R2073" s="16" t="s">
        <v>8352</v>
      </c>
      <c r="S2073" s="17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5" t="s">
        <v>8322</v>
      </c>
      <c r="R2074" s="16" t="s">
        <v>8352</v>
      </c>
      <c r="S2074" s="17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5" t="s">
        <v>8322</v>
      </c>
      <c r="R2075" s="16" t="s">
        <v>8352</v>
      </c>
      <c r="S2075" s="17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5" t="s">
        <v>8322</v>
      </c>
      <c r="R2076" s="16" t="s">
        <v>8352</v>
      </c>
      <c r="S2076" s="17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5" t="s">
        <v>8322</v>
      </c>
      <c r="R2077" s="16" t="s">
        <v>8352</v>
      </c>
      <c r="S2077" s="17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5" t="s">
        <v>8322</v>
      </c>
      <c r="R2078" s="16" t="s">
        <v>8352</v>
      </c>
      <c r="S2078" s="17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5" t="s">
        <v>8322</v>
      </c>
      <c r="R2079" s="16" t="s">
        <v>8352</v>
      </c>
      <c r="S2079" s="17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5" t="s">
        <v>8322</v>
      </c>
      <c r="R2080" s="16" t="s">
        <v>8352</v>
      </c>
      <c r="S2080" s="17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5" t="s">
        <v>8322</v>
      </c>
      <c r="R2081" s="16" t="s">
        <v>8352</v>
      </c>
      <c r="S2081" s="17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5" t="s">
        <v>8322</v>
      </c>
      <c r="R2082" s="16" t="s">
        <v>8352</v>
      </c>
      <c r="S2082" s="17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5" t="s">
        <v>8328</v>
      </c>
      <c r="R2083" s="16" t="s">
        <v>8332</v>
      </c>
      <c r="S2083" s="17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5" t="s">
        <v>8328</v>
      </c>
      <c r="R2084" s="16" t="s">
        <v>8332</v>
      </c>
      <c r="S2084" s="17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5" t="s">
        <v>8328</v>
      </c>
      <c r="R2085" s="16" t="s">
        <v>8332</v>
      </c>
      <c r="S2085" s="17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5" t="s">
        <v>8328</v>
      </c>
      <c r="R2086" s="16" t="s">
        <v>8332</v>
      </c>
      <c r="S2086" s="17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5" t="s">
        <v>8328</v>
      </c>
      <c r="R2087" s="16" t="s">
        <v>8332</v>
      </c>
      <c r="S2087" s="17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5" t="s">
        <v>8328</v>
      </c>
      <c r="R2088" s="16" t="s">
        <v>8332</v>
      </c>
      <c r="S2088" s="17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5" t="s">
        <v>8328</v>
      </c>
      <c r="R2089" s="16" t="s">
        <v>8332</v>
      </c>
      <c r="S2089" s="17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5" t="s">
        <v>8328</v>
      </c>
      <c r="R2090" s="16" t="s">
        <v>8332</v>
      </c>
      <c r="S2090" s="17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5" t="s">
        <v>8328</v>
      </c>
      <c r="R2091" s="16" t="s">
        <v>8332</v>
      </c>
      <c r="S2091" s="17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5" t="s">
        <v>8328</v>
      </c>
      <c r="R2092" s="16" t="s">
        <v>8332</v>
      </c>
      <c r="S2092" s="17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5" t="s">
        <v>8328</v>
      </c>
      <c r="R2093" s="16" t="s">
        <v>8332</v>
      </c>
      <c r="S2093" s="17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5" t="s">
        <v>8328</v>
      </c>
      <c r="R2094" s="16" t="s">
        <v>8332</v>
      </c>
      <c r="S2094" s="17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5" t="s">
        <v>8328</v>
      </c>
      <c r="R2095" s="16" t="s">
        <v>8332</v>
      </c>
      <c r="S2095" s="17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5" t="s">
        <v>8328</v>
      </c>
      <c r="R2096" s="16" t="s">
        <v>8332</v>
      </c>
      <c r="S2096" s="17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5" t="s">
        <v>8328</v>
      </c>
      <c r="R2097" s="16" t="s">
        <v>8332</v>
      </c>
      <c r="S2097" s="17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5" t="s">
        <v>8328</v>
      </c>
      <c r="R2098" s="16" t="s">
        <v>8332</v>
      </c>
      <c r="S2098" s="17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5" t="s">
        <v>8328</v>
      </c>
      <c r="R2099" s="16" t="s">
        <v>8332</v>
      </c>
      <c r="S2099" s="17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5" t="s">
        <v>8328</v>
      </c>
      <c r="R2100" s="16" t="s">
        <v>8332</v>
      </c>
      <c r="S2100" s="17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5" t="s">
        <v>8328</v>
      </c>
      <c r="R2101" s="16" t="s">
        <v>8332</v>
      </c>
      <c r="S2101" s="17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5" t="s">
        <v>8328</v>
      </c>
      <c r="R2102" s="16" t="s">
        <v>8332</v>
      </c>
      <c r="S2102" s="17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5" t="s">
        <v>8328</v>
      </c>
      <c r="R2103" s="16" t="s">
        <v>8332</v>
      </c>
      <c r="S2103" s="17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5" t="s">
        <v>8328</v>
      </c>
      <c r="R2104" s="16" t="s">
        <v>8332</v>
      </c>
      <c r="S2104" s="17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5" t="s">
        <v>8328</v>
      </c>
      <c r="R2105" s="16" t="s">
        <v>8332</v>
      </c>
      <c r="S2105" s="17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5" t="s">
        <v>8328</v>
      </c>
      <c r="R2106" s="16" t="s">
        <v>8332</v>
      </c>
      <c r="S2106" s="17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5" t="s">
        <v>8328</v>
      </c>
      <c r="R2107" s="16" t="s">
        <v>8332</v>
      </c>
      <c r="S2107" s="17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5" t="s">
        <v>8328</v>
      </c>
      <c r="R2108" s="16" t="s">
        <v>8332</v>
      </c>
      <c r="S2108" s="17">
        <f t="shared" si="162"/>
        <v>41270.21497685185</v>
      </c>
      <c r="T2108" s="17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5" t="s">
        <v>8328</v>
      </c>
      <c r="R2109" s="16" t="s">
        <v>8332</v>
      </c>
      <c r="S2109" s="17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5" t="s">
        <v>8328</v>
      </c>
      <c r="R2110" s="16" t="s">
        <v>8332</v>
      </c>
      <c r="S2110" s="17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5" t="s">
        <v>8328</v>
      </c>
      <c r="R2111" s="16" t="s">
        <v>8332</v>
      </c>
      <c r="S2111" s="17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5" t="s">
        <v>8328</v>
      </c>
      <c r="R2112" s="16" t="s">
        <v>8332</v>
      </c>
      <c r="S2112" s="17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5" t="s">
        <v>8328</v>
      </c>
      <c r="R2113" s="16" t="s">
        <v>8332</v>
      </c>
      <c r="S2113" s="17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5" t="s">
        <v>8328</v>
      </c>
      <c r="R2114" s="16" t="s">
        <v>8332</v>
      </c>
      <c r="S2114" s="17">
        <f t="shared" si="162"/>
        <v>41365.928159722222</v>
      </c>
      <c r="T2114" s="17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5" t="s">
        <v>8328</v>
      </c>
      <c r="R2115" s="16" t="s">
        <v>8332</v>
      </c>
      <c r="S2115" s="17">
        <f t="shared" ref="S2115:S2178" si="167">(((J2115/60)/60)/24)+DATE(1970,1,1)</f>
        <v>41870.86546296296</v>
      </c>
      <c r="T2115" s="17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5" t="s">
        <v>8328</v>
      </c>
      <c r="R2116" s="16" t="s">
        <v>8332</v>
      </c>
      <c r="S2116" s="17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5" t="s">
        <v>8328</v>
      </c>
      <c r="R2117" s="16" t="s">
        <v>8332</v>
      </c>
      <c r="S2117" s="17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5" t="s">
        <v>8328</v>
      </c>
      <c r="R2118" s="16" t="s">
        <v>8332</v>
      </c>
      <c r="S2118" s="17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5" t="s">
        <v>8328</v>
      </c>
      <c r="R2119" s="16" t="s">
        <v>8332</v>
      </c>
      <c r="S2119" s="17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5" t="s">
        <v>8328</v>
      </c>
      <c r="R2120" s="16" t="s">
        <v>8332</v>
      </c>
      <c r="S2120" s="17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5" t="s">
        <v>8328</v>
      </c>
      <c r="R2121" s="16" t="s">
        <v>8332</v>
      </c>
      <c r="S2121" s="17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5" t="s">
        <v>8328</v>
      </c>
      <c r="R2122" s="16" t="s">
        <v>8332</v>
      </c>
      <c r="S2122" s="17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5" t="s">
        <v>8336</v>
      </c>
      <c r="R2123" s="16" t="s">
        <v>8337</v>
      </c>
      <c r="S2123" s="17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5" t="s">
        <v>8336</v>
      </c>
      <c r="R2124" s="16" t="s">
        <v>8337</v>
      </c>
      <c r="S2124" s="17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5" t="s">
        <v>8336</v>
      </c>
      <c r="R2125" s="16" t="s">
        <v>8337</v>
      </c>
      <c r="S2125" s="17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5" t="s">
        <v>8336</v>
      </c>
      <c r="R2126" s="16" t="s">
        <v>8337</v>
      </c>
      <c r="S2126" s="17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5" t="s">
        <v>8336</v>
      </c>
      <c r="R2127" s="16" t="s">
        <v>8337</v>
      </c>
      <c r="S2127" s="17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5" t="s">
        <v>8336</v>
      </c>
      <c r="R2128" s="16" t="s">
        <v>8337</v>
      </c>
      <c r="S2128" s="17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5" t="s">
        <v>8336</v>
      </c>
      <c r="R2129" s="16" t="s">
        <v>8337</v>
      </c>
      <c r="S2129" s="17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5" t="s">
        <v>8336</v>
      </c>
      <c r="R2130" s="16" t="s">
        <v>8337</v>
      </c>
      <c r="S2130" s="17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5" t="s">
        <v>8336</v>
      </c>
      <c r="R2131" s="16" t="s">
        <v>8337</v>
      </c>
      <c r="S2131" s="17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5" t="s">
        <v>8336</v>
      </c>
      <c r="R2132" s="16" t="s">
        <v>8337</v>
      </c>
      <c r="S2132" s="17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5" t="s">
        <v>8336</v>
      </c>
      <c r="R2133" s="16" t="s">
        <v>8337</v>
      </c>
      <c r="S2133" s="17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5" t="s">
        <v>8336</v>
      </c>
      <c r="R2134" s="16" t="s">
        <v>8337</v>
      </c>
      <c r="S2134" s="17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5" t="s">
        <v>8336</v>
      </c>
      <c r="R2135" s="16" t="s">
        <v>8337</v>
      </c>
      <c r="S2135" s="17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5" t="s">
        <v>8336</v>
      </c>
      <c r="R2136" s="16" t="s">
        <v>8337</v>
      </c>
      <c r="S2136" s="17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5" t="s">
        <v>8336</v>
      </c>
      <c r="R2137" s="16" t="s">
        <v>8337</v>
      </c>
      <c r="S2137" s="17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5" t="s">
        <v>8336</v>
      </c>
      <c r="R2138" s="16" t="s">
        <v>8337</v>
      </c>
      <c r="S2138" s="17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5" t="s">
        <v>8336</v>
      </c>
      <c r="R2139" s="16" t="s">
        <v>8337</v>
      </c>
      <c r="S2139" s="17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5" t="s">
        <v>8336</v>
      </c>
      <c r="R2140" s="16" t="s">
        <v>8337</v>
      </c>
      <c r="S2140" s="17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5" t="s">
        <v>8336</v>
      </c>
      <c r="R2141" s="16" t="s">
        <v>8337</v>
      </c>
      <c r="S2141" s="17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5" t="s">
        <v>8336</v>
      </c>
      <c r="R2142" s="16" t="s">
        <v>8337</v>
      </c>
      <c r="S2142" s="17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5" t="s">
        <v>8336</v>
      </c>
      <c r="R2143" s="16" t="s">
        <v>8337</v>
      </c>
      <c r="S2143" s="17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5" t="s">
        <v>8336</v>
      </c>
      <c r="R2144" s="16" t="s">
        <v>8337</v>
      </c>
      <c r="S2144" s="17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5" t="s">
        <v>8336</v>
      </c>
      <c r="R2145" s="16" t="s">
        <v>8337</v>
      </c>
      <c r="S2145" s="17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5" t="s">
        <v>8336</v>
      </c>
      <c r="R2146" s="16" t="s">
        <v>8337</v>
      </c>
      <c r="S2146" s="17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5" t="s">
        <v>8336</v>
      </c>
      <c r="R2147" s="16" t="s">
        <v>8337</v>
      </c>
      <c r="S2147" s="17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5" t="s">
        <v>8336</v>
      </c>
      <c r="R2148" s="16" t="s">
        <v>8337</v>
      </c>
      <c r="S2148" s="17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5" t="s">
        <v>8336</v>
      </c>
      <c r="R2149" s="16" t="s">
        <v>8337</v>
      </c>
      <c r="S2149" s="17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5" t="s">
        <v>8336</v>
      </c>
      <c r="R2150" s="16" t="s">
        <v>8337</v>
      </c>
      <c r="S2150" s="17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5" t="s">
        <v>8336</v>
      </c>
      <c r="R2151" s="16" t="s">
        <v>8337</v>
      </c>
      <c r="S2151" s="17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5" t="s">
        <v>8336</v>
      </c>
      <c r="R2152" s="16" t="s">
        <v>8337</v>
      </c>
      <c r="S2152" s="17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5" t="s">
        <v>8336</v>
      </c>
      <c r="R2153" s="16" t="s">
        <v>8337</v>
      </c>
      <c r="S2153" s="17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5" t="s">
        <v>8336</v>
      </c>
      <c r="R2154" s="16" t="s">
        <v>8337</v>
      </c>
      <c r="S2154" s="17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5" t="s">
        <v>8336</v>
      </c>
      <c r="R2155" s="16" t="s">
        <v>8337</v>
      </c>
      <c r="S2155" s="17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5" t="s">
        <v>8336</v>
      </c>
      <c r="R2156" s="16" t="s">
        <v>8337</v>
      </c>
      <c r="S2156" s="17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5" t="s">
        <v>8336</v>
      </c>
      <c r="R2157" s="16" t="s">
        <v>8337</v>
      </c>
      <c r="S2157" s="17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5" t="s">
        <v>8336</v>
      </c>
      <c r="R2158" s="16" t="s">
        <v>8337</v>
      </c>
      <c r="S2158" s="17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5" t="s">
        <v>8336</v>
      </c>
      <c r="R2159" s="16" t="s">
        <v>8337</v>
      </c>
      <c r="S2159" s="17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5" t="s">
        <v>8336</v>
      </c>
      <c r="R2160" s="16" t="s">
        <v>8337</v>
      </c>
      <c r="S2160" s="17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5" t="s">
        <v>8336</v>
      </c>
      <c r="R2161" s="16" t="s">
        <v>8337</v>
      </c>
      <c r="S2161" s="17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5" t="s">
        <v>8336</v>
      </c>
      <c r="R2162" s="16" t="s">
        <v>8337</v>
      </c>
      <c r="S2162" s="17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5" t="s">
        <v>8328</v>
      </c>
      <c r="R2163" s="16" t="s">
        <v>8329</v>
      </c>
      <c r="S2163" s="17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5" t="s">
        <v>8328</v>
      </c>
      <c r="R2164" s="16" t="s">
        <v>8329</v>
      </c>
      <c r="S2164" s="17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5" t="s">
        <v>8328</v>
      </c>
      <c r="R2165" s="16" t="s">
        <v>8329</v>
      </c>
      <c r="S2165" s="17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5" t="s">
        <v>8328</v>
      </c>
      <c r="R2166" s="16" t="s">
        <v>8329</v>
      </c>
      <c r="S2166" s="17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5" t="s">
        <v>8328</v>
      </c>
      <c r="R2167" s="16" t="s">
        <v>8329</v>
      </c>
      <c r="S2167" s="17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5" t="s">
        <v>8328</v>
      </c>
      <c r="R2168" s="16" t="s">
        <v>8329</v>
      </c>
      <c r="S2168" s="17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5" t="s">
        <v>8328</v>
      </c>
      <c r="R2169" s="16" t="s">
        <v>8329</v>
      </c>
      <c r="S2169" s="17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5" t="s">
        <v>8328</v>
      </c>
      <c r="R2170" s="16" t="s">
        <v>8329</v>
      </c>
      <c r="S2170" s="17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5" t="s">
        <v>8328</v>
      </c>
      <c r="R2171" s="16" t="s">
        <v>8329</v>
      </c>
      <c r="S2171" s="17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5" t="s">
        <v>8328</v>
      </c>
      <c r="R2172" s="16" t="s">
        <v>8329</v>
      </c>
      <c r="S2172" s="17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5" t="s">
        <v>8328</v>
      </c>
      <c r="R2173" s="16" t="s">
        <v>8329</v>
      </c>
      <c r="S2173" s="17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5" t="s">
        <v>8328</v>
      </c>
      <c r="R2174" s="16" t="s">
        <v>8329</v>
      </c>
      <c r="S2174" s="17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5" t="s">
        <v>8328</v>
      </c>
      <c r="R2175" s="16" t="s">
        <v>8329</v>
      </c>
      <c r="S2175" s="17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5" t="s">
        <v>8328</v>
      </c>
      <c r="R2176" s="16" t="s">
        <v>8329</v>
      </c>
      <c r="S2176" s="17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5" t="s">
        <v>8328</v>
      </c>
      <c r="R2177" s="16" t="s">
        <v>8329</v>
      </c>
      <c r="S2177" s="17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5" t="s">
        <v>8328</v>
      </c>
      <c r="R2178" s="16" t="s">
        <v>8329</v>
      </c>
      <c r="S2178" s="17">
        <f t="shared" si="167"/>
        <v>42096.633206018523</v>
      </c>
      <c r="T2178" s="17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5" t="s">
        <v>8328</v>
      </c>
      <c r="R2179" s="16" t="s">
        <v>8329</v>
      </c>
      <c r="S2179" s="17">
        <f t="shared" ref="S2179:S2242" si="172">(((J2179/60)/60)/24)+DATE(1970,1,1)</f>
        <v>42502.250775462962</v>
      </c>
      <c r="T2179" s="17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5" t="s">
        <v>8328</v>
      </c>
      <c r="R2180" s="16" t="s">
        <v>8329</v>
      </c>
      <c r="S2180" s="17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5" t="s">
        <v>8328</v>
      </c>
      <c r="R2181" s="16" t="s">
        <v>8329</v>
      </c>
      <c r="S2181" s="17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5" t="s">
        <v>8328</v>
      </c>
      <c r="R2182" s="16" t="s">
        <v>8329</v>
      </c>
      <c r="S2182" s="17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5" t="s">
        <v>8336</v>
      </c>
      <c r="R2183" s="16" t="s">
        <v>8354</v>
      </c>
      <c r="S2183" s="17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5" t="s">
        <v>8336</v>
      </c>
      <c r="R2184" s="16" t="s">
        <v>8354</v>
      </c>
      <c r="S2184" s="17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5" t="s">
        <v>8336</v>
      </c>
      <c r="R2185" s="16" t="s">
        <v>8354</v>
      </c>
      <c r="S2185" s="17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5" t="s">
        <v>8336</v>
      </c>
      <c r="R2186" s="16" t="s">
        <v>8354</v>
      </c>
      <c r="S2186" s="17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5" t="s">
        <v>8336</v>
      </c>
      <c r="R2187" s="16" t="s">
        <v>8354</v>
      </c>
      <c r="S2187" s="17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5" t="s">
        <v>8336</v>
      </c>
      <c r="R2188" s="16" t="s">
        <v>8354</v>
      </c>
      <c r="S2188" s="17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5" t="s">
        <v>8336</v>
      </c>
      <c r="R2189" s="16" t="s">
        <v>8354</v>
      </c>
      <c r="S2189" s="17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5" t="s">
        <v>8336</v>
      </c>
      <c r="R2190" s="16" t="s">
        <v>8354</v>
      </c>
      <c r="S2190" s="17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5" t="s">
        <v>8336</v>
      </c>
      <c r="R2191" s="16" t="s">
        <v>8354</v>
      </c>
      <c r="S2191" s="17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5" t="s">
        <v>8336</v>
      </c>
      <c r="R2192" s="16" t="s">
        <v>8354</v>
      </c>
      <c r="S2192" s="17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5" t="s">
        <v>8336</v>
      </c>
      <c r="R2193" s="16" t="s">
        <v>8354</v>
      </c>
      <c r="S2193" s="17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5" t="s">
        <v>8336</v>
      </c>
      <c r="R2194" s="16" t="s">
        <v>8354</v>
      </c>
      <c r="S2194" s="17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5" t="s">
        <v>8336</v>
      </c>
      <c r="R2195" s="16" t="s">
        <v>8354</v>
      </c>
      <c r="S2195" s="17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5" t="s">
        <v>8336</v>
      </c>
      <c r="R2196" s="16" t="s">
        <v>8354</v>
      </c>
      <c r="S2196" s="17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5" t="s">
        <v>8336</v>
      </c>
      <c r="R2197" s="16" t="s">
        <v>8354</v>
      </c>
      <c r="S2197" s="17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5" t="s">
        <v>8336</v>
      </c>
      <c r="R2198" s="16" t="s">
        <v>8354</v>
      </c>
      <c r="S2198" s="17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5" t="s">
        <v>8336</v>
      </c>
      <c r="R2199" s="16" t="s">
        <v>8354</v>
      </c>
      <c r="S2199" s="17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5" t="s">
        <v>8336</v>
      </c>
      <c r="R2200" s="16" t="s">
        <v>8354</v>
      </c>
      <c r="S2200" s="17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5" t="s">
        <v>8336</v>
      </c>
      <c r="R2201" s="16" t="s">
        <v>8354</v>
      </c>
      <c r="S2201" s="17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5" t="s">
        <v>8336</v>
      </c>
      <c r="R2202" s="16" t="s">
        <v>8354</v>
      </c>
      <c r="S2202" s="17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5" t="s">
        <v>8328</v>
      </c>
      <c r="R2203" s="16" t="s">
        <v>8333</v>
      </c>
      <c r="S2203" s="17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5" t="s">
        <v>8328</v>
      </c>
      <c r="R2204" s="16" t="s">
        <v>8333</v>
      </c>
      <c r="S2204" s="17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5" t="s">
        <v>8328</v>
      </c>
      <c r="R2205" s="16" t="s">
        <v>8333</v>
      </c>
      <c r="S2205" s="17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5" t="s">
        <v>8328</v>
      </c>
      <c r="R2206" s="16" t="s">
        <v>8333</v>
      </c>
      <c r="S2206" s="17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5" t="s">
        <v>8328</v>
      </c>
      <c r="R2207" s="16" t="s">
        <v>8333</v>
      </c>
      <c r="S2207" s="17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5" t="s">
        <v>8328</v>
      </c>
      <c r="R2208" s="16" t="s">
        <v>8333</v>
      </c>
      <c r="S2208" s="17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5" t="s">
        <v>8328</v>
      </c>
      <c r="R2209" s="16" t="s">
        <v>8333</v>
      </c>
      <c r="S2209" s="17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5" t="s">
        <v>8328</v>
      </c>
      <c r="R2210" s="16" t="s">
        <v>8333</v>
      </c>
      <c r="S2210" s="17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5" t="s">
        <v>8328</v>
      </c>
      <c r="R2211" s="16" t="s">
        <v>8333</v>
      </c>
      <c r="S2211" s="17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5" t="s">
        <v>8328</v>
      </c>
      <c r="R2212" s="16" t="s">
        <v>8333</v>
      </c>
      <c r="S2212" s="17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5" t="s">
        <v>8328</v>
      </c>
      <c r="R2213" s="16" t="s">
        <v>8333</v>
      </c>
      <c r="S2213" s="17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5" t="s">
        <v>8328</v>
      </c>
      <c r="R2214" s="16" t="s">
        <v>8333</v>
      </c>
      <c r="S2214" s="17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5" t="s">
        <v>8328</v>
      </c>
      <c r="R2215" s="16" t="s">
        <v>8333</v>
      </c>
      <c r="S2215" s="17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5" t="s">
        <v>8328</v>
      </c>
      <c r="R2216" s="16" t="s">
        <v>8333</v>
      </c>
      <c r="S2216" s="17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5" t="s">
        <v>8328</v>
      </c>
      <c r="R2217" s="16" t="s">
        <v>8333</v>
      </c>
      <c r="S2217" s="17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5" t="s">
        <v>8328</v>
      </c>
      <c r="R2218" s="16" t="s">
        <v>8333</v>
      </c>
      <c r="S2218" s="17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5" t="s">
        <v>8328</v>
      </c>
      <c r="R2219" s="16" t="s">
        <v>8333</v>
      </c>
      <c r="S2219" s="17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5" t="s">
        <v>8328</v>
      </c>
      <c r="R2220" s="16" t="s">
        <v>8333</v>
      </c>
      <c r="S2220" s="17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5" t="s">
        <v>8328</v>
      </c>
      <c r="R2221" s="16" t="s">
        <v>8333</v>
      </c>
      <c r="S2221" s="17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5" t="s">
        <v>8328</v>
      </c>
      <c r="R2222" s="16" t="s">
        <v>8333</v>
      </c>
      <c r="S2222" s="17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5" t="s">
        <v>8336</v>
      </c>
      <c r="R2223" s="16" t="s">
        <v>8354</v>
      </c>
      <c r="S2223" s="17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5" t="s">
        <v>8336</v>
      </c>
      <c r="R2224" s="16" t="s">
        <v>8354</v>
      </c>
      <c r="S2224" s="17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5" t="s">
        <v>8336</v>
      </c>
      <c r="R2225" s="16" t="s">
        <v>8354</v>
      </c>
      <c r="S2225" s="17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5" t="s">
        <v>8336</v>
      </c>
      <c r="R2226" s="16" t="s">
        <v>8354</v>
      </c>
      <c r="S2226" s="17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5" t="s">
        <v>8336</v>
      </c>
      <c r="R2227" s="16" t="s">
        <v>8354</v>
      </c>
      <c r="S2227" s="17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5" t="s">
        <v>8336</v>
      </c>
      <c r="R2228" s="16" t="s">
        <v>8354</v>
      </c>
      <c r="S2228" s="17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5" t="s">
        <v>8336</v>
      </c>
      <c r="R2229" s="16" t="s">
        <v>8354</v>
      </c>
      <c r="S2229" s="17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5" t="s">
        <v>8336</v>
      </c>
      <c r="R2230" s="16" t="s">
        <v>8354</v>
      </c>
      <c r="S2230" s="17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5" t="s">
        <v>8336</v>
      </c>
      <c r="R2231" s="16" t="s">
        <v>8354</v>
      </c>
      <c r="S2231" s="17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5" t="s">
        <v>8336</v>
      </c>
      <c r="R2232" s="16" t="s">
        <v>8354</v>
      </c>
      <c r="S2232" s="17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5" t="s">
        <v>8336</v>
      </c>
      <c r="R2233" s="16" t="s">
        <v>8354</v>
      </c>
      <c r="S2233" s="17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5" t="s">
        <v>8336</v>
      </c>
      <c r="R2234" s="16" t="s">
        <v>8354</v>
      </c>
      <c r="S2234" s="17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5" t="s">
        <v>8336</v>
      </c>
      <c r="R2235" s="16" t="s">
        <v>8354</v>
      </c>
      <c r="S2235" s="17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5" t="s">
        <v>8336</v>
      </c>
      <c r="R2236" s="16" t="s">
        <v>8354</v>
      </c>
      <c r="S2236" s="17">
        <f t="shared" si="172"/>
        <v>42710.824618055558</v>
      </c>
      <c r="T2236" s="17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5" t="s">
        <v>8336</v>
      </c>
      <c r="R2237" s="16" t="s">
        <v>8354</v>
      </c>
      <c r="S2237" s="17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5" t="s">
        <v>8336</v>
      </c>
      <c r="R2238" s="16" t="s">
        <v>8354</v>
      </c>
      <c r="S2238" s="17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5" t="s">
        <v>8336</v>
      </c>
      <c r="R2239" s="16" t="s">
        <v>8354</v>
      </c>
      <c r="S2239" s="17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5" t="s">
        <v>8336</v>
      </c>
      <c r="R2240" s="16" t="s">
        <v>8354</v>
      </c>
      <c r="S2240" s="17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5" t="s">
        <v>8336</v>
      </c>
      <c r="R2241" s="16" t="s">
        <v>8354</v>
      </c>
      <c r="S2241" s="17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5" t="s">
        <v>8336</v>
      </c>
      <c r="R2242" s="16" t="s">
        <v>8354</v>
      </c>
      <c r="S2242" s="17">
        <f t="shared" si="172"/>
        <v>42452.825740740736</v>
      </c>
      <c r="T2242" s="17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5" t="s">
        <v>8336</v>
      </c>
      <c r="R2243" s="16" t="s">
        <v>8354</v>
      </c>
      <c r="S2243" s="17">
        <f t="shared" ref="S2243:S2306" si="177">(((J2243/60)/60)/24)+DATE(1970,1,1)</f>
        <v>42766.827546296292</v>
      </c>
      <c r="T2243" s="17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5" t="s">
        <v>8336</v>
      </c>
      <c r="R2244" s="16" t="s">
        <v>8354</v>
      </c>
      <c r="S2244" s="17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5" t="s">
        <v>8336</v>
      </c>
      <c r="R2245" s="16" t="s">
        <v>8354</v>
      </c>
      <c r="S2245" s="17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5" t="s">
        <v>8336</v>
      </c>
      <c r="R2246" s="16" t="s">
        <v>8354</v>
      </c>
      <c r="S2246" s="17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5" t="s">
        <v>8336</v>
      </c>
      <c r="R2247" s="16" t="s">
        <v>8354</v>
      </c>
      <c r="S2247" s="17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5" t="s">
        <v>8336</v>
      </c>
      <c r="R2248" s="16" t="s">
        <v>8354</v>
      </c>
      <c r="S2248" s="17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5" t="s">
        <v>8336</v>
      </c>
      <c r="R2249" s="16" t="s">
        <v>8354</v>
      </c>
      <c r="S2249" s="17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5" t="s">
        <v>8336</v>
      </c>
      <c r="R2250" s="16" t="s">
        <v>8354</v>
      </c>
      <c r="S2250" s="17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5" t="s">
        <v>8336</v>
      </c>
      <c r="R2251" s="16" t="s">
        <v>8354</v>
      </c>
      <c r="S2251" s="17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5" t="s">
        <v>8336</v>
      </c>
      <c r="R2252" s="16" t="s">
        <v>8354</v>
      </c>
      <c r="S2252" s="17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5" t="s">
        <v>8336</v>
      </c>
      <c r="R2253" s="16" t="s">
        <v>8354</v>
      </c>
      <c r="S2253" s="17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5" t="s">
        <v>8336</v>
      </c>
      <c r="R2254" s="16" t="s">
        <v>8354</v>
      </c>
      <c r="S2254" s="17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5" t="s">
        <v>8336</v>
      </c>
      <c r="R2255" s="16" t="s">
        <v>8354</v>
      </c>
      <c r="S2255" s="17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5" t="s">
        <v>8336</v>
      </c>
      <c r="R2256" s="16" t="s">
        <v>8354</v>
      </c>
      <c r="S2256" s="17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5" t="s">
        <v>8336</v>
      </c>
      <c r="R2257" s="16" t="s">
        <v>8354</v>
      </c>
      <c r="S2257" s="17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5" t="s">
        <v>8336</v>
      </c>
      <c r="R2258" s="16" t="s">
        <v>8354</v>
      </c>
      <c r="S2258" s="17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5" t="s">
        <v>8336</v>
      </c>
      <c r="R2259" s="16" t="s">
        <v>8354</v>
      </c>
      <c r="S2259" s="17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5" t="s">
        <v>8336</v>
      </c>
      <c r="R2260" s="16" t="s">
        <v>8354</v>
      </c>
      <c r="S2260" s="17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5" t="s">
        <v>8336</v>
      </c>
      <c r="R2261" s="16" t="s">
        <v>8354</v>
      </c>
      <c r="S2261" s="17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5" t="s">
        <v>8336</v>
      </c>
      <c r="R2262" s="16" t="s">
        <v>8354</v>
      </c>
      <c r="S2262" s="17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5" t="s">
        <v>8336</v>
      </c>
      <c r="R2263" s="16" t="s">
        <v>8354</v>
      </c>
      <c r="S2263" s="17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5" t="s">
        <v>8336</v>
      </c>
      <c r="R2264" s="16" t="s">
        <v>8354</v>
      </c>
      <c r="S2264" s="17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5" t="s">
        <v>8336</v>
      </c>
      <c r="R2265" s="16" t="s">
        <v>8354</v>
      </c>
      <c r="S2265" s="17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5" t="s">
        <v>8336</v>
      </c>
      <c r="R2266" s="16" t="s">
        <v>8354</v>
      </c>
      <c r="S2266" s="17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5" t="s">
        <v>8336</v>
      </c>
      <c r="R2267" s="16" t="s">
        <v>8354</v>
      </c>
      <c r="S2267" s="17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5" t="s">
        <v>8336</v>
      </c>
      <c r="R2268" s="16" t="s">
        <v>8354</v>
      </c>
      <c r="S2268" s="17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5" t="s">
        <v>8336</v>
      </c>
      <c r="R2269" s="16" t="s">
        <v>8354</v>
      </c>
      <c r="S2269" s="17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5" t="s">
        <v>8336</v>
      </c>
      <c r="R2270" s="16" t="s">
        <v>8354</v>
      </c>
      <c r="S2270" s="17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5" t="s">
        <v>8336</v>
      </c>
      <c r="R2271" s="16" t="s">
        <v>8354</v>
      </c>
      <c r="S2271" s="17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5" t="s">
        <v>8336</v>
      </c>
      <c r="R2272" s="16" t="s">
        <v>8354</v>
      </c>
      <c r="S2272" s="17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5" t="s">
        <v>8336</v>
      </c>
      <c r="R2273" s="16" t="s">
        <v>8354</v>
      </c>
      <c r="S2273" s="17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5" t="s">
        <v>8336</v>
      </c>
      <c r="R2274" s="16" t="s">
        <v>8354</v>
      </c>
      <c r="S2274" s="17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5" t="s">
        <v>8336</v>
      </c>
      <c r="R2275" s="16" t="s">
        <v>8354</v>
      </c>
      <c r="S2275" s="17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5" t="s">
        <v>8336</v>
      </c>
      <c r="R2276" s="16" t="s">
        <v>8354</v>
      </c>
      <c r="S2276" s="17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5" t="s">
        <v>8336</v>
      </c>
      <c r="R2277" s="16" t="s">
        <v>8354</v>
      </c>
      <c r="S2277" s="17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5" t="s">
        <v>8336</v>
      </c>
      <c r="R2278" s="16" t="s">
        <v>8354</v>
      </c>
      <c r="S2278" s="17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5" t="s">
        <v>8336</v>
      </c>
      <c r="R2279" s="16" t="s">
        <v>8354</v>
      </c>
      <c r="S2279" s="17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5" t="s">
        <v>8336</v>
      </c>
      <c r="R2280" s="16" t="s">
        <v>8354</v>
      </c>
      <c r="S2280" s="17">
        <f t="shared" si="177"/>
        <v>42338.709108796291</v>
      </c>
      <c r="T2280" s="17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5" t="s">
        <v>8336</v>
      </c>
      <c r="R2281" s="16" t="s">
        <v>8354</v>
      </c>
      <c r="S2281" s="17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5" t="s">
        <v>8336</v>
      </c>
      <c r="R2282" s="16" t="s">
        <v>8354</v>
      </c>
      <c r="S2282" s="17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5" t="s">
        <v>8328</v>
      </c>
      <c r="R2283" s="16" t="s">
        <v>8329</v>
      </c>
      <c r="S2283" s="17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5" t="s">
        <v>8328</v>
      </c>
      <c r="R2284" s="16" t="s">
        <v>8329</v>
      </c>
      <c r="S2284" s="17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5" t="s">
        <v>8328</v>
      </c>
      <c r="R2285" s="16" t="s">
        <v>8329</v>
      </c>
      <c r="S2285" s="17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5" t="s">
        <v>8328</v>
      </c>
      <c r="R2286" s="16" t="s">
        <v>8329</v>
      </c>
      <c r="S2286" s="17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5" t="s">
        <v>8328</v>
      </c>
      <c r="R2287" s="16" t="s">
        <v>8329</v>
      </c>
      <c r="S2287" s="17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5" t="s">
        <v>8328</v>
      </c>
      <c r="R2288" s="16" t="s">
        <v>8329</v>
      </c>
      <c r="S2288" s="17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5" t="s">
        <v>8328</v>
      </c>
      <c r="R2289" s="16" t="s">
        <v>8329</v>
      </c>
      <c r="S2289" s="17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5" t="s">
        <v>8328</v>
      </c>
      <c r="R2290" s="16" t="s">
        <v>8329</v>
      </c>
      <c r="S2290" s="17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5" t="s">
        <v>8328</v>
      </c>
      <c r="R2291" s="16" t="s">
        <v>8329</v>
      </c>
      <c r="S2291" s="17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5" t="s">
        <v>8328</v>
      </c>
      <c r="R2292" s="16" t="s">
        <v>8329</v>
      </c>
      <c r="S2292" s="17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5" t="s">
        <v>8328</v>
      </c>
      <c r="R2293" s="16" t="s">
        <v>8329</v>
      </c>
      <c r="S2293" s="17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5" t="s">
        <v>8328</v>
      </c>
      <c r="R2294" s="16" t="s">
        <v>8329</v>
      </c>
      <c r="S2294" s="17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5" t="s">
        <v>8328</v>
      </c>
      <c r="R2295" s="16" t="s">
        <v>8329</v>
      </c>
      <c r="S2295" s="17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5" t="s">
        <v>8328</v>
      </c>
      <c r="R2296" s="16" t="s">
        <v>8329</v>
      </c>
      <c r="S2296" s="17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5" t="s">
        <v>8328</v>
      </c>
      <c r="R2297" s="16" t="s">
        <v>8329</v>
      </c>
      <c r="S2297" s="17">
        <f t="shared" si="177"/>
        <v>41270.954351851848</v>
      </c>
      <c r="T2297" s="17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5" t="s">
        <v>8328</v>
      </c>
      <c r="R2298" s="16" t="s">
        <v>8329</v>
      </c>
      <c r="S2298" s="17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5" t="s">
        <v>8328</v>
      </c>
      <c r="R2299" s="16" t="s">
        <v>8329</v>
      </c>
      <c r="S2299" s="17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5" t="s">
        <v>8328</v>
      </c>
      <c r="R2300" s="16" t="s">
        <v>8329</v>
      </c>
      <c r="S2300" s="17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5" t="s">
        <v>8328</v>
      </c>
      <c r="R2301" s="16" t="s">
        <v>8329</v>
      </c>
      <c r="S2301" s="17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5" t="s">
        <v>8328</v>
      </c>
      <c r="R2302" s="16" t="s">
        <v>8329</v>
      </c>
      <c r="S2302" s="17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5" t="s">
        <v>8328</v>
      </c>
      <c r="R2303" s="16" t="s">
        <v>8332</v>
      </c>
      <c r="S2303" s="17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5" t="s">
        <v>8328</v>
      </c>
      <c r="R2304" s="16" t="s">
        <v>8332</v>
      </c>
      <c r="S2304" s="17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5" t="s">
        <v>8328</v>
      </c>
      <c r="R2305" s="16" t="s">
        <v>8332</v>
      </c>
      <c r="S2305" s="17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5" t="s">
        <v>8328</v>
      </c>
      <c r="R2306" s="16" t="s">
        <v>8332</v>
      </c>
      <c r="S2306" s="17">
        <f t="shared" si="177"/>
        <v>40502.815868055557</v>
      </c>
      <c r="T2306" s="17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5" t="s">
        <v>8328</v>
      </c>
      <c r="R2307" s="16" t="s">
        <v>8332</v>
      </c>
      <c r="S2307" s="17">
        <f t="shared" ref="S2307:S2370" si="182">(((J2307/60)/60)/24)+DATE(1970,1,1)</f>
        <v>41834.695277777777</v>
      </c>
      <c r="T2307" s="17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5" t="s">
        <v>8328</v>
      </c>
      <c r="R2308" s="16" t="s">
        <v>8332</v>
      </c>
      <c r="S2308" s="17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5" t="s">
        <v>8328</v>
      </c>
      <c r="R2309" s="16" t="s">
        <v>8332</v>
      </c>
      <c r="S2309" s="17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5" t="s">
        <v>8328</v>
      </c>
      <c r="R2310" s="16" t="s">
        <v>8332</v>
      </c>
      <c r="S2310" s="17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5" t="s">
        <v>8328</v>
      </c>
      <c r="R2311" s="16" t="s">
        <v>8332</v>
      </c>
      <c r="S2311" s="17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5" t="s">
        <v>8328</v>
      </c>
      <c r="R2312" s="16" t="s">
        <v>8332</v>
      </c>
      <c r="S2312" s="17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5" t="s">
        <v>8328</v>
      </c>
      <c r="R2313" s="16" t="s">
        <v>8332</v>
      </c>
      <c r="S2313" s="17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5" t="s">
        <v>8328</v>
      </c>
      <c r="R2314" s="16" t="s">
        <v>8332</v>
      </c>
      <c r="S2314" s="17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5" t="s">
        <v>8328</v>
      </c>
      <c r="R2315" s="16" t="s">
        <v>8332</v>
      </c>
      <c r="S2315" s="17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5" t="s">
        <v>8328</v>
      </c>
      <c r="R2316" s="16" t="s">
        <v>8332</v>
      </c>
      <c r="S2316" s="17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5" t="s">
        <v>8328</v>
      </c>
      <c r="R2317" s="16" t="s">
        <v>8332</v>
      </c>
      <c r="S2317" s="17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5" t="s">
        <v>8328</v>
      </c>
      <c r="R2318" s="16" t="s">
        <v>8332</v>
      </c>
      <c r="S2318" s="17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5" t="s">
        <v>8328</v>
      </c>
      <c r="R2319" s="16" t="s">
        <v>8332</v>
      </c>
      <c r="S2319" s="17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5" t="s">
        <v>8328</v>
      </c>
      <c r="R2320" s="16" t="s">
        <v>8332</v>
      </c>
      <c r="S2320" s="17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5" t="s">
        <v>8328</v>
      </c>
      <c r="R2321" s="16" t="s">
        <v>8332</v>
      </c>
      <c r="S2321" s="17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5" t="s">
        <v>8328</v>
      </c>
      <c r="R2322" s="16" t="s">
        <v>8332</v>
      </c>
      <c r="S2322" s="17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5" t="s">
        <v>8339</v>
      </c>
      <c r="R2323" s="16" t="s">
        <v>8355</v>
      </c>
      <c r="S2323" s="17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5" t="s">
        <v>8339</v>
      </c>
      <c r="R2324" s="16" t="s">
        <v>8355</v>
      </c>
      <c r="S2324" s="17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5" t="s">
        <v>8339</v>
      </c>
      <c r="R2325" s="16" t="s">
        <v>8355</v>
      </c>
      <c r="S2325" s="17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5" t="s">
        <v>8339</v>
      </c>
      <c r="R2326" s="16" t="s">
        <v>8355</v>
      </c>
      <c r="S2326" s="17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5" t="s">
        <v>8339</v>
      </c>
      <c r="R2327" s="16" t="s">
        <v>8355</v>
      </c>
      <c r="S2327" s="17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5" t="s">
        <v>8339</v>
      </c>
      <c r="R2328" s="16" t="s">
        <v>8355</v>
      </c>
      <c r="S2328" s="17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5" t="s">
        <v>8339</v>
      </c>
      <c r="R2329" s="16" t="s">
        <v>8355</v>
      </c>
      <c r="S2329" s="17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5" t="s">
        <v>8339</v>
      </c>
      <c r="R2330" s="16" t="s">
        <v>8355</v>
      </c>
      <c r="S2330" s="17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5" t="s">
        <v>8339</v>
      </c>
      <c r="R2331" s="16" t="s">
        <v>8355</v>
      </c>
      <c r="S2331" s="17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5" t="s">
        <v>8339</v>
      </c>
      <c r="R2332" s="16" t="s">
        <v>8355</v>
      </c>
      <c r="S2332" s="17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5" t="s">
        <v>8339</v>
      </c>
      <c r="R2333" s="16" t="s">
        <v>8355</v>
      </c>
      <c r="S2333" s="17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5" t="s">
        <v>8339</v>
      </c>
      <c r="R2334" s="16" t="s">
        <v>8355</v>
      </c>
      <c r="S2334" s="17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5" t="s">
        <v>8339</v>
      </c>
      <c r="R2335" s="16" t="s">
        <v>8355</v>
      </c>
      <c r="S2335" s="17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5" t="s">
        <v>8339</v>
      </c>
      <c r="R2336" s="16" t="s">
        <v>8355</v>
      </c>
      <c r="S2336" s="17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5" t="s">
        <v>8339</v>
      </c>
      <c r="R2337" s="16" t="s">
        <v>8355</v>
      </c>
      <c r="S2337" s="17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5" t="s">
        <v>8339</v>
      </c>
      <c r="R2338" s="16" t="s">
        <v>8355</v>
      </c>
      <c r="S2338" s="17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5" t="s">
        <v>8339</v>
      </c>
      <c r="R2339" s="16" t="s">
        <v>8355</v>
      </c>
      <c r="S2339" s="17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5" t="s">
        <v>8339</v>
      </c>
      <c r="R2340" s="16" t="s">
        <v>8355</v>
      </c>
      <c r="S2340" s="17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5" t="s">
        <v>8339</v>
      </c>
      <c r="R2341" s="16" t="s">
        <v>8355</v>
      </c>
      <c r="S2341" s="17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5" t="s">
        <v>8339</v>
      </c>
      <c r="R2342" s="16" t="s">
        <v>8355</v>
      </c>
      <c r="S2342" s="17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5" t="s">
        <v>8322</v>
      </c>
      <c r="R2343" s="16" t="s">
        <v>8323</v>
      </c>
      <c r="S2343" s="17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5" t="s">
        <v>8322</v>
      </c>
      <c r="R2344" s="16" t="s">
        <v>8323</v>
      </c>
      <c r="S2344" s="17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5" t="s">
        <v>8322</v>
      </c>
      <c r="R2345" s="16" t="s">
        <v>8323</v>
      </c>
      <c r="S2345" s="17">
        <f t="shared" si="182"/>
        <v>42327.825289351851</v>
      </c>
      <c r="T2345" s="17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5" t="s">
        <v>8322</v>
      </c>
      <c r="R2346" s="16" t="s">
        <v>8323</v>
      </c>
      <c r="S2346" s="17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5" t="s">
        <v>8322</v>
      </c>
      <c r="R2347" s="16" t="s">
        <v>8323</v>
      </c>
      <c r="S2347" s="17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5" t="s">
        <v>8322</v>
      </c>
      <c r="R2348" s="16" t="s">
        <v>8323</v>
      </c>
      <c r="S2348" s="17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5" t="s">
        <v>8322</v>
      </c>
      <c r="R2349" s="16" t="s">
        <v>8323</v>
      </c>
      <c r="S2349" s="17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5" t="s">
        <v>8322</v>
      </c>
      <c r="R2350" s="16" t="s">
        <v>8323</v>
      </c>
      <c r="S2350" s="17">
        <f t="shared" si="182"/>
        <v>42360.932152777779</v>
      </c>
      <c r="T2350" s="17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5" t="s">
        <v>8322</v>
      </c>
      <c r="R2351" s="16" t="s">
        <v>8323</v>
      </c>
      <c r="S2351" s="17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5" t="s">
        <v>8322</v>
      </c>
      <c r="R2352" s="16" t="s">
        <v>8323</v>
      </c>
      <c r="S2352" s="17">
        <f t="shared" si="182"/>
        <v>42708.842245370368</v>
      </c>
      <c r="T2352" s="17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5" t="s">
        <v>8322</v>
      </c>
      <c r="R2353" s="16" t="s">
        <v>8323</v>
      </c>
      <c r="S2353" s="17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5" t="s">
        <v>8322</v>
      </c>
      <c r="R2354" s="16" t="s">
        <v>8323</v>
      </c>
      <c r="S2354" s="17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5" t="s">
        <v>8322</v>
      </c>
      <c r="R2355" s="16" t="s">
        <v>8323</v>
      </c>
      <c r="S2355" s="17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5" t="s">
        <v>8322</v>
      </c>
      <c r="R2356" s="16" t="s">
        <v>8323</v>
      </c>
      <c r="S2356" s="17">
        <f t="shared" si="182"/>
        <v>41954.722916666666</v>
      </c>
      <c r="T2356" s="17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5" t="s">
        <v>8322</v>
      </c>
      <c r="R2357" s="16" t="s">
        <v>8323</v>
      </c>
      <c r="S2357" s="17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5" t="s">
        <v>8322</v>
      </c>
      <c r="R2358" s="16" t="s">
        <v>8323</v>
      </c>
      <c r="S2358" s="17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5" t="s">
        <v>8322</v>
      </c>
      <c r="R2359" s="16" t="s">
        <v>8323</v>
      </c>
      <c r="S2359" s="17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5" t="s">
        <v>8322</v>
      </c>
      <c r="R2360" s="16" t="s">
        <v>8323</v>
      </c>
      <c r="S2360" s="17">
        <f t="shared" si="182"/>
        <v>41978.930972222224</v>
      </c>
      <c r="T2360" s="17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5" t="s">
        <v>8322</v>
      </c>
      <c r="R2361" s="16" t="s">
        <v>8323</v>
      </c>
      <c r="S2361" s="17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5" t="s">
        <v>8322</v>
      </c>
      <c r="R2362" s="16" t="s">
        <v>8323</v>
      </c>
      <c r="S2362" s="17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5" t="s">
        <v>8322</v>
      </c>
      <c r="R2363" s="16" t="s">
        <v>8323</v>
      </c>
      <c r="S2363" s="17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5" t="s">
        <v>8322</v>
      </c>
      <c r="R2364" s="16" t="s">
        <v>8323</v>
      </c>
      <c r="S2364" s="17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5" t="s">
        <v>8322</v>
      </c>
      <c r="R2365" s="16" t="s">
        <v>8323</v>
      </c>
      <c r="S2365" s="17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5" t="s">
        <v>8322</v>
      </c>
      <c r="R2366" s="16" t="s">
        <v>8323</v>
      </c>
      <c r="S2366" s="17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5" t="s">
        <v>8322</v>
      </c>
      <c r="R2367" s="16" t="s">
        <v>8323</v>
      </c>
      <c r="S2367" s="17">
        <f t="shared" si="182"/>
        <v>42346.736400462964</v>
      </c>
      <c r="T2367" s="17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5" t="s">
        <v>8322</v>
      </c>
      <c r="R2368" s="16" t="s">
        <v>8323</v>
      </c>
      <c r="S2368" s="17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5" t="s">
        <v>8322</v>
      </c>
      <c r="R2369" s="16" t="s">
        <v>8323</v>
      </c>
      <c r="S2369" s="17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5" t="s">
        <v>8322</v>
      </c>
      <c r="R2370" s="16" t="s">
        <v>8323</v>
      </c>
      <c r="S2370" s="17">
        <f t="shared" si="182"/>
        <v>42063.721817129626</v>
      </c>
      <c r="T2370" s="17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5" t="s">
        <v>8322</v>
      </c>
      <c r="R2371" s="16" t="s">
        <v>8323</v>
      </c>
      <c r="S2371" s="17">
        <f t="shared" ref="S2371:S2434" si="187">(((J2371/60)/60)/24)+DATE(1970,1,1)</f>
        <v>42380.812627314815</v>
      </c>
      <c r="T2371" s="17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5" t="s">
        <v>8322</v>
      </c>
      <c r="R2372" s="16" t="s">
        <v>8323</v>
      </c>
      <c r="S2372" s="17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5" t="s">
        <v>8322</v>
      </c>
      <c r="R2373" s="16" t="s">
        <v>8323</v>
      </c>
      <c r="S2373" s="17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5" t="s">
        <v>8322</v>
      </c>
      <c r="R2374" s="16" t="s">
        <v>8323</v>
      </c>
      <c r="S2374" s="17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5" t="s">
        <v>8322</v>
      </c>
      <c r="R2375" s="16" t="s">
        <v>8323</v>
      </c>
      <c r="S2375" s="17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5" t="s">
        <v>8322</v>
      </c>
      <c r="R2376" s="16" t="s">
        <v>8323</v>
      </c>
      <c r="S2376" s="17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5" t="s">
        <v>8322</v>
      </c>
      <c r="R2377" s="16" t="s">
        <v>8323</v>
      </c>
      <c r="S2377" s="17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5" t="s">
        <v>8322</v>
      </c>
      <c r="R2378" s="16" t="s">
        <v>8323</v>
      </c>
      <c r="S2378" s="17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5" t="s">
        <v>8322</v>
      </c>
      <c r="R2379" s="16" t="s">
        <v>8323</v>
      </c>
      <c r="S2379" s="17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5" t="s">
        <v>8322</v>
      </c>
      <c r="R2380" s="16" t="s">
        <v>8323</v>
      </c>
      <c r="S2380" s="17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5" t="s">
        <v>8322</v>
      </c>
      <c r="R2381" s="16" t="s">
        <v>8323</v>
      </c>
      <c r="S2381" s="17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5" t="s">
        <v>8322</v>
      </c>
      <c r="R2382" s="16" t="s">
        <v>8323</v>
      </c>
      <c r="S2382" s="17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5" t="s">
        <v>8322</v>
      </c>
      <c r="R2383" s="16" t="s">
        <v>8323</v>
      </c>
      <c r="S2383" s="17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5" t="s">
        <v>8322</v>
      </c>
      <c r="R2384" s="16" t="s">
        <v>8323</v>
      </c>
      <c r="S2384" s="17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5" t="s">
        <v>8322</v>
      </c>
      <c r="R2385" s="16" t="s">
        <v>8323</v>
      </c>
      <c r="S2385" s="17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5" t="s">
        <v>8322</v>
      </c>
      <c r="R2386" s="16" t="s">
        <v>8323</v>
      </c>
      <c r="S2386" s="17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5" t="s">
        <v>8322</v>
      </c>
      <c r="R2387" s="16" t="s">
        <v>8323</v>
      </c>
      <c r="S2387" s="17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5" t="s">
        <v>8322</v>
      </c>
      <c r="R2388" s="16" t="s">
        <v>8323</v>
      </c>
      <c r="S2388" s="17">
        <f t="shared" si="187"/>
        <v>41954.838240740741</v>
      </c>
      <c r="T2388" s="17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5" t="s">
        <v>8322</v>
      </c>
      <c r="R2389" s="16" t="s">
        <v>8323</v>
      </c>
      <c r="S2389" s="17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5" t="s">
        <v>8322</v>
      </c>
      <c r="R2390" s="16" t="s">
        <v>8323</v>
      </c>
      <c r="S2390" s="17">
        <f t="shared" si="187"/>
        <v>41989.853692129633</v>
      </c>
      <c r="T2390" s="17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5" t="s">
        <v>8322</v>
      </c>
      <c r="R2391" s="16" t="s">
        <v>8323</v>
      </c>
      <c r="S2391" s="17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5" t="s">
        <v>8322</v>
      </c>
      <c r="R2392" s="16" t="s">
        <v>8323</v>
      </c>
      <c r="S2392" s="17">
        <f t="shared" si="187"/>
        <v>41968.262314814812</v>
      </c>
      <c r="T2392" s="17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5" t="s">
        <v>8322</v>
      </c>
      <c r="R2393" s="16" t="s">
        <v>8323</v>
      </c>
      <c r="S2393" s="17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5" t="s">
        <v>8322</v>
      </c>
      <c r="R2394" s="16" t="s">
        <v>8323</v>
      </c>
      <c r="S2394" s="17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5" t="s">
        <v>8322</v>
      </c>
      <c r="R2395" s="16" t="s">
        <v>8323</v>
      </c>
      <c r="S2395" s="17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5" t="s">
        <v>8322</v>
      </c>
      <c r="R2396" s="16" t="s">
        <v>8323</v>
      </c>
      <c r="S2396" s="17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5" t="s">
        <v>8322</v>
      </c>
      <c r="R2397" s="16" t="s">
        <v>8323</v>
      </c>
      <c r="S2397" s="17">
        <f t="shared" si="187"/>
        <v>42717.121377314819</v>
      </c>
      <c r="T2397" s="17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5" t="s">
        <v>8322</v>
      </c>
      <c r="R2398" s="16" t="s">
        <v>8323</v>
      </c>
      <c r="S2398" s="17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5" t="s">
        <v>8322</v>
      </c>
      <c r="R2399" s="16" t="s">
        <v>8323</v>
      </c>
      <c r="S2399" s="17">
        <f t="shared" si="187"/>
        <v>41976.88490740741</v>
      </c>
      <c r="T2399" s="17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5" t="s">
        <v>8322</v>
      </c>
      <c r="R2400" s="16" t="s">
        <v>8323</v>
      </c>
      <c r="S2400" s="17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5" t="s">
        <v>8322</v>
      </c>
      <c r="R2401" s="16" t="s">
        <v>8323</v>
      </c>
      <c r="S2401" s="17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5" t="s">
        <v>8322</v>
      </c>
      <c r="R2402" s="16" t="s">
        <v>8323</v>
      </c>
      <c r="S2402" s="17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5" t="s">
        <v>8339</v>
      </c>
      <c r="R2403" s="16" t="s">
        <v>8340</v>
      </c>
      <c r="S2403" s="17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5" t="s">
        <v>8339</v>
      </c>
      <c r="R2404" s="16" t="s">
        <v>8340</v>
      </c>
      <c r="S2404" s="17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5" t="s">
        <v>8339</v>
      </c>
      <c r="R2405" s="16" t="s">
        <v>8340</v>
      </c>
      <c r="S2405" s="17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5" t="s">
        <v>8339</v>
      </c>
      <c r="R2406" s="16" t="s">
        <v>8340</v>
      </c>
      <c r="S2406" s="17">
        <f t="shared" si="187"/>
        <v>42342.03943287037</v>
      </c>
      <c r="T2406" s="17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5" t="s">
        <v>8339</v>
      </c>
      <c r="R2407" s="16" t="s">
        <v>8340</v>
      </c>
      <c r="S2407" s="17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5" t="s">
        <v>8339</v>
      </c>
      <c r="R2408" s="16" t="s">
        <v>8340</v>
      </c>
      <c r="S2408" s="17">
        <f t="shared" si="187"/>
        <v>41983.110995370371</v>
      </c>
      <c r="T2408" s="17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5" t="s">
        <v>8339</v>
      </c>
      <c r="R2409" s="16" t="s">
        <v>8340</v>
      </c>
      <c r="S2409" s="17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5" t="s">
        <v>8339</v>
      </c>
      <c r="R2410" s="16" t="s">
        <v>8340</v>
      </c>
      <c r="S2410" s="17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5" t="s">
        <v>8339</v>
      </c>
      <c r="R2411" s="16" t="s">
        <v>8340</v>
      </c>
      <c r="S2411" s="17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5" t="s">
        <v>8339</v>
      </c>
      <c r="R2412" s="16" t="s">
        <v>8340</v>
      </c>
      <c r="S2412" s="17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5" t="s">
        <v>8339</v>
      </c>
      <c r="R2413" s="16" t="s">
        <v>8340</v>
      </c>
      <c r="S2413" s="17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5" t="s">
        <v>8339</v>
      </c>
      <c r="R2414" s="16" t="s">
        <v>8340</v>
      </c>
      <c r="S2414" s="17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5" t="s">
        <v>8339</v>
      </c>
      <c r="R2415" s="16" t="s">
        <v>8340</v>
      </c>
      <c r="S2415" s="17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5" t="s">
        <v>8339</v>
      </c>
      <c r="R2416" s="16" t="s">
        <v>8340</v>
      </c>
      <c r="S2416" s="17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5" t="s">
        <v>8339</v>
      </c>
      <c r="R2417" s="16" t="s">
        <v>8340</v>
      </c>
      <c r="S2417" s="17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5" t="s">
        <v>8339</v>
      </c>
      <c r="R2418" s="16" t="s">
        <v>8340</v>
      </c>
      <c r="S2418" s="17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5" t="s">
        <v>8339</v>
      </c>
      <c r="R2419" s="16" t="s">
        <v>8340</v>
      </c>
      <c r="S2419" s="17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5" t="s">
        <v>8339</v>
      </c>
      <c r="R2420" s="16" t="s">
        <v>8340</v>
      </c>
      <c r="S2420" s="17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5" t="s">
        <v>8339</v>
      </c>
      <c r="R2421" s="16" t="s">
        <v>8340</v>
      </c>
      <c r="S2421" s="17">
        <f t="shared" si="187"/>
        <v>41993.738298611104</v>
      </c>
      <c r="T2421" s="17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5" t="s">
        <v>8339</v>
      </c>
      <c r="R2422" s="16" t="s">
        <v>8340</v>
      </c>
      <c r="S2422" s="17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5" t="s">
        <v>8339</v>
      </c>
      <c r="R2423" s="16" t="s">
        <v>8340</v>
      </c>
      <c r="S2423" s="17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5" t="s">
        <v>8339</v>
      </c>
      <c r="R2424" s="16" t="s">
        <v>8340</v>
      </c>
      <c r="S2424" s="17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5" t="s">
        <v>8339</v>
      </c>
      <c r="R2425" s="16" t="s">
        <v>8340</v>
      </c>
      <c r="S2425" s="17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5" t="s">
        <v>8339</v>
      </c>
      <c r="R2426" s="16" t="s">
        <v>8340</v>
      </c>
      <c r="S2426" s="17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5" t="s">
        <v>8339</v>
      </c>
      <c r="R2427" s="16" t="s">
        <v>8340</v>
      </c>
      <c r="S2427" s="17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5" t="s">
        <v>8339</v>
      </c>
      <c r="R2428" s="16" t="s">
        <v>8340</v>
      </c>
      <c r="S2428" s="17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5" t="s">
        <v>8339</v>
      </c>
      <c r="R2429" s="16" t="s">
        <v>8340</v>
      </c>
      <c r="S2429" s="17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5" t="s">
        <v>8339</v>
      </c>
      <c r="R2430" s="16" t="s">
        <v>8340</v>
      </c>
      <c r="S2430" s="17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5" t="s">
        <v>8339</v>
      </c>
      <c r="R2431" s="16" t="s">
        <v>8340</v>
      </c>
      <c r="S2431" s="17">
        <f t="shared" si="187"/>
        <v>42734.879236111112</v>
      </c>
      <c r="T2431" s="17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5" t="s">
        <v>8339</v>
      </c>
      <c r="R2432" s="16" t="s">
        <v>8340</v>
      </c>
      <c r="S2432" s="17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5" t="s">
        <v>8339</v>
      </c>
      <c r="R2433" s="16" t="s">
        <v>8340</v>
      </c>
      <c r="S2433" s="17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5" t="s">
        <v>8339</v>
      </c>
      <c r="R2434" s="16" t="s">
        <v>8340</v>
      </c>
      <c r="S2434" s="17">
        <f t="shared" si="187"/>
        <v>42041.218715277777</v>
      </c>
      <c r="T2434" s="17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5" t="s">
        <v>8339</v>
      </c>
      <c r="R2435" s="16" t="s">
        <v>8340</v>
      </c>
      <c r="S2435" s="17">
        <f t="shared" ref="S2435:S2498" si="192">(((J2435/60)/60)/24)+DATE(1970,1,1)</f>
        <v>42397.89980324074</v>
      </c>
      <c r="T2435" s="17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5" t="s">
        <v>8339</v>
      </c>
      <c r="R2436" s="16" t="s">
        <v>8340</v>
      </c>
      <c r="S2436" s="17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5" t="s">
        <v>8339</v>
      </c>
      <c r="R2437" s="16" t="s">
        <v>8340</v>
      </c>
      <c r="S2437" s="17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5" t="s">
        <v>8339</v>
      </c>
      <c r="R2438" s="16" t="s">
        <v>8340</v>
      </c>
      <c r="S2438" s="17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5" t="s">
        <v>8339</v>
      </c>
      <c r="R2439" s="16" t="s">
        <v>8340</v>
      </c>
      <c r="S2439" s="17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5" t="s">
        <v>8339</v>
      </c>
      <c r="R2440" s="16" t="s">
        <v>8340</v>
      </c>
      <c r="S2440" s="17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5" t="s">
        <v>8339</v>
      </c>
      <c r="R2441" s="16" t="s">
        <v>8340</v>
      </c>
      <c r="S2441" s="17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5" t="s">
        <v>8339</v>
      </c>
      <c r="R2442" s="16" t="s">
        <v>8340</v>
      </c>
      <c r="S2442" s="17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5" t="s">
        <v>8339</v>
      </c>
      <c r="R2443" s="16" t="s">
        <v>8355</v>
      </c>
      <c r="S2443" s="17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5" t="s">
        <v>8339</v>
      </c>
      <c r="R2444" s="16" t="s">
        <v>8355</v>
      </c>
      <c r="S2444" s="17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5" t="s">
        <v>8339</v>
      </c>
      <c r="R2445" s="16" t="s">
        <v>8355</v>
      </c>
      <c r="S2445" s="17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5" t="s">
        <v>8339</v>
      </c>
      <c r="R2446" s="16" t="s">
        <v>8355</v>
      </c>
      <c r="S2446" s="17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5" t="s">
        <v>8339</v>
      </c>
      <c r="R2447" s="16" t="s">
        <v>8355</v>
      </c>
      <c r="S2447" s="17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5" t="s">
        <v>8339</v>
      </c>
      <c r="R2448" s="16" t="s">
        <v>8355</v>
      </c>
      <c r="S2448" s="17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5" t="s">
        <v>8339</v>
      </c>
      <c r="R2449" s="16" t="s">
        <v>8355</v>
      </c>
      <c r="S2449" s="17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5" t="s">
        <v>8339</v>
      </c>
      <c r="R2450" s="16" t="s">
        <v>8355</v>
      </c>
      <c r="S2450" s="17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5" t="s">
        <v>8339</v>
      </c>
      <c r="R2451" s="16" t="s">
        <v>8355</v>
      </c>
      <c r="S2451" s="17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5" t="s">
        <v>8339</v>
      </c>
      <c r="R2452" s="16" t="s">
        <v>8355</v>
      </c>
      <c r="S2452" s="17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5" t="s">
        <v>8339</v>
      </c>
      <c r="R2453" s="16" t="s">
        <v>8355</v>
      </c>
      <c r="S2453" s="17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5" t="s">
        <v>8339</v>
      </c>
      <c r="R2454" s="16" t="s">
        <v>8355</v>
      </c>
      <c r="S2454" s="17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5" t="s">
        <v>8339</v>
      </c>
      <c r="R2455" s="16" t="s">
        <v>8355</v>
      </c>
      <c r="S2455" s="17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5" t="s">
        <v>8339</v>
      </c>
      <c r="R2456" s="16" t="s">
        <v>8355</v>
      </c>
      <c r="S2456" s="17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5" t="s">
        <v>8339</v>
      </c>
      <c r="R2457" s="16" t="s">
        <v>8355</v>
      </c>
      <c r="S2457" s="17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5" t="s">
        <v>8339</v>
      </c>
      <c r="R2458" s="16" t="s">
        <v>8355</v>
      </c>
      <c r="S2458" s="17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5" t="s">
        <v>8339</v>
      </c>
      <c r="R2459" s="16" t="s">
        <v>8355</v>
      </c>
      <c r="S2459" s="17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5" t="s">
        <v>8339</v>
      </c>
      <c r="R2460" s="16" t="s">
        <v>8355</v>
      </c>
      <c r="S2460" s="17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5" t="s">
        <v>8339</v>
      </c>
      <c r="R2461" s="16" t="s">
        <v>8355</v>
      </c>
      <c r="S2461" s="17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5" t="s">
        <v>8339</v>
      </c>
      <c r="R2462" s="16" t="s">
        <v>8355</v>
      </c>
      <c r="S2462" s="17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5" t="s">
        <v>8328</v>
      </c>
      <c r="R2463" s="16" t="s">
        <v>8332</v>
      </c>
      <c r="S2463" s="17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5" t="s">
        <v>8328</v>
      </c>
      <c r="R2464" s="16" t="s">
        <v>8332</v>
      </c>
      <c r="S2464" s="17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5" t="s">
        <v>8328</v>
      </c>
      <c r="R2465" s="16" t="s">
        <v>8332</v>
      </c>
      <c r="S2465" s="17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5" t="s">
        <v>8328</v>
      </c>
      <c r="R2466" s="16" t="s">
        <v>8332</v>
      </c>
      <c r="S2466" s="17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5" t="s">
        <v>8328</v>
      </c>
      <c r="R2467" s="16" t="s">
        <v>8332</v>
      </c>
      <c r="S2467" s="17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5" t="s">
        <v>8328</v>
      </c>
      <c r="R2468" s="16" t="s">
        <v>8332</v>
      </c>
      <c r="S2468" s="17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5" t="s">
        <v>8328</v>
      </c>
      <c r="R2469" s="16" t="s">
        <v>8332</v>
      </c>
      <c r="S2469" s="17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5" t="s">
        <v>8328</v>
      </c>
      <c r="R2470" s="16" t="s">
        <v>8332</v>
      </c>
      <c r="S2470" s="17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5" t="s">
        <v>8328</v>
      </c>
      <c r="R2471" s="16" t="s">
        <v>8332</v>
      </c>
      <c r="S2471" s="17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5" t="s">
        <v>8328</v>
      </c>
      <c r="R2472" s="16" t="s">
        <v>8332</v>
      </c>
      <c r="S2472" s="17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5" t="s">
        <v>8328</v>
      </c>
      <c r="R2473" s="16" t="s">
        <v>8332</v>
      </c>
      <c r="S2473" s="17">
        <f t="shared" si="192"/>
        <v>40893.992962962962</v>
      </c>
      <c r="T2473" s="17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5" t="s">
        <v>8328</v>
      </c>
      <c r="R2474" s="16" t="s">
        <v>8332</v>
      </c>
      <c r="S2474" s="17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5" t="s">
        <v>8328</v>
      </c>
      <c r="R2475" s="16" t="s">
        <v>8332</v>
      </c>
      <c r="S2475" s="17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5" t="s">
        <v>8328</v>
      </c>
      <c r="R2476" s="16" t="s">
        <v>8332</v>
      </c>
      <c r="S2476" s="17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5" t="s">
        <v>8328</v>
      </c>
      <c r="R2477" s="16" t="s">
        <v>8332</v>
      </c>
      <c r="S2477" s="17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5" t="s">
        <v>8328</v>
      </c>
      <c r="R2478" s="16" t="s">
        <v>8332</v>
      </c>
      <c r="S2478" s="17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5" t="s">
        <v>8328</v>
      </c>
      <c r="R2479" s="16" t="s">
        <v>8332</v>
      </c>
      <c r="S2479" s="17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5" t="s">
        <v>8328</v>
      </c>
      <c r="R2480" s="16" t="s">
        <v>8332</v>
      </c>
      <c r="S2480" s="17">
        <f t="shared" si="192"/>
        <v>41257.950381944444</v>
      </c>
      <c r="T2480" s="17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5" t="s">
        <v>8328</v>
      </c>
      <c r="R2481" s="16" t="s">
        <v>8332</v>
      </c>
      <c r="S2481" s="17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5" t="s">
        <v>8328</v>
      </c>
      <c r="R2482" s="16" t="s">
        <v>8332</v>
      </c>
      <c r="S2482" s="17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5" t="s">
        <v>8328</v>
      </c>
      <c r="R2483" s="16" t="s">
        <v>8332</v>
      </c>
      <c r="S2483" s="17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5" t="s">
        <v>8328</v>
      </c>
      <c r="R2484" s="16" t="s">
        <v>8332</v>
      </c>
      <c r="S2484" s="17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5" t="s">
        <v>8328</v>
      </c>
      <c r="R2485" s="16" t="s">
        <v>8332</v>
      </c>
      <c r="S2485" s="17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5" t="s">
        <v>8328</v>
      </c>
      <c r="R2486" s="16" t="s">
        <v>8332</v>
      </c>
      <c r="S2486" s="17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5" t="s">
        <v>8328</v>
      </c>
      <c r="R2487" s="16" t="s">
        <v>8332</v>
      </c>
      <c r="S2487" s="17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5" t="s">
        <v>8328</v>
      </c>
      <c r="R2488" s="16" t="s">
        <v>8332</v>
      </c>
      <c r="S2488" s="17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5" t="s">
        <v>8328</v>
      </c>
      <c r="R2489" s="16" t="s">
        <v>8332</v>
      </c>
      <c r="S2489" s="17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5" t="s">
        <v>8328</v>
      </c>
      <c r="R2490" s="16" t="s">
        <v>8332</v>
      </c>
      <c r="S2490" s="17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5" t="s">
        <v>8328</v>
      </c>
      <c r="R2491" s="16" t="s">
        <v>8332</v>
      </c>
      <c r="S2491" s="17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5" t="s">
        <v>8328</v>
      </c>
      <c r="R2492" s="16" t="s">
        <v>8332</v>
      </c>
      <c r="S2492" s="17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5" t="s">
        <v>8328</v>
      </c>
      <c r="R2493" s="16" t="s">
        <v>8332</v>
      </c>
      <c r="S2493" s="17">
        <f t="shared" si="192"/>
        <v>40542.839282407411</v>
      </c>
      <c r="T2493" s="17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5" t="s">
        <v>8328</v>
      </c>
      <c r="R2494" s="16" t="s">
        <v>8332</v>
      </c>
      <c r="S2494" s="17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5" t="s">
        <v>8328</v>
      </c>
      <c r="R2495" s="16" t="s">
        <v>8332</v>
      </c>
      <c r="S2495" s="17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5" t="s">
        <v>8328</v>
      </c>
      <c r="R2496" s="16" t="s">
        <v>8332</v>
      </c>
      <c r="S2496" s="17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5" t="s">
        <v>8328</v>
      </c>
      <c r="R2497" s="16" t="s">
        <v>8332</v>
      </c>
      <c r="S2497" s="17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5" t="s">
        <v>8328</v>
      </c>
      <c r="R2498" s="16" t="s">
        <v>8332</v>
      </c>
      <c r="S2498" s="17">
        <f t="shared" si="192"/>
        <v>41327.996435185189</v>
      </c>
      <c r="T2498" s="17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5" t="s">
        <v>8328</v>
      </c>
      <c r="R2499" s="16" t="s">
        <v>8332</v>
      </c>
      <c r="S2499" s="17">
        <f t="shared" ref="S2499:S2562" si="197">(((J2499/60)/60)/24)+DATE(1970,1,1)</f>
        <v>40730.878912037035</v>
      </c>
      <c r="T2499" s="17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5" t="s">
        <v>8328</v>
      </c>
      <c r="R2500" s="16" t="s">
        <v>8332</v>
      </c>
      <c r="S2500" s="17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5" t="s">
        <v>8328</v>
      </c>
      <c r="R2501" s="16" t="s">
        <v>8332</v>
      </c>
      <c r="S2501" s="17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5" t="s">
        <v>8328</v>
      </c>
      <c r="R2502" s="16" t="s">
        <v>8332</v>
      </c>
      <c r="S2502" s="17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5" t="s">
        <v>8339</v>
      </c>
      <c r="R2503" s="16" t="s">
        <v>8356</v>
      </c>
      <c r="S2503" s="17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5" t="s">
        <v>8339</v>
      </c>
      <c r="R2504" s="16" t="s">
        <v>8356</v>
      </c>
      <c r="S2504" s="17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5" t="s">
        <v>8339</v>
      </c>
      <c r="R2505" s="16" t="s">
        <v>8356</v>
      </c>
      <c r="S2505" s="17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5" t="s">
        <v>8339</v>
      </c>
      <c r="R2506" s="16" t="s">
        <v>8356</v>
      </c>
      <c r="S2506" s="17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5" t="s">
        <v>8339</v>
      </c>
      <c r="R2507" s="16" t="s">
        <v>8356</v>
      </c>
      <c r="S2507" s="17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5" t="s">
        <v>8339</v>
      </c>
      <c r="R2508" s="16" t="s">
        <v>8356</v>
      </c>
      <c r="S2508" s="17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5" t="s">
        <v>8339</v>
      </c>
      <c r="R2509" s="16" t="s">
        <v>8356</v>
      </c>
      <c r="S2509" s="17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5" t="s">
        <v>8339</v>
      </c>
      <c r="R2510" s="16" t="s">
        <v>8356</v>
      </c>
      <c r="S2510" s="17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5" t="s">
        <v>8339</v>
      </c>
      <c r="R2511" s="16" t="s">
        <v>8356</v>
      </c>
      <c r="S2511" s="17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5" t="s">
        <v>8339</v>
      </c>
      <c r="R2512" s="16" t="s">
        <v>8356</v>
      </c>
      <c r="S2512" s="17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5" t="s">
        <v>8339</v>
      </c>
      <c r="R2513" s="16" t="s">
        <v>8356</v>
      </c>
      <c r="S2513" s="17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5" t="s">
        <v>8339</v>
      </c>
      <c r="R2514" s="16" t="s">
        <v>8356</v>
      </c>
      <c r="S2514" s="17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5" t="s">
        <v>8339</v>
      </c>
      <c r="R2515" s="16" t="s">
        <v>8356</v>
      </c>
      <c r="S2515" s="17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5" t="s">
        <v>8339</v>
      </c>
      <c r="R2516" s="16" t="s">
        <v>8356</v>
      </c>
      <c r="S2516" s="17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5" t="s">
        <v>8339</v>
      </c>
      <c r="R2517" s="16" t="s">
        <v>8356</v>
      </c>
      <c r="S2517" s="17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5" t="s">
        <v>8339</v>
      </c>
      <c r="R2518" s="16" t="s">
        <v>8356</v>
      </c>
      <c r="S2518" s="17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5" t="s">
        <v>8339</v>
      </c>
      <c r="R2519" s="16" t="s">
        <v>8356</v>
      </c>
      <c r="S2519" s="17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5" t="s">
        <v>8339</v>
      </c>
      <c r="R2520" s="16" t="s">
        <v>8356</v>
      </c>
      <c r="S2520" s="17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5" t="s">
        <v>8339</v>
      </c>
      <c r="R2521" s="16" t="s">
        <v>8356</v>
      </c>
      <c r="S2521" s="17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5" t="s">
        <v>8339</v>
      </c>
      <c r="R2522" s="16" t="s">
        <v>8356</v>
      </c>
      <c r="S2522" s="17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5" t="s">
        <v>8328</v>
      </c>
      <c r="R2523" s="16" t="s">
        <v>8357</v>
      </c>
      <c r="S2523" s="17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5" t="s">
        <v>8328</v>
      </c>
      <c r="R2524" s="16" t="s">
        <v>8357</v>
      </c>
      <c r="S2524" s="17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5" t="s">
        <v>8328</v>
      </c>
      <c r="R2525" s="16" t="s">
        <v>8357</v>
      </c>
      <c r="S2525" s="17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5" t="s">
        <v>8328</v>
      </c>
      <c r="R2526" s="16" t="s">
        <v>8357</v>
      </c>
      <c r="S2526" s="17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5" t="s">
        <v>8328</v>
      </c>
      <c r="R2527" s="16" t="s">
        <v>8357</v>
      </c>
      <c r="S2527" s="17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5" t="s">
        <v>8328</v>
      </c>
      <c r="R2528" s="16" t="s">
        <v>8357</v>
      </c>
      <c r="S2528" s="17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5" t="s">
        <v>8328</v>
      </c>
      <c r="R2529" s="16" t="s">
        <v>8357</v>
      </c>
      <c r="S2529" s="17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5" t="s">
        <v>8328</v>
      </c>
      <c r="R2530" s="16" t="s">
        <v>8357</v>
      </c>
      <c r="S2530" s="17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5" t="s">
        <v>8328</v>
      </c>
      <c r="R2531" s="16" t="s">
        <v>8357</v>
      </c>
      <c r="S2531" s="17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5" t="s">
        <v>8328</v>
      </c>
      <c r="R2532" s="16" t="s">
        <v>8357</v>
      </c>
      <c r="S2532" s="17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5" t="s">
        <v>8328</v>
      </c>
      <c r="R2533" s="16" t="s">
        <v>8357</v>
      </c>
      <c r="S2533" s="17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5" t="s">
        <v>8328</v>
      </c>
      <c r="R2534" s="16" t="s">
        <v>8357</v>
      </c>
      <c r="S2534" s="17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5" t="s">
        <v>8328</v>
      </c>
      <c r="R2535" s="16" t="s">
        <v>8357</v>
      </c>
      <c r="S2535" s="17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5" t="s">
        <v>8328</v>
      </c>
      <c r="R2536" s="16" t="s">
        <v>8357</v>
      </c>
      <c r="S2536" s="17">
        <f t="shared" si="197"/>
        <v>40127.700370370374</v>
      </c>
      <c r="T2536" s="17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5" t="s">
        <v>8328</v>
      </c>
      <c r="R2537" s="16" t="s">
        <v>8357</v>
      </c>
      <c r="S2537" s="17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5" t="s">
        <v>8328</v>
      </c>
      <c r="R2538" s="16" t="s">
        <v>8357</v>
      </c>
      <c r="S2538" s="17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5" t="s">
        <v>8328</v>
      </c>
      <c r="R2539" s="16" t="s">
        <v>8357</v>
      </c>
      <c r="S2539" s="17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5" t="s">
        <v>8328</v>
      </c>
      <c r="R2540" s="16" t="s">
        <v>8357</v>
      </c>
      <c r="S2540" s="17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5" t="s">
        <v>8328</v>
      </c>
      <c r="R2541" s="16" t="s">
        <v>8357</v>
      </c>
      <c r="S2541" s="17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5" t="s">
        <v>8328</v>
      </c>
      <c r="R2542" s="16" t="s">
        <v>8357</v>
      </c>
      <c r="S2542" s="17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5" t="s">
        <v>8328</v>
      </c>
      <c r="R2543" s="16" t="s">
        <v>8357</v>
      </c>
      <c r="S2543" s="17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5" t="s">
        <v>8328</v>
      </c>
      <c r="R2544" s="16" t="s">
        <v>8357</v>
      </c>
      <c r="S2544" s="17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5" t="s">
        <v>8328</v>
      </c>
      <c r="R2545" s="16" t="s">
        <v>8357</v>
      </c>
      <c r="S2545" s="17">
        <f t="shared" si="197"/>
        <v>40514.107615740737</v>
      </c>
      <c r="T2545" s="17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5" t="s">
        <v>8328</v>
      </c>
      <c r="R2546" s="16" t="s">
        <v>8357</v>
      </c>
      <c r="S2546" s="17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5" t="s">
        <v>8328</v>
      </c>
      <c r="R2547" s="16" t="s">
        <v>8357</v>
      </c>
      <c r="S2547" s="17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5" t="s">
        <v>8328</v>
      </c>
      <c r="R2548" s="16" t="s">
        <v>8357</v>
      </c>
      <c r="S2548" s="17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5" t="s">
        <v>8328</v>
      </c>
      <c r="R2549" s="16" t="s">
        <v>8357</v>
      </c>
      <c r="S2549" s="17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5" t="s">
        <v>8328</v>
      </c>
      <c r="R2550" s="16" t="s">
        <v>8357</v>
      </c>
      <c r="S2550" s="17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5" t="s">
        <v>8328</v>
      </c>
      <c r="R2551" s="16" t="s">
        <v>8357</v>
      </c>
      <c r="S2551" s="17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5" t="s">
        <v>8328</v>
      </c>
      <c r="R2552" s="16" t="s">
        <v>8357</v>
      </c>
      <c r="S2552" s="17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5" t="s">
        <v>8328</v>
      </c>
      <c r="R2553" s="16" t="s">
        <v>8357</v>
      </c>
      <c r="S2553" s="17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5" t="s">
        <v>8328</v>
      </c>
      <c r="R2554" s="16" t="s">
        <v>8357</v>
      </c>
      <c r="S2554" s="17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5" t="s">
        <v>8328</v>
      </c>
      <c r="R2555" s="16" t="s">
        <v>8357</v>
      </c>
      <c r="S2555" s="17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5" t="s">
        <v>8328</v>
      </c>
      <c r="R2556" s="16" t="s">
        <v>8357</v>
      </c>
      <c r="S2556" s="17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5" t="s">
        <v>8328</v>
      </c>
      <c r="R2557" s="16" t="s">
        <v>8357</v>
      </c>
      <c r="S2557" s="17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5" t="s">
        <v>8328</v>
      </c>
      <c r="R2558" s="16" t="s">
        <v>8357</v>
      </c>
      <c r="S2558" s="17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5" t="s">
        <v>8328</v>
      </c>
      <c r="R2559" s="16" t="s">
        <v>8357</v>
      </c>
      <c r="S2559" s="17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5" t="s">
        <v>8328</v>
      </c>
      <c r="R2560" s="16" t="s">
        <v>8357</v>
      </c>
      <c r="S2560" s="17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5" t="s">
        <v>8328</v>
      </c>
      <c r="R2561" s="16" t="s">
        <v>8357</v>
      </c>
      <c r="S2561" s="17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5" t="s">
        <v>8328</v>
      </c>
      <c r="R2562" s="16" t="s">
        <v>8357</v>
      </c>
      <c r="S2562" s="17">
        <f t="shared" si="197"/>
        <v>42039.951087962967</v>
      </c>
      <c r="T2562" s="17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5" t="s">
        <v>8339</v>
      </c>
      <c r="R2563" s="16" t="s">
        <v>8340</v>
      </c>
      <c r="S2563" s="17">
        <f t="shared" ref="S2563:S2626" si="202">(((J2563/60)/60)/24)+DATE(1970,1,1)</f>
        <v>42260.528807870374</v>
      </c>
      <c r="T2563" s="17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5" t="s">
        <v>8339</v>
      </c>
      <c r="R2564" s="16" t="s">
        <v>8340</v>
      </c>
      <c r="S2564" s="17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5" t="s">
        <v>8339</v>
      </c>
      <c r="R2565" s="16" t="s">
        <v>8340</v>
      </c>
      <c r="S2565" s="17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5" t="s">
        <v>8339</v>
      </c>
      <c r="R2566" s="16" t="s">
        <v>8340</v>
      </c>
      <c r="S2566" s="17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5" t="s">
        <v>8339</v>
      </c>
      <c r="R2567" s="16" t="s">
        <v>8340</v>
      </c>
      <c r="S2567" s="17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5" t="s">
        <v>8339</v>
      </c>
      <c r="R2568" s="16" t="s">
        <v>8340</v>
      </c>
      <c r="S2568" s="17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5" t="s">
        <v>8339</v>
      </c>
      <c r="R2569" s="16" t="s">
        <v>8340</v>
      </c>
      <c r="S2569" s="17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5" t="s">
        <v>8339</v>
      </c>
      <c r="R2570" s="16" t="s">
        <v>8340</v>
      </c>
      <c r="S2570" s="17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5" t="s">
        <v>8339</v>
      </c>
      <c r="R2571" s="16" t="s">
        <v>8340</v>
      </c>
      <c r="S2571" s="17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5" t="s">
        <v>8339</v>
      </c>
      <c r="R2572" s="16" t="s">
        <v>8340</v>
      </c>
      <c r="S2572" s="17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5" t="s">
        <v>8339</v>
      </c>
      <c r="R2573" s="16" t="s">
        <v>8340</v>
      </c>
      <c r="S2573" s="17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5" t="s">
        <v>8339</v>
      </c>
      <c r="R2574" s="16" t="s">
        <v>8340</v>
      </c>
      <c r="S2574" s="17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5" t="s">
        <v>8339</v>
      </c>
      <c r="R2575" s="16" t="s">
        <v>8340</v>
      </c>
      <c r="S2575" s="17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5" t="s">
        <v>8339</v>
      </c>
      <c r="R2576" s="16" t="s">
        <v>8340</v>
      </c>
      <c r="S2576" s="17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5" t="s">
        <v>8339</v>
      </c>
      <c r="R2577" s="16" t="s">
        <v>8340</v>
      </c>
      <c r="S2577" s="17">
        <f t="shared" si="202"/>
        <v>41986.108726851846</v>
      </c>
      <c r="T2577" s="17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5" t="s">
        <v>8339</v>
      </c>
      <c r="R2578" s="16" t="s">
        <v>8340</v>
      </c>
      <c r="S2578" s="17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5" t="s">
        <v>8339</v>
      </c>
      <c r="R2579" s="16" t="s">
        <v>8340</v>
      </c>
      <c r="S2579" s="17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5" t="s">
        <v>8339</v>
      </c>
      <c r="R2580" s="16" t="s">
        <v>8340</v>
      </c>
      <c r="S2580" s="17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5" t="s">
        <v>8339</v>
      </c>
      <c r="R2581" s="16" t="s">
        <v>8340</v>
      </c>
      <c r="S2581" s="17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5" t="s">
        <v>8339</v>
      </c>
      <c r="R2582" s="16" t="s">
        <v>8340</v>
      </c>
      <c r="S2582" s="17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5" t="s">
        <v>8339</v>
      </c>
      <c r="R2583" s="16" t="s">
        <v>8340</v>
      </c>
      <c r="S2583" s="17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5" t="s">
        <v>8339</v>
      </c>
      <c r="R2584" s="16" t="s">
        <v>8340</v>
      </c>
      <c r="S2584" s="17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5" t="s">
        <v>8339</v>
      </c>
      <c r="R2585" s="16" t="s">
        <v>8340</v>
      </c>
      <c r="S2585" s="17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5" t="s">
        <v>8339</v>
      </c>
      <c r="R2586" s="16" t="s">
        <v>8340</v>
      </c>
      <c r="S2586" s="17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5" t="s">
        <v>8339</v>
      </c>
      <c r="R2587" s="16" t="s">
        <v>8340</v>
      </c>
      <c r="S2587" s="17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5" t="s">
        <v>8339</v>
      </c>
      <c r="R2588" s="16" t="s">
        <v>8340</v>
      </c>
      <c r="S2588" s="17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5" t="s">
        <v>8339</v>
      </c>
      <c r="R2589" s="16" t="s">
        <v>8340</v>
      </c>
      <c r="S2589" s="17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5" t="s">
        <v>8339</v>
      </c>
      <c r="R2590" s="16" t="s">
        <v>8340</v>
      </c>
      <c r="S2590" s="17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5" t="s">
        <v>8339</v>
      </c>
      <c r="R2591" s="16" t="s">
        <v>8340</v>
      </c>
      <c r="S2591" s="17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5" t="s">
        <v>8339</v>
      </c>
      <c r="R2592" s="16" t="s">
        <v>8340</v>
      </c>
      <c r="S2592" s="17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5" t="s">
        <v>8339</v>
      </c>
      <c r="R2593" s="16" t="s">
        <v>8340</v>
      </c>
      <c r="S2593" s="17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5" t="s">
        <v>8339</v>
      </c>
      <c r="R2594" s="16" t="s">
        <v>8340</v>
      </c>
      <c r="S2594" s="17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5" t="s">
        <v>8339</v>
      </c>
      <c r="R2595" s="16" t="s">
        <v>8340</v>
      </c>
      <c r="S2595" s="17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5" t="s">
        <v>8339</v>
      </c>
      <c r="R2596" s="16" t="s">
        <v>8340</v>
      </c>
      <c r="S2596" s="17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5" t="s">
        <v>8339</v>
      </c>
      <c r="R2597" s="16" t="s">
        <v>8340</v>
      </c>
      <c r="S2597" s="17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5" t="s">
        <v>8339</v>
      </c>
      <c r="R2598" s="16" t="s">
        <v>8340</v>
      </c>
      <c r="S2598" s="17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5" t="s">
        <v>8339</v>
      </c>
      <c r="R2599" s="16" t="s">
        <v>8340</v>
      </c>
      <c r="S2599" s="17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5" t="s">
        <v>8339</v>
      </c>
      <c r="R2600" s="16" t="s">
        <v>8340</v>
      </c>
      <c r="S2600" s="17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5" t="s">
        <v>8339</v>
      </c>
      <c r="R2601" s="16" t="s">
        <v>8340</v>
      </c>
      <c r="S2601" s="17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5" t="s">
        <v>8339</v>
      </c>
      <c r="R2602" s="16" t="s">
        <v>8340</v>
      </c>
      <c r="S2602" s="17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5" t="s">
        <v>8322</v>
      </c>
      <c r="R2603" s="16" t="s">
        <v>8358</v>
      </c>
      <c r="S2603" s="17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5" t="s">
        <v>8322</v>
      </c>
      <c r="R2604" s="16" t="s">
        <v>8358</v>
      </c>
      <c r="S2604" s="17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5" t="s">
        <v>8322</v>
      </c>
      <c r="R2605" s="16" t="s">
        <v>8358</v>
      </c>
      <c r="S2605" s="17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5" t="s">
        <v>8322</v>
      </c>
      <c r="R2606" s="16" t="s">
        <v>8358</v>
      </c>
      <c r="S2606" s="17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5" t="s">
        <v>8322</v>
      </c>
      <c r="R2607" s="16" t="s">
        <v>8358</v>
      </c>
      <c r="S2607" s="17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5" t="s">
        <v>8322</v>
      </c>
      <c r="R2608" s="16" t="s">
        <v>8358</v>
      </c>
      <c r="S2608" s="17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5" t="s">
        <v>8322</v>
      </c>
      <c r="R2609" s="16" t="s">
        <v>8358</v>
      </c>
      <c r="S2609" s="17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5" t="s">
        <v>8322</v>
      </c>
      <c r="R2610" s="16" t="s">
        <v>8358</v>
      </c>
      <c r="S2610" s="17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5" t="s">
        <v>8322</v>
      </c>
      <c r="R2611" s="16" t="s">
        <v>8358</v>
      </c>
      <c r="S2611" s="17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5" t="s">
        <v>8322</v>
      </c>
      <c r="R2612" s="16" t="s">
        <v>8358</v>
      </c>
      <c r="S2612" s="17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5" t="s">
        <v>8322</v>
      </c>
      <c r="R2613" s="16" t="s">
        <v>8358</v>
      </c>
      <c r="S2613" s="17">
        <f t="shared" si="202"/>
        <v>42704.335810185185</v>
      </c>
      <c r="T2613" s="17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5" t="s">
        <v>8322</v>
      </c>
      <c r="R2614" s="16" t="s">
        <v>8358</v>
      </c>
      <c r="S2614" s="17">
        <f t="shared" si="202"/>
        <v>41982.143171296295</v>
      </c>
      <c r="T2614" s="17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5" t="s">
        <v>8322</v>
      </c>
      <c r="R2615" s="16" t="s">
        <v>8358</v>
      </c>
      <c r="S2615" s="17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5" t="s">
        <v>8322</v>
      </c>
      <c r="R2616" s="16" t="s">
        <v>8358</v>
      </c>
      <c r="S2616" s="17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5" t="s">
        <v>8322</v>
      </c>
      <c r="R2617" s="16" t="s">
        <v>8358</v>
      </c>
      <c r="S2617" s="17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5" t="s">
        <v>8322</v>
      </c>
      <c r="R2618" s="16" t="s">
        <v>8358</v>
      </c>
      <c r="S2618" s="17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5" t="s">
        <v>8322</v>
      </c>
      <c r="R2619" s="16" t="s">
        <v>8358</v>
      </c>
      <c r="S2619" s="17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5" t="s">
        <v>8322</v>
      </c>
      <c r="R2620" s="16" t="s">
        <v>8358</v>
      </c>
      <c r="S2620" s="17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5" t="s">
        <v>8322</v>
      </c>
      <c r="R2621" s="16" t="s">
        <v>8358</v>
      </c>
      <c r="S2621" s="17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5" t="s">
        <v>8322</v>
      </c>
      <c r="R2622" s="16" t="s">
        <v>8358</v>
      </c>
      <c r="S2622" s="17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5" t="s">
        <v>8322</v>
      </c>
      <c r="R2623" s="16" t="s">
        <v>8358</v>
      </c>
      <c r="S2623" s="17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5" t="s">
        <v>8322</v>
      </c>
      <c r="R2624" s="16" t="s">
        <v>8358</v>
      </c>
      <c r="S2624" s="17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5" t="s">
        <v>8322</v>
      </c>
      <c r="R2625" s="16" t="s">
        <v>8358</v>
      </c>
      <c r="S2625" s="17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5" t="s">
        <v>8322</v>
      </c>
      <c r="R2626" s="16" t="s">
        <v>8358</v>
      </c>
      <c r="S2626" s="17">
        <f t="shared" si="202"/>
        <v>41144.42155092593</v>
      </c>
      <c r="T2626" s="17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5" t="s">
        <v>8322</v>
      </c>
      <c r="R2627" s="16" t="s">
        <v>8358</v>
      </c>
      <c r="S2627" s="17">
        <f t="shared" ref="S2627:S2690" si="207">(((J2627/60)/60)/24)+DATE(1970,1,1)</f>
        <v>42658.810277777782</v>
      </c>
      <c r="T2627" s="17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5" t="s">
        <v>8322</v>
      </c>
      <c r="R2628" s="16" t="s">
        <v>8358</v>
      </c>
      <c r="S2628" s="17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5" t="s">
        <v>8322</v>
      </c>
      <c r="R2629" s="16" t="s">
        <v>8358</v>
      </c>
      <c r="S2629" s="17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5" t="s">
        <v>8322</v>
      </c>
      <c r="R2630" s="16" t="s">
        <v>8358</v>
      </c>
      <c r="S2630" s="17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5" t="s">
        <v>8322</v>
      </c>
      <c r="R2631" s="16" t="s">
        <v>8358</v>
      </c>
      <c r="S2631" s="17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5" t="s">
        <v>8322</v>
      </c>
      <c r="R2632" s="16" t="s">
        <v>8358</v>
      </c>
      <c r="S2632" s="17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5" t="s">
        <v>8322</v>
      </c>
      <c r="R2633" s="16" t="s">
        <v>8358</v>
      </c>
      <c r="S2633" s="17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5" t="s">
        <v>8322</v>
      </c>
      <c r="R2634" s="16" t="s">
        <v>8358</v>
      </c>
      <c r="S2634" s="17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5" t="s">
        <v>8322</v>
      </c>
      <c r="R2635" s="16" t="s">
        <v>8358</v>
      </c>
      <c r="S2635" s="17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5" t="s">
        <v>8322</v>
      </c>
      <c r="R2636" s="16" t="s">
        <v>8358</v>
      </c>
      <c r="S2636" s="17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5" t="s">
        <v>8322</v>
      </c>
      <c r="R2637" s="16" t="s">
        <v>8358</v>
      </c>
      <c r="S2637" s="17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5" t="s">
        <v>8322</v>
      </c>
      <c r="R2638" s="16" t="s">
        <v>8358</v>
      </c>
      <c r="S2638" s="17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5" t="s">
        <v>8322</v>
      </c>
      <c r="R2639" s="16" t="s">
        <v>8358</v>
      </c>
      <c r="S2639" s="17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5" t="s">
        <v>8322</v>
      </c>
      <c r="R2640" s="16" t="s">
        <v>8358</v>
      </c>
      <c r="S2640" s="17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5" t="s">
        <v>8322</v>
      </c>
      <c r="R2641" s="16" t="s">
        <v>8358</v>
      </c>
      <c r="S2641" s="17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5" t="s">
        <v>8322</v>
      </c>
      <c r="R2642" s="16" t="s">
        <v>8358</v>
      </c>
      <c r="S2642" s="17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5" t="s">
        <v>8322</v>
      </c>
      <c r="R2643" s="16" t="s">
        <v>8358</v>
      </c>
      <c r="S2643" s="17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5" t="s">
        <v>8322</v>
      </c>
      <c r="R2644" s="16" t="s">
        <v>8358</v>
      </c>
      <c r="S2644" s="17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5" t="s">
        <v>8322</v>
      </c>
      <c r="R2645" s="16" t="s">
        <v>8358</v>
      </c>
      <c r="S2645" s="17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5" t="s">
        <v>8322</v>
      </c>
      <c r="R2646" s="16" t="s">
        <v>8358</v>
      </c>
      <c r="S2646" s="17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5" t="s">
        <v>8322</v>
      </c>
      <c r="R2647" s="16" t="s">
        <v>8358</v>
      </c>
      <c r="S2647" s="17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5" t="s">
        <v>8322</v>
      </c>
      <c r="R2648" s="16" t="s">
        <v>8358</v>
      </c>
      <c r="S2648" s="17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5" t="s">
        <v>8322</v>
      </c>
      <c r="R2649" s="16" t="s">
        <v>8358</v>
      </c>
      <c r="S2649" s="17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5" t="s">
        <v>8322</v>
      </c>
      <c r="R2650" s="16" t="s">
        <v>8358</v>
      </c>
      <c r="S2650" s="17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5" t="s">
        <v>8322</v>
      </c>
      <c r="R2651" s="16" t="s">
        <v>8358</v>
      </c>
      <c r="S2651" s="17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5" t="s">
        <v>8322</v>
      </c>
      <c r="R2652" s="16" t="s">
        <v>8358</v>
      </c>
      <c r="S2652" s="17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5" t="s">
        <v>8322</v>
      </c>
      <c r="R2653" s="16" t="s">
        <v>8358</v>
      </c>
      <c r="S2653" s="17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5" t="s">
        <v>8322</v>
      </c>
      <c r="R2654" s="16" t="s">
        <v>8358</v>
      </c>
      <c r="S2654" s="17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5" t="s">
        <v>8322</v>
      </c>
      <c r="R2655" s="16" t="s">
        <v>8358</v>
      </c>
      <c r="S2655" s="17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5" t="s">
        <v>8322</v>
      </c>
      <c r="R2656" s="16" t="s">
        <v>8358</v>
      </c>
      <c r="S2656" s="17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5" t="s">
        <v>8322</v>
      </c>
      <c r="R2657" s="16" t="s">
        <v>8358</v>
      </c>
      <c r="S2657" s="17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5" t="s">
        <v>8322</v>
      </c>
      <c r="R2658" s="16" t="s">
        <v>8358</v>
      </c>
      <c r="S2658" s="17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5" t="s">
        <v>8322</v>
      </c>
      <c r="R2659" s="16" t="s">
        <v>8358</v>
      </c>
      <c r="S2659" s="17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5" t="s">
        <v>8322</v>
      </c>
      <c r="R2660" s="16" t="s">
        <v>8358</v>
      </c>
      <c r="S2660" s="17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5" t="s">
        <v>8322</v>
      </c>
      <c r="R2661" s="16" t="s">
        <v>8358</v>
      </c>
      <c r="S2661" s="17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5" t="s">
        <v>8322</v>
      </c>
      <c r="R2662" s="16" t="s">
        <v>8358</v>
      </c>
      <c r="S2662" s="17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5" t="s">
        <v>8322</v>
      </c>
      <c r="R2663" s="16" t="s">
        <v>8359</v>
      </c>
      <c r="S2663" s="17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5" t="s">
        <v>8322</v>
      </c>
      <c r="R2664" s="16" t="s">
        <v>8359</v>
      </c>
      <c r="S2664" s="17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5" t="s">
        <v>8322</v>
      </c>
      <c r="R2665" s="16" t="s">
        <v>8359</v>
      </c>
      <c r="S2665" s="17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5" t="s">
        <v>8322</v>
      </c>
      <c r="R2666" s="16" t="s">
        <v>8359</v>
      </c>
      <c r="S2666" s="17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5" t="s">
        <v>8322</v>
      </c>
      <c r="R2667" s="16" t="s">
        <v>8359</v>
      </c>
      <c r="S2667" s="17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5" t="s">
        <v>8322</v>
      </c>
      <c r="R2668" s="16" t="s">
        <v>8359</v>
      </c>
      <c r="S2668" s="17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5" t="s">
        <v>8322</v>
      </c>
      <c r="R2669" s="16" t="s">
        <v>8359</v>
      </c>
      <c r="S2669" s="17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5" t="s">
        <v>8322</v>
      </c>
      <c r="R2670" s="16" t="s">
        <v>8359</v>
      </c>
      <c r="S2670" s="17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5" t="s">
        <v>8322</v>
      </c>
      <c r="R2671" s="16" t="s">
        <v>8359</v>
      </c>
      <c r="S2671" s="17">
        <f t="shared" si="207"/>
        <v>42319.035833333335</v>
      </c>
      <c r="T2671" s="17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5" t="s">
        <v>8322</v>
      </c>
      <c r="R2672" s="16" t="s">
        <v>8359</v>
      </c>
      <c r="S2672" s="17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5" t="s">
        <v>8322</v>
      </c>
      <c r="R2673" s="16" t="s">
        <v>8359</v>
      </c>
      <c r="S2673" s="17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5" t="s">
        <v>8322</v>
      </c>
      <c r="R2674" s="16" t="s">
        <v>8359</v>
      </c>
      <c r="S2674" s="17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5" t="s">
        <v>8322</v>
      </c>
      <c r="R2675" s="16" t="s">
        <v>8359</v>
      </c>
      <c r="S2675" s="17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5" t="s">
        <v>8322</v>
      </c>
      <c r="R2676" s="16" t="s">
        <v>8359</v>
      </c>
      <c r="S2676" s="17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5" t="s">
        <v>8322</v>
      </c>
      <c r="R2677" s="16" t="s">
        <v>8359</v>
      </c>
      <c r="S2677" s="17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5" t="s">
        <v>8322</v>
      </c>
      <c r="R2678" s="16" t="s">
        <v>8359</v>
      </c>
      <c r="S2678" s="17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5" t="s">
        <v>8322</v>
      </c>
      <c r="R2679" s="16" t="s">
        <v>8359</v>
      </c>
      <c r="S2679" s="17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5" t="s">
        <v>8322</v>
      </c>
      <c r="R2680" s="16" t="s">
        <v>8359</v>
      </c>
      <c r="S2680" s="17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5" t="s">
        <v>8322</v>
      </c>
      <c r="R2681" s="16" t="s">
        <v>8359</v>
      </c>
      <c r="S2681" s="17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5" t="s">
        <v>8322</v>
      </c>
      <c r="R2682" s="16" t="s">
        <v>8359</v>
      </c>
      <c r="S2682" s="17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5" t="s">
        <v>8339</v>
      </c>
      <c r="R2683" s="16" t="s">
        <v>8340</v>
      </c>
      <c r="S2683" s="17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5" t="s">
        <v>8339</v>
      </c>
      <c r="R2684" s="16" t="s">
        <v>8340</v>
      </c>
      <c r="S2684" s="17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5" t="s">
        <v>8339</v>
      </c>
      <c r="R2685" s="16" t="s">
        <v>8340</v>
      </c>
      <c r="S2685" s="17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5" t="s">
        <v>8339</v>
      </c>
      <c r="R2686" s="16" t="s">
        <v>8340</v>
      </c>
      <c r="S2686" s="17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5" t="s">
        <v>8339</v>
      </c>
      <c r="R2687" s="16" t="s">
        <v>8340</v>
      </c>
      <c r="S2687" s="17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5" t="s">
        <v>8339</v>
      </c>
      <c r="R2688" s="16" t="s">
        <v>8340</v>
      </c>
      <c r="S2688" s="17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5" t="s">
        <v>8339</v>
      </c>
      <c r="R2689" s="16" t="s">
        <v>8340</v>
      </c>
      <c r="S2689" s="17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5" t="s">
        <v>8339</v>
      </c>
      <c r="R2690" s="16" t="s">
        <v>8340</v>
      </c>
      <c r="S2690" s="17">
        <f t="shared" si="207"/>
        <v>42028.118865740747</v>
      </c>
      <c r="T2690" s="17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5" t="s">
        <v>8339</v>
      </c>
      <c r="R2691" s="16" t="s">
        <v>8340</v>
      </c>
      <c r="S2691" s="17">
        <f t="shared" ref="S2691:S2754" si="212">(((J2691/60)/60)/24)+DATE(1970,1,1)</f>
        <v>42551.961689814809</v>
      </c>
      <c r="T2691" s="17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5" t="s">
        <v>8339</v>
      </c>
      <c r="R2692" s="16" t="s">
        <v>8340</v>
      </c>
      <c r="S2692" s="17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5" t="s">
        <v>8339</v>
      </c>
      <c r="R2693" s="16" t="s">
        <v>8340</v>
      </c>
      <c r="S2693" s="17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5" t="s">
        <v>8339</v>
      </c>
      <c r="R2694" s="16" t="s">
        <v>8340</v>
      </c>
      <c r="S2694" s="17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5" t="s">
        <v>8339</v>
      </c>
      <c r="R2695" s="16" t="s">
        <v>8340</v>
      </c>
      <c r="S2695" s="17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5" t="s">
        <v>8339</v>
      </c>
      <c r="R2696" s="16" t="s">
        <v>8340</v>
      </c>
      <c r="S2696" s="17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5" t="s">
        <v>8339</v>
      </c>
      <c r="R2697" s="16" t="s">
        <v>8340</v>
      </c>
      <c r="S2697" s="17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5" t="s">
        <v>8339</v>
      </c>
      <c r="R2698" s="16" t="s">
        <v>8340</v>
      </c>
      <c r="S2698" s="17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5" t="s">
        <v>8339</v>
      </c>
      <c r="R2699" s="16" t="s">
        <v>8340</v>
      </c>
      <c r="S2699" s="17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5" t="s">
        <v>8339</v>
      </c>
      <c r="R2700" s="16" t="s">
        <v>8340</v>
      </c>
      <c r="S2700" s="17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5" t="s">
        <v>8339</v>
      </c>
      <c r="R2701" s="16" t="s">
        <v>8340</v>
      </c>
      <c r="S2701" s="17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5" t="s">
        <v>8339</v>
      </c>
      <c r="R2702" s="16" t="s">
        <v>8340</v>
      </c>
      <c r="S2702" s="17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5" t="s">
        <v>8320</v>
      </c>
      <c r="R2703" s="16" t="s">
        <v>8360</v>
      </c>
      <c r="S2703" s="17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5" t="s">
        <v>8320</v>
      </c>
      <c r="R2704" s="16" t="s">
        <v>8360</v>
      </c>
      <c r="S2704" s="17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5" t="s">
        <v>8320</v>
      </c>
      <c r="R2705" s="16" t="s">
        <v>8360</v>
      </c>
      <c r="S2705" s="17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5" t="s">
        <v>8320</v>
      </c>
      <c r="R2706" s="16" t="s">
        <v>8360</v>
      </c>
      <c r="S2706" s="17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5" t="s">
        <v>8320</v>
      </c>
      <c r="R2707" s="16" t="s">
        <v>8360</v>
      </c>
      <c r="S2707" s="17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5" t="s">
        <v>8320</v>
      </c>
      <c r="R2708" s="16" t="s">
        <v>8360</v>
      </c>
      <c r="S2708" s="17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5" t="s">
        <v>8320</v>
      </c>
      <c r="R2709" s="16" t="s">
        <v>8360</v>
      </c>
      <c r="S2709" s="17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5" t="s">
        <v>8320</v>
      </c>
      <c r="R2710" s="16" t="s">
        <v>8360</v>
      </c>
      <c r="S2710" s="17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5" t="s">
        <v>8320</v>
      </c>
      <c r="R2711" s="16" t="s">
        <v>8360</v>
      </c>
      <c r="S2711" s="17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5" t="s">
        <v>8320</v>
      </c>
      <c r="R2712" s="16" t="s">
        <v>8360</v>
      </c>
      <c r="S2712" s="17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5" t="s">
        <v>8320</v>
      </c>
      <c r="R2713" s="16" t="s">
        <v>8360</v>
      </c>
      <c r="S2713" s="17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5" t="s">
        <v>8320</v>
      </c>
      <c r="R2714" s="16" t="s">
        <v>8360</v>
      </c>
      <c r="S2714" s="17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5" t="s">
        <v>8320</v>
      </c>
      <c r="R2715" s="16" t="s">
        <v>8360</v>
      </c>
      <c r="S2715" s="17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5" t="s">
        <v>8320</v>
      </c>
      <c r="R2716" s="16" t="s">
        <v>8360</v>
      </c>
      <c r="S2716" s="17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5" t="s">
        <v>8320</v>
      </c>
      <c r="R2717" s="16" t="s">
        <v>8360</v>
      </c>
      <c r="S2717" s="17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5" t="s">
        <v>8320</v>
      </c>
      <c r="R2718" s="16" t="s">
        <v>8360</v>
      </c>
      <c r="S2718" s="17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5" t="s">
        <v>8320</v>
      </c>
      <c r="R2719" s="16" t="s">
        <v>8360</v>
      </c>
      <c r="S2719" s="17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5" t="s">
        <v>8320</v>
      </c>
      <c r="R2720" s="16" t="s">
        <v>8360</v>
      </c>
      <c r="S2720" s="17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5" t="s">
        <v>8320</v>
      </c>
      <c r="R2721" s="16" t="s">
        <v>8360</v>
      </c>
      <c r="S2721" s="17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5" t="s">
        <v>8320</v>
      </c>
      <c r="R2722" s="16" t="s">
        <v>8360</v>
      </c>
      <c r="S2722" s="17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5" t="s">
        <v>8322</v>
      </c>
      <c r="R2723" s="16" t="s">
        <v>8352</v>
      </c>
      <c r="S2723" s="17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5" t="s">
        <v>8322</v>
      </c>
      <c r="R2724" s="16" t="s">
        <v>8352</v>
      </c>
      <c r="S2724" s="17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5" t="s">
        <v>8322</v>
      </c>
      <c r="R2725" s="16" t="s">
        <v>8352</v>
      </c>
      <c r="S2725" s="17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5" t="s">
        <v>8322</v>
      </c>
      <c r="R2726" s="16" t="s">
        <v>8352</v>
      </c>
      <c r="S2726" s="17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5" t="s">
        <v>8322</v>
      </c>
      <c r="R2727" s="16" t="s">
        <v>8352</v>
      </c>
      <c r="S2727" s="17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5" t="s">
        <v>8322</v>
      </c>
      <c r="R2728" s="16" t="s">
        <v>8352</v>
      </c>
      <c r="S2728" s="17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5" t="s">
        <v>8322</v>
      </c>
      <c r="R2729" s="16" t="s">
        <v>8352</v>
      </c>
      <c r="S2729" s="17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5" t="s">
        <v>8322</v>
      </c>
      <c r="R2730" s="16" t="s">
        <v>8352</v>
      </c>
      <c r="S2730" s="17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5" t="s">
        <v>8322</v>
      </c>
      <c r="R2731" s="16" t="s">
        <v>8352</v>
      </c>
      <c r="S2731" s="17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5" t="s">
        <v>8322</v>
      </c>
      <c r="R2732" s="16" t="s">
        <v>8352</v>
      </c>
      <c r="S2732" s="17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5" t="s">
        <v>8322</v>
      </c>
      <c r="R2733" s="16" t="s">
        <v>8352</v>
      </c>
      <c r="S2733" s="17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5" t="s">
        <v>8322</v>
      </c>
      <c r="R2734" s="16" t="s">
        <v>8352</v>
      </c>
      <c r="S2734" s="17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5" t="s">
        <v>8322</v>
      </c>
      <c r="R2735" s="16" t="s">
        <v>8352</v>
      </c>
      <c r="S2735" s="17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5" t="s">
        <v>8322</v>
      </c>
      <c r="R2736" s="16" t="s">
        <v>8352</v>
      </c>
      <c r="S2736" s="17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5" t="s">
        <v>8322</v>
      </c>
      <c r="R2737" s="16" t="s">
        <v>8352</v>
      </c>
      <c r="S2737" s="17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5" t="s">
        <v>8322</v>
      </c>
      <c r="R2738" s="16" t="s">
        <v>8352</v>
      </c>
      <c r="S2738" s="17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5" t="s">
        <v>8322</v>
      </c>
      <c r="R2739" s="16" t="s">
        <v>8352</v>
      </c>
      <c r="S2739" s="17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5" t="s">
        <v>8322</v>
      </c>
      <c r="R2740" s="16" t="s">
        <v>8352</v>
      </c>
      <c r="S2740" s="17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5" t="s">
        <v>8322</v>
      </c>
      <c r="R2741" s="16" t="s">
        <v>8352</v>
      </c>
      <c r="S2741" s="17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5" t="s">
        <v>8322</v>
      </c>
      <c r="R2742" s="16" t="s">
        <v>8352</v>
      </c>
      <c r="S2742" s="17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5" t="s">
        <v>8325</v>
      </c>
      <c r="R2743" s="16" t="s">
        <v>8361</v>
      </c>
      <c r="S2743" s="17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5" t="s">
        <v>8325</v>
      </c>
      <c r="R2744" s="16" t="s">
        <v>8361</v>
      </c>
      <c r="S2744" s="17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5" t="s">
        <v>8325</v>
      </c>
      <c r="R2745" s="16" t="s">
        <v>8361</v>
      </c>
      <c r="S2745" s="17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5" t="s">
        <v>8325</v>
      </c>
      <c r="R2746" s="16" t="s">
        <v>8361</v>
      </c>
      <c r="S2746" s="17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5" t="s">
        <v>8325</v>
      </c>
      <c r="R2747" s="16" t="s">
        <v>8361</v>
      </c>
      <c r="S2747" s="17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5" t="s">
        <v>8325</v>
      </c>
      <c r="R2748" s="16" t="s">
        <v>8361</v>
      </c>
      <c r="S2748" s="17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5" t="s">
        <v>8325</v>
      </c>
      <c r="R2749" s="16" t="s">
        <v>8361</v>
      </c>
      <c r="S2749" s="17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5" t="s">
        <v>8325</v>
      </c>
      <c r="R2750" s="16" t="s">
        <v>8361</v>
      </c>
      <c r="S2750" s="17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5" t="s">
        <v>8325</v>
      </c>
      <c r="R2751" s="16" t="s">
        <v>8361</v>
      </c>
      <c r="S2751" s="17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5" t="s">
        <v>8325</v>
      </c>
      <c r="R2752" s="16" t="s">
        <v>8361</v>
      </c>
      <c r="S2752" s="17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5" t="s">
        <v>8325</v>
      </c>
      <c r="R2753" s="16" t="s">
        <v>8361</v>
      </c>
      <c r="S2753" s="17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5" t="s">
        <v>8325</v>
      </c>
      <c r="R2754" s="16" t="s">
        <v>8361</v>
      </c>
      <c r="S2754" s="17">
        <f t="shared" si="212"/>
        <v>40855.765092592592</v>
      </c>
      <c r="T2754" s="17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5" t="s">
        <v>8325</v>
      </c>
      <c r="R2755" s="16" t="s">
        <v>8361</v>
      </c>
      <c r="S2755" s="17">
        <f t="shared" ref="S2755:S2818" si="217">(((J2755/60)/60)/24)+DATE(1970,1,1)</f>
        <v>41117.900729166664</v>
      </c>
      <c r="T2755" s="17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5" t="s">
        <v>8325</v>
      </c>
      <c r="R2756" s="16" t="s">
        <v>8361</v>
      </c>
      <c r="S2756" s="17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5" t="s">
        <v>8325</v>
      </c>
      <c r="R2757" s="16" t="s">
        <v>8361</v>
      </c>
      <c r="S2757" s="17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5" t="s">
        <v>8325</v>
      </c>
      <c r="R2758" s="16" t="s">
        <v>8361</v>
      </c>
      <c r="S2758" s="17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5" t="s">
        <v>8325</v>
      </c>
      <c r="R2759" s="16" t="s">
        <v>8361</v>
      </c>
      <c r="S2759" s="17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5" t="s">
        <v>8325</v>
      </c>
      <c r="R2760" s="16" t="s">
        <v>8361</v>
      </c>
      <c r="S2760" s="17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5" t="s">
        <v>8325</v>
      </c>
      <c r="R2761" s="16" t="s">
        <v>8361</v>
      </c>
      <c r="S2761" s="17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5" t="s">
        <v>8325</v>
      </c>
      <c r="R2762" s="16" t="s">
        <v>8361</v>
      </c>
      <c r="S2762" s="17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5" t="s">
        <v>8325</v>
      </c>
      <c r="R2763" s="16" t="s">
        <v>8361</v>
      </c>
      <c r="S2763" s="17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5" t="s">
        <v>8325</v>
      </c>
      <c r="R2764" s="16" t="s">
        <v>8361</v>
      </c>
      <c r="S2764" s="17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5" t="s">
        <v>8325</v>
      </c>
      <c r="R2765" s="16" t="s">
        <v>8361</v>
      </c>
      <c r="S2765" s="17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5" t="s">
        <v>8325</v>
      </c>
      <c r="R2766" s="16" t="s">
        <v>8361</v>
      </c>
      <c r="S2766" s="17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5" t="s">
        <v>8325</v>
      </c>
      <c r="R2767" s="16" t="s">
        <v>8361</v>
      </c>
      <c r="S2767" s="17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5" t="s">
        <v>8325</v>
      </c>
      <c r="R2768" s="16" t="s">
        <v>8361</v>
      </c>
      <c r="S2768" s="17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5" t="s">
        <v>8325</v>
      </c>
      <c r="R2769" s="16" t="s">
        <v>8361</v>
      </c>
      <c r="S2769" s="17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5" t="s">
        <v>8325</v>
      </c>
      <c r="R2770" s="16" t="s">
        <v>8361</v>
      </c>
      <c r="S2770" s="17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5" t="s">
        <v>8325</v>
      </c>
      <c r="R2771" s="16" t="s">
        <v>8361</v>
      </c>
      <c r="S2771" s="17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5" t="s">
        <v>8325</v>
      </c>
      <c r="R2772" s="16" t="s">
        <v>8361</v>
      </c>
      <c r="S2772" s="17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5" t="s">
        <v>8325</v>
      </c>
      <c r="R2773" s="16" t="s">
        <v>8361</v>
      </c>
      <c r="S2773" s="17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5" t="s">
        <v>8325</v>
      </c>
      <c r="R2774" s="16" t="s">
        <v>8361</v>
      </c>
      <c r="S2774" s="17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5" t="s">
        <v>8325</v>
      </c>
      <c r="R2775" s="16" t="s">
        <v>8361</v>
      </c>
      <c r="S2775" s="17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5" t="s">
        <v>8325</v>
      </c>
      <c r="R2776" s="16" t="s">
        <v>8361</v>
      </c>
      <c r="S2776" s="17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5" t="s">
        <v>8325</v>
      </c>
      <c r="R2777" s="16" t="s">
        <v>8361</v>
      </c>
      <c r="S2777" s="17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5" t="s">
        <v>8325</v>
      </c>
      <c r="R2778" s="16" t="s">
        <v>8361</v>
      </c>
      <c r="S2778" s="17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5" t="s">
        <v>8325</v>
      </c>
      <c r="R2779" s="16" t="s">
        <v>8361</v>
      </c>
      <c r="S2779" s="17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5" t="s">
        <v>8325</v>
      </c>
      <c r="R2780" s="16" t="s">
        <v>8361</v>
      </c>
      <c r="S2780" s="17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5" t="s">
        <v>8325</v>
      </c>
      <c r="R2781" s="16" t="s">
        <v>8361</v>
      </c>
      <c r="S2781" s="17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5" t="s">
        <v>8325</v>
      </c>
      <c r="R2782" s="16" t="s">
        <v>8361</v>
      </c>
      <c r="S2782" s="17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5" t="s">
        <v>8320</v>
      </c>
      <c r="R2783" s="16" t="s">
        <v>8321</v>
      </c>
      <c r="S2783" s="17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5" t="s">
        <v>8320</v>
      </c>
      <c r="R2784" s="16" t="s">
        <v>8321</v>
      </c>
      <c r="S2784" s="17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5" t="s">
        <v>8320</v>
      </c>
      <c r="R2785" s="16" t="s">
        <v>8321</v>
      </c>
      <c r="S2785" s="17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5" t="s">
        <v>8320</v>
      </c>
      <c r="R2786" s="16" t="s">
        <v>8321</v>
      </c>
      <c r="S2786" s="17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5" t="s">
        <v>8320</v>
      </c>
      <c r="R2787" s="16" t="s">
        <v>8321</v>
      </c>
      <c r="S2787" s="17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5" t="s">
        <v>8320</v>
      </c>
      <c r="R2788" s="16" t="s">
        <v>8321</v>
      </c>
      <c r="S2788" s="17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5" t="s">
        <v>8320</v>
      </c>
      <c r="R2789" s="16" t="s">
        <v>8321</v>
      </c>
      <c r="S2789" s="17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5" t="s">
        <v>8320</v>
      </c>
      <c r="R2790" s="16" t="s">
        <v>8321</v>
      </c>
      <c r="S2790" s="17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5" t="s">
        <v>8320</v>
      </c>
      <c r="R2791" s="16" t="s">
        <v>8321</v>
      </c>
      <c r="S2791" s="17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5" t="s">
        <v>8320</v>
      </c>
      <c r="R2792" s="16" t="s">
        <v>8321</v>
      </c>
      <c r="S2792" s="17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5" t="s">
        <v>8320</v>
      </c>
      <c r="R2793" s="16" t="s">
        <v>8321</v>
      </c>
      <c r="S2793" s="17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5" t="s">
        <v>8320</v>
      </c>
      <c r="R2794" s="16" t="s">
        <v>8321</v>
      </c>
      <c r="S2794" s="17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5" t="s">
        <v>8320</v>
      </c>
      <c r="R2795" s="16" t="s">
        <v>8321</v>
      </c>
      <c r="S2795" s="17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5" t="s">
        <v>8320</v>
      </c>
      <c r="R2796" s="16" t="s">
        <v>8321</v>
      </c>
      <c r="S2796" s="17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5" t="s">
        <v>8320</v>
      </c>
      <c r="R2797" s="16" t="s">
        <v>8321</v>
      </c>
      <c r="S2797" s="17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5" t="s">
        <v>8320</v>
      </c>
      <c r="R2798" s="16" t="s">
        <v>8321</v>
      </c>
      <c r="S2798" s="17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5" t="s">
        <v>8320</v>
      </c>
      <c r="R2799" s="16" t="s">
        <v>8321</v>
      </c>
      <c r="S2799" s="17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5" t="s">
        <v>8320</v>
      </c>
      <c r="R2800" s="16" t="s">
        <v>8321</v>
      </c>
      <c r="S2800" s="17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5" t="s">
        <v>8320</v>
      </c>
      <c r="R2801" s="16" t="s">
        <v>8321</v>
      </c>
      <c r="S2801" s="17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5" t="s">
        <v>8320</v>
      </c>
      <c r="R2802" s="16" t="s">
        <v>8321</v>
      </c>
      <c r="S2802" s="17">
        <f t="shared" si="217"/>
        <v>41948.552847222221</v>
      </c>
      <c r="T2802" s="17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5" t="s">
        <v>8320</v>
      </c>
      <c r="R2803" s="16" t="s">
        <v>8321</v>
      </c>
      <c r="S2803" s="17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5" t="s">
        <v>8320</v>
      </c>
      <c r="R2804" s="16" t="s">
        <v>8321</v>
      </c>
      <c r="S2804" s="17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5" t="s">
        <v>8320</v>
      </c>
      <c r="R2805" s="16" t="s">
        <v>8321</v>
      </c>
      <c r="S2805" s="17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5" t="s">
        <v>8320</v>
      </c>
      <c r="R2806" s="16" t="s">
        <v>8321</v>
      </c>
      <c r="S2806" s="17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5" t="s">
        <v>8320</v>
      </c>
      <c r="R2807" s="16" t="s">
        <v>8321</v>
      </c>
      <c r="S2807" s="17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5" t="s">
        <v>8320</v>
      </c>
      <c r="R2808" s="16" t="s">
        <v>8321</v>
      </c>
      <c r="S2808" s="17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5" t="s">
        <v>8320</v>
      </c>
      <c r="R2809" s="16" t="s">
        <v>8321</v>
      </c>
      <c r="S2809" s="17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5" t="s">
        <v>8320</v>
      </c>
      <c r="R2810" s="16" t="s">
        <v>8321</v>
      </c>
      <c r="S2810" s="17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5" t="s">
        <v>8320</v>
      </c>
      <c r="R2811" s="16" t="s">
        <v>8321</v>
      </c>
      <c r="S2811" s="17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5" t="s">
        <v>8320</v>
      </c>
      <c r="R2812" s="16" t="s">
        <v>8321</v>
      </c>
      <c r="S2812" s="17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5" t="s">
        <v>8320</v>
      </c>
      <c r="R2813" s="16" t="s">
        <v>8321</v>
      </c>
      <c r="S2813" s="17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5" t="s">
        <v>8320</v>
      </c>
      <c r="R2814" s="16" t="s">
        <v>8321</v>
      </c>
      <c r="S2814" s="17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5" t="s">
        <v>8320</v>
      </c>
      <c r="R2815" s="16" t="s">
        <v>8321</v>
      </c>
      <c r="S2815" s="17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5" t="s">
        <v>8320</v>
      </c>
      <c r="R2816" s="16" t="s">
        <v>8321</v>
      </c>
      <c r="S2816" s="17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5" t="s">
        <v>8320</v>
      </c>
      <c r="R2817" s="16" t="s">
        <v>8321</v>
      </c>
      <c r="S2817" s="17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5" t="s">
        <v>8320</v>
      </c>
      <c r="R2818" s="16" t="s">
        <v>8321</v>
      </c>
      <c r="S2818" s="17">
        <f t="shared" si="217"/>
        <v>42188.467499999999</v>
      </c>
      <c r="T2818" s="17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5" t="s">
        <v>8320</v>
      </c>
      <c r="R2819" s="16" t="s">
        <v>8321</v>
      </c>
      <c r="S2819" s="17">
        <f t="shared" ref="S2819:S2882" si="222">(((J2819/60)/60)/24)+DATE(1970,1,1)</f>
        <v>42023.634976851856</v>
      </c>
      <c r="T2819" s="17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5" t="s">
        <v>8320</v>
      </c>
      <c r="R2820" s="16" t="s">
        <v>8321</v>
      </c>
      <c r="S2820" s="17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5" t="s">
        <v>8320</v>
      </c>
      <c r="R2821" s="16" t="s">
        <v>8321</v>
      </c>
      <c r="S2821" s="17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5" t="s">
        <v>8320</v>
      </c>
      <c r="R2822" s="16" t="s">
        <v>8321</v>
      </c>
      <c r="S2822" s="17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5" t="s">
        <v>8320</v>
      </c>
      <c r="R2823" s="16" t="s">
        <v>8321</v>
      </c>
      <c r="S2823" s="17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5" t="s">
        <v>8320</v>
      </c>
      <c r="R2824" s="16" t="s">
        <v>8321</v>
      </c>
      <c r="S2824" s="17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5" t="s">
        <v>8320</v>
      </c>
      <c r="R2825" s="16" t="s">
        <v>8321</v>
      </c>
      <c r="S2825" s="17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5" t="s">
        <v>8320</v>
      </c>
      <c r="R2826" s="16" t="s">
        <v>8321</v>
      </c>
      <c r="S2826" s="17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5" t="s">
        <v>8320</v>
      </c>
      <c r="R2827" s="16" t="s">
        <v>8321</v>
      </c>
      <c r="S2827" s="17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5" t="s">
        <v>8320</v>
      </c>
      <c r="R2828" s="16" t="s">
        <v>8321</v>
      </c>
      <c r="S2828" s="17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5" t="s">
        <v>8320</v>
      </c>
      <c r="R2829" s="16" t="s">
        <v>8321</v>
      </c>
      <c r="S2829" s="17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5" t="s">
        <v>8320</v>
      </c>
      <c r="R2830" s="16" t="s">
        <v>8321</v>
      </c>
      <c r="S2830" s="17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5" t="s">
        <v>8320</v>
      </c>
      <c r="R2831" s="16" t="s">
        <v>8321</v>
      </c>
      <c r="S2831" s="17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5" t="s">
        <v>8320</v>
      </c>
      <c r="R2832" s="16" t="s">
        <v>8321</v>
      </c>
      <c r="S2832" s="17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5" t="s">
        <v>8320</v>
      </c>
      <c r="R2833" s="16" t="s">
        <v>8321</v>
      </c>
      <c r="S2833" s="17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5" t="s">
        <v>8320</v>
      </c>
      <c r="R2834" s="16" t="s">
        <v>8321</v>
      </c>
      <c r="S2834" s="17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5" t="s">
        <v>8320</v>
      </c>
      <c r="R2835" s="16" t="s">
        <v>8321</v>
      </c>
      <c r="S2835" s="17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5" t="s">
        <v>8320</v>
      </c>
      <c r="R2836" s="16" t="s">
        <v>8321</v>
      </c>
      <c r="S2836" s="17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5" t="s">
        <v>8320</v>
      </c>
      <c r="R2837" s="16" t="s">
        <v>8321</v>
      </c>
      <c r="S2837" s="17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5" t="s">
        <v>8320</v>
      </c>
      <c r="R2838" s="16" t="s">
        <v>8321</v>
      </c>
      <c r="S2838" s="17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5" t="s">
        <v>8320</v>
      </c>
      <c r="R2839" s="16" t="s">
        <v>8321</v>
      </c>
      <c r="S2839" s="17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5" t="s">
        <v>8320</v>
      </c>
      <c r="R2840" s="16" t="s">
        <v>8321</v>
      </c>
      <c r="S2840" s="17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5" t="s">
        <v>8320</v>
      </c>
      <c r="R2841" s="16" t="s">
        <v>8321</v>
      </c>
      <c r="S2841" s="17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5" t="s">
        <v>8320</v>
      </c>
      <c r="R2842" s="16" t="s">
        <v>8321</v>
      </c>
      <c r="S2842" s="17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5" t="s">
        <v>8320</v>
      </c>
      <c r="R2843" s="16" t="s">
        <v>8321</v>
      </c>
      <c r="S2843" s="17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5" t="s">
        <v>8320</v>
      </c>
      <c r="R2844" s="16" t="s">
        <v>8321</v>
      </c>
      <c r="S2844" s="17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5" t="s">
        <v>8320</v>
      </c>
      <c r="R2845" s="16" t="s">
        <v>8321</v>
      </c>
      <c r="S2845" s="17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5" t="s">
        <v>8320</v>
      </c>
      <c r="R2846" s="16" t="s">
        <v>8321</v>
      </c>
      <c r="S2846" s="17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5" t="s">
        <v>8320</v>
      </c>
      <c r="R2847" s="16" t="s">
        <v>8321</v>
      </c>
      <c r="S2847" s="17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5" t="s">
        <v>8320</v>
      </c>
      <c r="R2848" s="16" t="s">
        <v>8321</v>
      </c>
      <c r="S2848" s="17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5" t="s">
        <v>8320</v>
      </c>
      <c r="R2849" s="16" t="s">
        <v>8321</v>
      </c>
      <c r="S2849" s="17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5" t="s">
        <v>8320</v>
      </c>
      <c r="R2850" s="16" t="s">
        <v>8321</v>
      </c>
      <c r="S2850" s="17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5" t="s">
        <v>8320</v>
      </c>
      <c r="R2851" s="16" t="s">
        <v>8321</v>
      </c>
      <c r="S2851" s="17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5" t="s">
        <v>8320</v>
      </c>
      <c r="R2852" s="16" t="s">
        <v>8321</v>
      </c>
      <c r="S2852" s="17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5" t="s">
        <v>8320</v>
      </c>
      <c r="R2853" s="16" t="s">
        <v>8321</v>
      </c>
      <c r="S2853" s="17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5" t="s">
        <v>8320</v>
      </c>
      <c r="R2854" s="16" t="s">
        <v>8321</v>
      </c>
      <c r="S2854" s="17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5" t="s">
        <v>8320</v>
      </c>
      <c r="R2855" s="16" t="s">
        <v>8321</v>
      </c>
      <c r="S2855" s="17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5" t="s">
        <v>8320</v>
      </c>
      <c r="R2856" s="16" t="s">
        <v>8321</v>
      </c>
      <c r="S2856" s="17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5" t="s">
        <v>8320</v>
      </c>
      <c r="R2857" s="16" t="s">
        <v>8321</v>
      </c>
      <c r="S2857" s="17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5" t="s">
        <v>8320</v>
      </c>
      <c r="R2858" s="16" t="s">
        <v>8321</v>
      </c>
      <c r="S2858" s="17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5" t="s">
        <v>8320</v>
      </c>
      <c r="R2859" s="16" t="s">
        <v>8321</v>
      </c>
      <c r="S2859" s="17">
        <f t="shared" si="222"/>
        <v>42726.920081018514</v>
      </c>
      <c r="T2859" s="17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5" t="s">
        <v>8320</v>
      </c>
      <c r="R2860" s="16" t="s">
        <v>8321</v>
      </c>
      <c r="S2860" s="17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5" t="s">
        <v>8320</v>
      </c>
      <c r="R2861" s="16" t="s">
        <v>8321</v>
      </c>
      <c r="S2861" s="17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5" t="s">
        <v>8320</v>
      </c>
      <c r="R2862" s="16" t="s">
        <v>8321</v>
      </c>
      <c r="S2862" s="17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5" t="s">
        <v>8320</v>
      </c>
      <c r="R2863" s="16" t="s">
        <v>8321</v>
      </c>
      <c r="S2863" s="17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5" t="s">
        <v>8320</v>
      </c>
      <c r="R2864" s="16" t="s">
        <v>8321</v>
      </c>
      <c r="S2864" s="17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5" t="s">
        <v>8320</v>
      </c>
      <c r="R2865" s="16" t="s">
        <v>8321</v>
      </c>
      <c r="S2865" s="17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5" t="s">
        <v>8320</v>
      </c>
      <c r="R2866" s="16" t="s">
        <v>8321</v>
      </c>
      <c r="S2866" s="17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5" t="s">
        <v>8320</v>
      </c>
      <c r="R2867" s="16" t="s">
        <v>8321</v>
      </c>
      <c r="S2867" s="17">
        <f t="shared" si="222"/>
        <v>41950.114108796297</v>
      </c>
      <c r="T2867" s="17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5" t="s">
        <v>8320</v>
      </c>
      <c r="R2868" s="16" t="s">
        <v>8321</v>
      </c>
      <c r="S2868" s="17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5" t="s">
        <v>8320</v>
      </c>
      <c r="R2869" s="16" t="s">
        <v>8321</v>
      </c>
      <c r="S2869" s="17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5" t="s">
        <v>8320</v>
      </c>
      <c r="R2870" s="16" t="s">
        <v>8321</v>
      </c>
      <c r="S2870" s="17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5" t="s">
        <v>8320</v>
      </c>
      <c r="R2871" s="16" t="s">
        <v>8321</v>
      </c>
      <c r="S2871" s="17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5" t="s">
        <v>8320</v>
      </c>
      <c r="R2872" s="16" t="s">
        <v>8321</v>
      </c>
      <c r="S2872" s="17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5" t="s">
        <v>8320</v>
      </c>
      <c r="R2873" s="16" t="s">
        <v>8321</v>
      </c>
      <c r="S2873" s="17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5" t="s">
        <v>8320</v>
      </c>
      <c r="R2874" s="16" t="s">
        <v>8321</v>
      </c>
      <c r="S2874" s="17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5" t="s">
        <v>8320</v>
      </c>
      <c r="R2875" s="16" t="s">
        <v>8321</v>
      </c>
      <c r="S2875" s="17">
        <f t="shared" si="222"/>
        <v>42002.817488425921</v>
      </c>
      <c r="T2875" s="17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5" t="s">
        <v>8320</v>
      </c>
      <c r="R2876" s="16" t="s">
        <v>8321</v>
      </c>
      <c r="S2876" s="17">
        <f t="shared" si="222"/>
        <v>42722.84474537037</v>
      </c>
      <c r="T2876" s="17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5" t="s">
        <v>8320</v>
      </c>
      <c r="R2877" s="16" t="s">
        <v>8321</v>
      </c>
      <c r="S2877" s="17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5" t="s">
        <v>8320</v>
      </c>
      <c r="R2878" s="16" t="s">
        <v>8321</v>
      </c>
      <c r="S2878" s="17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5" t="s">
        <v>8320</v>
      </c>
      <c r="R2879" s="16" t="s">
        <v>8321</v>
      </c>
      <c r="S2879" s="17">
        <f t="shared" si="222"/>
        <v>42672.955138888887</v>
      </c>
      <c r="T2879" s="17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5" t="s">
        <v>8320</v>
      </c>
      <c r="R2880" s="16" t="s">
        <v>8321</v>
      </c>
      <c r="S2880" s="17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5" t="s">
        <v>8320</v>
      </c>
      <c r="R2881" s="16" t="s">
        <v>8321</v>
      </c>
      <c r="S2881" s="17">
        <f t="shared" si="222"/>
        <v>42359.725243055553</v>
      </c>
      <c r="T2881" s="17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5" t="s">
        <v>8320</v>
      </c>
      <c r="R2882" s="16" t="s">
        <v>8321</v>
      </c>
      <c r="S2882" s="17">
        <f t="shared" si="222"/>
        <v>42192.905694444446</v>
      </c>
      <c r="T2882" s="17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5" t="s">
        <v>8320</v>
      </c>
      <c r="R2883" s="16" t="s">
        <v>8321</v>
      </c>
      <c r="S2883" s="17">
        <f t="shared" ref="S2883:S2946" si="227">(((J2883/60)/60)/24)+DATE(1970,1,1)</f>
        <v>41916.597638888888</v>
      </c>
      <c r="T2883" s="17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5" t="s">
        <v>8320</v>
      </c>
      <c r="R2884" s="16" t="s">
        <v>8321</v>
      </c>
      <c r="S2884" s="17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5" t="s">
        <v>8320</v>
      </c>
      <c r="R2885" s="16" t="s">
        <v>8321</v>
      </c>
      <c r="S2885" s="17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5" t="s">
        <v>8320</v>
      </c>
      <c r="R2886" s="16" t="s">
        <v>8321</v>
      </c>
      <c r="S2886" s="17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5" t="s">
        <v>8320</v>
      </c>
      <c r="R2887" s="16" t="s">
        <v>8321</v>
      </c>
      <c r="S2887" s="17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5" t="s">
        <v>8320</v>
      </c>
      <c r="R2888" s="16" t="s">
        <v>8321</v>
      </c>
      <c r="S2888" s="17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5" t="s">
        <v>8320</v>
      </c>
      <c r="R2889" s="16" t="s">
        <v>8321</v>
      </c>
      <c r="S2889" s="17">
        <f t="shared" si="227"/>
        <v>41985.427361111113</v>
      </c>
      <c r="T2889" s="17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5" t="s">
        <v>8320</v>
      </c>
      <c r="R2890" s="16" t="s">
        <v>8321</v>
      </c>
      <c r="S2890" s="17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5" t="s">
        <v>8320</v>
      </c>
      <c r="R2891" s="16" t="s">
        <v>8321</v>
      </c>
      <c r="S2891" s="17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5" t="s">
        <v>8320</v>
      </c>
      <c r="R2892" s="16" t="s">
        <v>8321</v>
      </c>
      <c r="S2892" s="17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5" t="s">
        <v>8320</v>
      </c>
      <c r="R2893" s="16" t="s">
        <v>8321</v>
      </c>
      <c r="S2893" s="17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5" t="s">
        <v>8320</v>
      </c>
      <c r="R2894" s="16" t="s">
        <v>8321</v>
      </c>
      <c r="S2894" s="17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5" t="s">
        <v>8320</v>
      </c>
      <c r="R2895" s="16" t="s">
        <v>8321</v>
      </c>
      <c r="S2895" s="17">
        <f t="shared" si="227"/>
        <v>41953.773090277777</v>
      </c>
      <c r="T2895" s="17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5" t="s">
        <v>8320</v>
      </c>
      <c r="R2896" s="16" t="s">
        <v>8321</v>
      </c>
      <c r="S2896" s="17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5" t="s">
        <v>8320</v>
      </c>
      <c r="R2897" s="16" t="s">
        <v>8321</v>
      </c>
      <c r="S2897" s="17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5" t="s">
        <v>8320</v>
      </c>
      <c r="R2898" s="16" t="s">
        <v>8321</v>
      </c>
      <c r="S2898" s="17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5" t="s">
        <v>8320</v>
      </c>
      <c r="R2899" s="16" t="s">
        <v>8321</v>
      </c>
      <c r="S2899" s="17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5" t="s">
        <v>8320</v>
      </c>
      <c r="R2900" s="16" t="s">
        <v>8321</v>
      </c>
      <c r="S2900" s="17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5" t="s">
        <v>8320</v>
      </c>
      <c r="R2901" s="16" t="s">
        <v>8321</v>
      </c>
      <c r="S2901" s="17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5" t="s">
        <v>8320</v>
      </c>
      <c r="R2902" s="16" t="s">
        <v>8321</v>
      </c>
      <c r="S2902" s="17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5" t="s">
        <v>8320</v>
      </c>
      <c r="R2903" s="16" t="s">
        <v>8321</v>
      </c>
      <c r="S2903" s="17">
        <f t="shared" si="227"/>
        <v>41982.904386574075</v>
      </c>
      <c r="T2903" s="17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5" t="s">
        <v>8320</v>
      </c>
      <c r="R2904" s="16" t="s">
        <v>8321</v>
      </c>
      <c r="S2904" s="17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5" t="s">
        <v>8320</v>
      </c>
      <c r="R2905" s="16" t="s">
        <v>8321</v>
      </c>
      <c r="S2905" s="17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5" t="s">
        <v>8320</v>
      </c>
      <c r="R2906" s="16" t="s">
        <v>8321</v>
      </c>
      <c r="S2906" s="17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5" t="s">
        <v>8320</v>
      </c>
      <c r="R2907" s="16" t="s">
        <v>8321</v>
      </c>
      <c r="S2907" s="17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5" t="s">
        <v>8320</v>
      </c>
      <c r="R2908" s="16" t="s">
        <v>8321</v>
      </c>
      <c r="S2908" s="17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5" t="s">
        <v>8320</v>
      </c>
      <c r="R2909" s="16" t="s">
        <v>8321</v>
      </c>
      <c r="S2909" s="17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5" t="s">
        <v>8320</v>
      </c>
      <c r="R2910" s="16" t="s">
        <v>8321</v>
      </c>
      <c r="S2910" s="17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5" t="s">
        <v>8320</v>
      </c>
      <c r="R2911" s="16" t="s">
        <v>8321</v>
      </c>
      <c r="S2911" s="17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5" t="s">
        <v>8320</v>
      </c>
      <c r="R2912" s="16" t="s">
        <v>8321</v>
      </c>
      <c r="S2912" s="17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5" t="s">
        <v>8320</v>
      </c>
      <c r="R2913" s="16" t="s">
        <v>8321</v>
      </c>
      <c r="S2913" s="17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5" t="s">
        <v>8320</v>
      </c>
      <c r="R2914" s="16" t="s">
        <v>8321</v>
      </c>
      <c r="S2914" s="17">
        <f t="shared" si="227"/>
        <v>42354.131643518514</v>
      </c>
      <c r="T2914" s="17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5" t="s">
        <v>8320</v>
      </c>
      <c r="R2915" s="16" t="s">
        <v>8321</v>
      </c>
      <c r="S2915" s="17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5" t="s">
        <v>8320</v>
      </c>
      <c r="R2916" s="16" t="s">
        <v>8321</v>
      </c>
      <c r="S2916" s="17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5" t="s">
        <v>8320</v>
      </c>
      <c r="R2917" s="16" t="s">
        <v>8321</v>
      </c>
      <c r="S2917" s="17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5" t="s">
        <v>8320</v>
      </c>
      <c r="R2918" s="16" t="s">
        <v>8321</v>
      </c>
      <c r="S2918" s="17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5" t="s">
        <v>8320</v>
      </c>
      <c r="R2919" s="16" t="s">
        <v>8321</v>
      </c>
      <c r="S2919" s="17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5" t="s">
        <v>8320</v>
      </c>
      <c r="R2920" s="16" t="s">
        <v>8321</v>
      </c>
      <c r="S2920" s="17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5" t="s">
        <v>8320</v>
      </c>
      <c r="R2921" s="16" t="s">
        <v>8321</v>
      </c>
      <c r="S2921" s="17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5" t="s">
        <v>8320</v>
      </c>
      <c r="R2922" s="16" t="s">
        <v>8321</v>
      </c>
      <c r="S2922" s="17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5" t="s">
        <v>8320</v>
      </c>
      <c r="R2923" s="16" t="s">
        <v>8362</v>
      </c>
      <c r="S2923" s="17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5" t="s">
        <v>8320</v>
      </c>
      <c r="R2924" s="16" t="s">
        <v>8362</v>
      </c>
      <c r="S2924" s="17">
        <f t="shared" si="227"/>
        <v>42097.874155092592</v>
      </c>
      <c r="T2924" s="17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5" t="s">
        <v>8320</v>
      </c>
      <c r="R2925" s="16" t="s">
        <v>8362</v>
      </c>
      <c r="S2925" s="17">
        <f t="shared" si="227"/>
        <v>42013.15253472222</v>
      </c>
      <c r="T2925" s="17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5" t="s">
        <v>8320</v>
      </c>
      <c r="R2926" s="16" t="s">
        <v>8362</v>
      </c>
      <c r="S2926" s="17">
        <f t="shared" si="227"/>
        <v>42103.556828703702</v>
      </c>
      <c r="T2926" s="17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5" t="s">
        <v>8320</v>
      </c>
      <c r="R2927" s="16" t="s">
        <v>8362</v>
      </c>
      <c r="S2927" s="17">
        <f t="shared" si="227"/>
        <v>41863.584120370368</v>
      </c>
      <c r="T2927" s="17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5" t="s">
        <v>8320</v>
      </c>
      <c r="R2928" s="16" t="s">
        <v>8362</v>
      </c>
      <c r="S2928" s="17">
        <f t="shared" si="227"/>
        <v>42044.765960648147</v>
      </c>
      <c r="T2928" s="17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5" t="s">
        <v>8320</v>
      </c>
      <c r="R2929" s="16" t="s">
        <v>8362</v>
      </c>
      <c r="S2929" s="17">
        <f t="shared" si="227"/>
        <v>41806.669317129628</v>
      </c>
      <c r="T2929" s="17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5" t="s">
        <v>8320</v>
      </c>
      <c r="R2930" s="16" t="s">
        <v>8362</v>
      </c>
      <c r="S2930" s="17">
        <f t="shared" si="227"/>
        <v>42403.998217592598</v>
      </c>
      <c r="T2930" s="17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5" t="s">
        <v>8320</v>
      </c>
      <c r="R2931" s="16" t="s">
        <v>8362</v>
      </c>
      <c r="S2931" s="17">
        <f t="shared" si="227"/>
        <v>41754.564328703702</v>
      </c>
      <c r="T2931" s="17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5" t="s">
        <v>8320</v>
      </c>
      <c r="R2932" s="16" t="s">
        <v>8362</v>
      </c>
      <c r="S2932" s="17">
        <f t="shared" si="227"/>
        <v>42101.584074074075</v>
      </c>
      <c r="T2932" s="17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5" t="s">
        <v>8320</v>
      </c>
      <c r="R2933" s="16" t="s">
        <v>8362</v>
      </c>
      <c r="S2933" s="17">
        <f t="shared" si="227"/>
        <v>41872.291238425925</v>
      </c>
      <c r="T2933" s="17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5" t="s">
        <v>8320</v>
      </c>
      <c r="R2934" s="16" t="s">
        <v>8362</v>
      </c>
      <c r="S2934" s="17">
        <f t="shared" si="227"/>
        <v>42025.164780092593</v>
      </c>
      <c r="T2934" s="17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5" t="s">
        <v>8320</v>
      </c>
      <c r="R2935" s="16" t="s">
        <v>8362</v>
      </c>
      <c r="S2935" s="17">
        <f t="shared" si="227"/>
        <v>42495.956631944442</v>
      </c>
      <c r="T2935" s="17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5" t="s">
        <v>8320</v>
      </c>
      <c r="R2936" s="16" t="s">
        <v>8362</v>
      </c>
      <c r="S2936" s="17">
        <f t="shared" si="227"/>
        <v>41775.636157407411</v>
      </c>
      <c r="T2936" s="17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5" t="s">
        <v>8320</v>
      </c>
      <c r="R2937" s="16" t="s">
        <v>8362</v>
      </c>
      <c r="S2937" s="17">
        <f t="shared" si="227"/>
        <v>42553.583425925928</v>
      </c>
      <c r="T2937" s="17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5" t="s">
        <v>8320</v>
      </c>
      <c r="R2938" s="16" t="s">
        <v>8362</v>
      </c>
      <c r="S2938" s="17">
        <f t="shared" si="227"/>
        <v>41912.650729166664</v>
      </c>
      <c r="T2938" s="17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5" t="s">
        <v>8320</v>
      </c>
      <c r="R2939" s="16" t="s">
        <v>8362</v>
      </c>
      <c r="S2939" s="17">
        <f t="shared" si="227"/>
        <v>41803.457326388889</v>
      </c>
      <c r="T2939" s="17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5" t="s">
        <v>8320</v>
      </c>
      <c r="R2940" s="16" t="s">
        <v>8362</v>
      </c>
      <c r="S2940" s="17">
        <f t="shared" si="227"/>
        <v>42004.703865740739</v>
      </c>
      <c r="T2940" s="17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5" t="s">
        <v>8320</v>
      </c>
      <c r="R2941" s="16" t="s">
        <v>8362</v>
      </c>
      <c r="S2941" s="17">
        <f t="shared" si="227"/>
        <v>41845.809166666666</v>
      </c>
      <c r="T2941" s="17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5" t="s">
        <v>8320</v>
      </c>
      <c r="R2942" s="16" t="s">
        <v>8362</v>
      </c>
      <c r="S2942" s="17">
        <f t="shared" si="227"/>
        <v>41982.773356481484</v>
      </c>
      <c r="T2942" s="17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5" t="s">
        <v>8320</v>
      </c>
      <c r="R2943" s="16" t="s">
        <v>8360</v>
      </c>
      <c r="S2943" s="17">
        <f t="shared" si="227"/>
        <v>42034.960127314815</v>
      </c>
      <c r="T2943" s="17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5" t="s">
        <v>8320</v>
      </c>
      <c r="R2944" s="16" t="s">
        <v>8360</v>
      </c>
      <c r="S2944" s="17">
        <f t="shared" si="227"/>
        <v>42334.803923611107</v>
      </c>
      <c r="T2944" s="17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5" t="s">
        <v>8320</v>
      </c>
      <c r="R2945" s="16" t="s">
        <v>8360</v>
      </c>
      <c r="S2945" s="17">
        <f t="shared" si="227"/>
        <v>42077.129398148143</v>
      </c>
      <c r="T2945" s="17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5" t="s">
        <v>8320</v>
      </c>
      <c r="R2946" s="16" t="s">
        <v>8360</v>
      </c>
      <c r="S2946" s="17">
        <f t="shared" si="227"/>
        <v>42132.9143287037</v>
      </c>
      <c r="T2946" s="17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5" t="s">
        <v>8320</v>
      </c>
      <c r="R2947" s="16" t="s">
        <v>8360</v>
      </c>
      <c r="S2947" s="17">
        <f t="shared" ref="S2947:S3010" si="232">(((J2947/60)/60)/24)+DATE(1970,1,1)</f>
        <v>42118.139583333337</v>
      </c>
      <c r="T2947" s="17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5" t="s">
        <v>8320</v>
      </c>
      <c r="R2948" s="16" t="s">
        <v>8360</v>
      </c>
      <c r="S2948" s="17">
        <f t="shared" si="232"/>
        <v>42567.531157407408</v>
      </c>
      <c r="T2948" s="17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5" t="s">
        <v>8320</v>
      </c>
      <c r="R2949" s="16" t="s">
        <v>8360</v>
      </c>
      <c r="S2949" s="17">
        <f t="shared" si="232"/>
        <v>42649.562118055561</v>
      </c>
      <c r="T2949" s="17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5" t="s">
        <v>8320</v>
      </c>
      <c r="R2950" s="16" t="s">
        <v>8360</v>
      </c>
      <c r="S2950" s="17">
        <f t="shared" si="232"/>
        <v>42097.649224537032</v>
      </c>
      <c r="T2950" s="17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5" t="s">
        <v>8320</v>
      </c>
      <c r="R2951" s="16" t="s">
        <v>8360</v>
      </c>
      <c r="S2951" s="17">
        <f t="shared" si="232"/>
        <v>42297.823113425926</v>
      </c>
      <c r="T2951" s="17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5" t="s">
        <v>8320</v>
      </c>
      <c r="R2952" s="16" t="s">
        <v>8360</v>
      </c>
      <c r="S2952" s="17">
        <f t="shared" si="232"/>
        <v>42362.36518518519</v>
      </c>
      <c r="T2952" s="17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5" t="s">
        <v>8320</v>
      </c>
      <c r="R2953" s="16" t="s">
        <v>8360</v>
      </c>
      <c r="S2953" s="17">
        <f t="shared" si="232"/>
        <v>41872.802928240737</v>
      </c>
      <c r="T2953" s="17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5" t="s">
        <v>8320</v>
      </c>
      <c r="R2954" s="16" t="s">
        <v>8360</v>
      </c>
      <c r="S2954" s="17">
        <f t="shared" si="232"/>
        <v>42628.690266203703</v>
      </c>
      <c r="T2954" s="17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5" t="s">
        <v>8320</v>
      </c>
      <c r="R2955" s="16" t="s">
        <v>8360</v>
      </c>
      <c r="S2955" s="17">
        <f t="shared" si="232"/>
        <v>42255.791909722218</v>
      </c>
      <c r="T2955" s="17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5" t="s">
        <v>8320</v>
      </c>
      <c r="R2956" s="16" t="s">
        <v>8360</v>
      </c>
      <c r="S2956" s="17">
        <f t="shared" si="232"/>
        <v>42790.583368055552</v>
      </c>
      <c r="T2956" s="17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5" t="s">
        <v>8320</v>
      </c>
      <c r="R2957" s="16" t="s">
        <v>8360</v>
      </c>
      <c r="S2957" s="17">
        <f t="shared" si="232"/>
        <v>42141.741307870368</v>
      </c>
      <c r="T2957" s="17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5" t="s">
        <v>8320</v>
      </c>
      <c r="R2958" s="16" t="s">
        <v>8360</v>
      </c>
      <c r="S2958" s="17">
        <f t="shared" si="232"/>
        <v>42464.958912037036</v>
      </c>
      <c r="T2958" s="17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5" t="s">
        <v>8320</v>
      </c>
      <c r="R2959" s="16" t="s">
        <v>8360</v>
      </c>
      <c r="S2959" s="17">
        <f t="shared" si="232"/>
        <v>42031.011249999996</v>
      </c>
      <c r="T2959" s="17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5" t="s">
        <v>8320</v>
      </c>
      <c r="R2960" s="16" t="s">
        <v>8360</v>
      </c>
      <c r="S2960" s="17">
        <f t="shared" si="232"/>
        <v>42438.779131944444</v>
      </c>
      <c r="T2960" s="17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5" t="s">
        <v>8320</v>
      </c>
      <c r="R2961" s="16" t="s">
        <v>8360</v>
      </c>
      <c r="S2961" s="17">
        <f t="shared" si="232"/>
        <v>42498.008391203708</v>
      </c>
      <c r="T2961" s="17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5" t="s">
        <v>8320</v>
      </c>
      <c r="R2962" s="16" t="s">
        <v>8360</v>
      </c>
      <c r="S2962" s="17">
        <f t="shared" si="232"/>
        <v>41863.757210648146</v>
      </c>
      <c r="T2962" s="17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5" t="s">
        <v>8320</v>
      </c>
      <c r="R2963" s="16" t="s">
        <v>8321</v>
      </c>
      <c r="S2963" s="17">
        <f t="shared" si="232"/>
        <v>42061.212488425925</v>
      </c>
      <c r="T2963" s="17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5" t="s">
        <v>8320</v>
      </c>
      <c r="R2964" s="16" t="s">
        <v>8321</v>
      </c>
      <c r="S2964" s="17">
        <f t="shared" si="232"/>
        <v>42036.24428240741</v>
      </c>
      <c r="T2964" s="17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5" t="s">
        <v>8320</v>
      </c>
      <c r="R2965" s="16" t="s">
        <v>8321</v>
      </c>
      <c r="S2965" s="17">
        <f t="shared" si="232"/>
        <v>42157.470185185186</v>
      </c>
      <c r="T2965" s="17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5" t="s">
        <v>8320</v>
      </c>
      <c r="R2966" s="16" t="s">
        <v>8321</v>
      </c>
      <c r="S2966" s="17">
        <f t="shared" si="232"/>
        <v>41827.909942129627</v>
      </c>
      <c r="T2966" s="17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5" t="s">
        <v>8320</v>
      </c>
      <c r="R2967" s="16" t="s">
        <v>8321</v>
      </c>
      <c r="S2967" s="17">
        <f t="shared" si="232"/>
        <v>42162.729548611111</v>
      </c>
      <c r="T2967" s="17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5" t="s">
        <v>8320</v>
      </c>
      <c r="R2968" s="16" t="s">
        <v>8321</v>
      </c>
      <c r="S2968" s="17">
        <f t="shared" si="232"/>
        <v>42233.738564814819</v>
      </c>
      <c r="T2968" s="17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5" t="s">
        <v>8320</v>
      </c>
      <c r="R2969" s="16" t="s">
        <v>8321</v>
      </c>
      <c r="S2969" s="17">
        <f t="shared" si="232"/>
        <v>42042.197824074072</v>
      </c>
      <c r="T2969" s="17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5" t="s">
        <v>8320</v>
      </c>
      <c r="R2970" s="16" t="s">
        <v>8321</v>
      </c>
      <c r="S2970" s="17">
        <f t="shared" si="232"/>
        <v>42585.523842592593</v>
      </c>
      <c r="T2970" s="17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5" t="s">
        <v>8320</v>
      </c>
      <c r="R2971" s="16" t="s">
        <v>8321</v>
      </c>
      <c r="S2971" s="17">
        <f t="shared" si="232"/>
        <v>42097.786493055552</v>
      </c>
      <c r="T2971" s="17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5" t="s">
        <v>8320</v>
      </c>
      <c r="R2972" s="16" t="s">
        <v>8321</v>
      </c>
      <c r="S2972" s="17">
        <f t="shared" si="232"/>
        <v>41808.669571759259</v>
      </c>
      <c r="T2972" s="17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5" t="s">
        <v>8320</v>
      </c>
      <c r="R2973" s="16" t="s">
        <v>8321</v>
      </c>
      <c r="S2973" s="17">
        <f t="shared" si="232"/>
        <v>41852.658310185187</v>
      </c>
      <c r="T2973" s="17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5" t="s">
        <v>8320</v>
      </c>
      <c r="R2974" s="16" t="s">
        <v>8321</v>
      </c>
      <c r="S2974" s="17">
        <f t="shared" si="232"/>
        <v>42694.110185185185</v>
      </c>
      <c r="T2974" s="17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5" t="s">
        <v>8320</v>
      </c>
      <c r="R2975" s="16" t="s">
        <v>8321</v>
      </c>
      <c r="S2975" s="17">
        <f t="shared" si="232"/>
        <v>42341.818379629629</v>
      </c>
      <c r="T2975" s="17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5" t="s">
        <v>8320</v>
      </c>
      <c r="R2976" s="16" t="s">
        <v>8321</v>
      </c>
      <c r="S2976" s="17">
        <f t="shared" si="232"/>
        <v>41880.061006944445</v>
      </c>
      <c r="T2976" s="17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5" t="s">
        <v>8320</v>
      </c>
      <c r="R2977" s="16" t="s">
        <v>8321</v>
      </c>
      <c r="S2977" s="17">
        <f t="shared" si="232"/>
        <v>41941.683865740742</v>
      </c>
      <c r="T2977" s="17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5" t="s">
        <v>8320</v>
      </c>
      <c r="R2978" s="16" t="s">
        <v>8321</v>
      </c>
      <c r="S2978" s="17">
        <f t="shared" si="232"/>
        <v>42425.730671296296</v>
      </c>
      <c r="T2978" s="17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5" t="s">
        <v>8320</v>
      </c>
      <c r="R2979" s="16" t="s">
        <v>8321</v>
      </c>
      <c r="S2979" s="17">
        <f t="shared" si="232"/>
        <v>42026.88118055556</v>
      </c>
      <c r="T2979" s="17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5" t="s">
        <v>8320</v>
      </c>
      <c r="R2980" s="16" t="s">
        <v>8321</v>
      </c>
      <c r="S2980" s="17">
        <f t="shared" si="232"/>
        <v>41922.640590277777</v>
      </c>
      <c r="T2980" s="17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5" t="s">
        <v>8320</v>
      </c>
      <c r="R2981" s="16" t="s">
        <v>8321</v>
      </c>
      <c r="S2981" s="17">
        <f t="shared" si="232"/>
        <v>41993.824340277773</v>
      </c>
      <c r="T2981" s="17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5" t="s">
        <v>8320</v>
      </c>
      <c r="R2982" s="16" t="s">
        <v>8321</v>
      </c>
      <c r="S2982" s="17">
        <f t="shared" si="232"/>
        <v>42219.915856481486</v>
      </c>
      <c r="T2982" s="17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5" t="s">
        <v>8320</v>
      </c>
      <c r="R2983" s="16" t="s">
        <v>8360</v>
      </c>
      <c r="S2983" s="17">
        <f t="shared" si="232"/>
        <v>42225.559675925921</v>
      </c>
      <c r="T2983" s="17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5" t="s">
        <v>8320</v>
      </c>
      <c r="R2984" s="16" t="s">
        <v>8360</v>
      </c>
      <c r="S2984" s="17">
        <f t="shared" si="232"/>
        <v>42381.686840277776</v>
      </c>
      <c r="T2984" s="17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5" t="s">
        <v>8320</v>
      </c>
      <c r="R2985" s="16" t="s">
        <v>8360</v>
      </c>
      <c r="S2985" s="17">
        <f t="shared" si="232"/>
        <v>41894.632361111115</v>
      </c>
      <c r="T2985" s="17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5" t="s">
        <v>8320</v>
      </c>
      <c r="R2986" s="16" t="s">
        <v>8360</v>
      </c>
      <c r="S2986" s="17">
        <f t="shared" si="232"/>
        <v>42576.278715277775</v>
      </c>
      <c r="T2986" s="17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5" t="s">
        <v>8320</v>
      </c>
      <c r="R2987" s="16" t="s">
        <v>8360</v>
      </c>
      <c r="S2987" s="17">
        <f t="shared" si="232"/>
        <v>42654.973703703698</v>
      </c>
      <c r="T2987" s="17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5" t="s">
        <v>8320</v>
      </c>
      <c r="R2988" s="16" t="s">
        <v>8360</v>
      </c>
      <c r="S2988" s="17">
        <f t="shared" si="232"/>
        <v>42431.500069444446</v>
      </c>
      <c r="T2988" s="17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5" t="s">
        <v>8320</v>
      </c>
      <c r="R2989" s="16" t="s">
        <v>8360</v>
      </c>
      <c r="S2989" s="17">
        <f t="shared" si="232"/>
        <v>42627.307303240741</v>
      </c>
      <c r="T2989" s="17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5" t="s">
        <v>8320</v>
      </c>
      <c r="R2990" s="16" t="s">
        <v>8360</v>
      </c>
      <c r="S2990" s="17">
        <f t="shared" si="232"/>
        <v>42511.362048611118</v>
      </c>
      <c r="T2990" s="17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5" t="s">
        <v>8320</v>
      </c>
      <c r="R2991" s="16" t="s">
        <v>8360</v>
      </c>
      <c r="S2991" s="17">
        <f t="shared" si="232"/>
        <v>42337.02039351852</v>
      </c>
      <c r="T2991" s="17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5" t="s">
        <v>8320</v>
      </c>
      <c r="R2992" s="16" t="s">
        <v>8360</v>
      </c>
      <c r="S2992" s="17">
        <f t="shared" si="232"/>
        <v>42341.57430555555</v>
      </c>
      <c r="T2992" s="17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5" t="s">
        <v>8320</v>
      </c>
      <c r="R2993" s="16" t="s">
        <v>8360</v>
      </c>
      <c r="S2993" s="17">
        <f t="shared" si="232"/>
        <v>42740.837152777778</v>
      </c>
      <c r="T2993" s="17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5" t="s">
        <v>8320</v>
      </c>
      <c r="R2994" s="16" t="s">
        <v>8360</v>
      </c>
      <c r="S2994" s="17">
        <f t="shared" si="232"/>
        <v>42622.767476851848</v>
      </c>
      <c r="T2994" s="17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5" t="s">
        <v>8320</v>
      </c>
      <c r="R2995" s="16" t="s">
        <v>8360</v>
      </c>
      <c r="S2995" s="17">
        <f t="shared" si="232"/>
        <v>42390.838738425926</v>
      </c>
      <c r="T2995" s="17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5" t="s">
        <v>8320</v>
      </c>
      <c r="R2996" s="16" t="s">
        <v>8360</v>
      </c>
      <c r="S2996" s="17">
        <f t="shared" si="232"/>
        <v>41885.478842592594</v>
      </c>
      <c r="T2996" s="17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5" t="s">
        <v>8320</v>
      </c>
      <c r="R2997" s="16" t="s">
        <v>8360</v>
      </c>
      <c r="S2997" s="17">
        <f t="shared" si="232"/>
        <v>42724.665173611109</v>
      </c>
      <c r="T2997" s="17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5" t="s">
        <v>8320</v>
      </c>
      <c r="R2998" s="16" t="s">
        <v>8360</v>
      </c>
      <c r="S2998" s="17">
        <f t="shared" si="232"/>
        <v>42090.912500000006</v>
      </c>
      <c r="T2998" s="17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5" t="s">
        <v>8320</v>
      </c>
      <c r="R2999" s="16" t="s">
        <v>8360</v>
      </c>
      <c r="S2999" s="17">
        <f t="shared" si="232"/>
        <v>42775.733715277776</v>
      </c>
      <c r="T2999" s="17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5" t="s">
        <v>8320</v>
      </c>
      <c r="R3000" s="16" t="s">
        <v>8360</v>
      </c>
      <c r="S3000" s="17">
        <f t="shared" si="232"/>
        <v>41778.193622685183</v>
      </c>
      <c r="T3000" s="17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5" t="s">
        <v>8320</v>
      </c>
      <c r="R3001" s="16" t="s">
        <v>8360</v>
      </c>
      <c r="S3001" s="17">
        <f t="shared" si="232"/>
        <v>42780.740277777775</v>
      </c>
      <c r="T3001" s="17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5" t="s">
        <v>8320</v>
      </c>
      <c r="R3002" s="16" t="s">
        <v>8360</v>
      </c>
      <c r="S3002" s="17">
        <f t="shared" si="232"/>
        <v>42752.827199074076</v>
      </c>
      <c r="T3002" s="17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5" t="s">
        <v>8320</v>
      </c>
      <c r="R3003" s="16" t="s">
        <v>8360</v>
      </c>
      <c r="S3003" s="17">
        <f t="shared" si="232"/>
        <v>42534.895625000005</v>
      </c>
      <c r="T3003" s="17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5" t="s">
        <v>8320</v>
      </c>
      <c r="R3004" s="16" t="s">
        <v>8360</v>
      </c>
      <c r="S3004" s="17">
        <f t="shared" si="232"/>
        <v>41239.83625</v>
      </c>
      <c r="T3004" s="17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5" t="s">
        <v>8320</v>
      </c>
      <c r="R3005" s="16" t="s">
        <v>8360</v>
      </c>
      <c r="S3005" s="17">
        <f t="shared" si="232"/>
        <v>42398.849259259259</v>
      </c>
      <c r="T3005" s="17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5" t="s">
        <v>8320</v>
      </c>
      <c r="R3006" s="16" t="s">
        <v>8360</v>
      </c>
      <c r="S3006" s="17">
        <f t="shared" si="232"/>
        <v>41928.881064814814</v>
      </c>
      <c r="T3006" s="17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5" t="s">
        <v>8320</v>
      </c>
      <c r="R3007" s="16" t="s">
        <v>8360</v>
      </c>
      <c r="S3007" s="17">
        <f t="shared" si="232"/>
        <v>41888.674826388888</v>
      </c>
      <c r="T3007" s="17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5" t="s">
        <v>8320</v>
      </c>
      <c r="R3008" s="16" t="s">
        <v>8360</v>
      </c>
      <c r="S3008" s="17">
        <f t="shared" si="232"/>
        <v>41957.756840277783</v>
      </c>
      <c r="T3008" s="17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5" t="s">
        <v>8320</v>
      </c>
      <c r="R3009" s="16" t="s">
        <v>8360</v>
      </c>
      <c r="S3009" s="17">
        <f t="shared" si="232"/>
        <v>42098.216238425928</v>
      </c>
      <c r="T3009" s="17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5" t="s">
        <v>8320</v>
      </c>
      <c r="R3010" s="16" t="s">
        <v>8360</v>
      </c>
      <c r="S3010" s="17">
        <f t="shared" si="232"/>
        <v>42360.212025462963</v>
      </c>
      <c r="T3010" s="17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5" t="s">
        <v>8320</v>
      </c>
      <c r="R3011" s="16" t="s">
        <v>8360</v>
      </c>
      <c r="S3011" s="17">
        <f t="shared" ref="S3011:S3074" si="237">(((J3011/60)/60)/24)+DATE(1970,1,1)</f>
        <v>41939.569907407407</v>
      </c>
      <c r="T3011" s="17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5" t="s">
        <v>8320</v>
      </c>
      <c r="R3012" s="16" t="s">
        <v>8360</v>
      </c>
      <c r="S3012" s="17">
        <f t="shared" si="237"/>
        <v>41996.832395833335</v>
      </c>
      <c r="T3012" s="17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5" t="s">
        <v>8320</v>
      </c>
      <c r="R3013" s="16" t="s">
        <v>8360</v>
      </c>
      <c r="S3013" s="17">
        <f t="shared" si="237"/>
        <v>42334.468935185185</v>
      </c>
      <c r="T3013" s="17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5" t="s">
        <v>8320</v>
      </c>
      <c r="R3014" s="16" t="s">
        <v>8360</v>
      </c>
      <c r="S3014" s="17">
        <f t="shared" si="237"/>
        <v>42024.702893518523</v>
      </c>
      <c r="T3014" s="17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5" t="s">
        <v>8320</v>
      </c>
      <c r="R3015" s="16" t="s">
        <v>8360</v>
      </c>
      <c r="S3015" s="17">
        <f t="shared" si="237"/>
        <v>42146.836215277777</v>
      </c>
      <c r="T3015" s="17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5" t="s">
        <v>8320</v>
      </c>
      <c r="R3016" s="16" t="s">
        <v>8360</v>
      </c>
      <c r="S3016" s="17">
        <f t="shared" si="237"/>
        <v>41920.123611111114</v>
      </c>
      <c r="T3016" s="17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5" t="s">
        <v>8320</v>
      </c>
      <c r="R3017" s="16" t="s">
        <v>8360</v>
      </c>
      <c r="S3017" s="17">
        <f t="shared" si="237"/>
        <v>41785.72729166667</v>
      </c>
      <c r="T3017" s="17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5" t="s">
        <v>8320</v>
      </c>
      <c r="R3018" s="16" t="s">
        <v>8360</v>
      </c>
      <c r="S3018" s="17">
        <f t="shared" si="237"/>
        <v>41778.548055555555</v>
      </c>
      <c r="T3018" s="17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5" t="s">
        <v>8320</v>
      </c>
      <c r="R3019" s="16" t="s">
        <v>8360</v>
      </c>
      <c r="S3019" s="17">
        <f t="shared" si="237"/>
        <v>41841.850034722222</v>
      </c>
      <c r="T3019" s="17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5" t="s">
        <v>8320</v>
      </c>
      <c r="R3020" s="16" t="s">
        <v>8360</v>
      </c>
      <c r="S3020" s="17">
        <f t="shared" si="237"/>
        <v>42163.29833333334</v>
      </c>
      <c r="T3020" s="17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5" t="s">
        <v>8320</v>
      </c>
      <c r="R3021" s="16" t="s">
        <v>8360</v>
      </c>
      <c r="S3021" s="17">
        <f t="shared" si="237"/>
        <v>41758.833564814813</v>
      </c>
      <c r="T3021" s="17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5" t="s">
        <v>8320</v>
      </c>
      <c r="R3022" s="16" t="s">
        <v>8360</v>
      </c>
      <c r="S3022" s="17">
        <f t="shared" si="237"/>
        <v>42170.846446759257</v>
      </c>
      <c r="T3022" s="17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5" t="s">
        <v>8320</v>
      </c>
      <c r="R3023" s="16" t="s">
        <v>8360</v>
      </c>
      <c r="S3023" s="17">
        <f t="shared" si="237"/>
        <v>42660.618854166663</v>
      </c>
      <c r="T3023" s="17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5" t="s">
        <v>8320</v>
      </c>
      <c r="R3024" s="16" t="s">
        <v>8360</v>
      </c>
      <c r="S3024" s="17">
        <f t="shared" si="237"/>
        <v>42564.95380787037</v>
      </c>
      <c r="T3024" s="17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5" t="s">
        <v>8320</v>
      </c>
      <c r="R3025" s="16" t="s">
        <v>8360</v>
      </c>
      <c r="S3025" s="17">
        <f t="shared" si="237"/>
        <v>42121.675763888896</v>
      </c>
      <c r="T3025" s="17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5" t="s">
        <v>8320</v>
      </c>
      <c r="R3026" s="16" t="s">
        <v>8360</v>
      </c>
      <c r="S3026" s="17">
        <f t="shared" si="237"/>
        <v>41158.993923611109</v>
      </c>
      <c r="T3026" s="17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5" t="s">
        <v>8320</v>
      </c>
      <c r="R3027" s="16" t="s">
        <v>8360</v>
      </c>
      <c r="S3027" s="17">
        <f t="shared" si="237"/>
        <v>41761.509409722225</v>
      </c>
      <c r="T3027" s="17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5" t="s">
        <v>8320</v>
      </c>
      <c r="R3028" s="16" t="s">
        <v>8360</v>
      </c>
      <c r="S3028" s="17">
        <f t="shared" si="237"/>
        <v>42783.459398148145</v>
      </c>
      <c r="T3028" s="17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5" t="s">
        <v>8320</v>
      </c>
      <c r="R3029" s="16" t="s">
        <v>8360</v>
      </c>
      <c r="S3029" s="17">
        <f t="shared" si="237"/>
        <v>42053.704293981486</v>
      </c>
      <c r="T3029" s="17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5" t="s">
        <v>8320</v>
      </c>
      <c r="R3030" s="16" t="s">
        <v>8360</v>
      </c>
      <c r="S3030" s="17">
        <f t="shared" si="237"/>
        <v>42567.264178240745</v>
      </c>
      <c r="T3030" s="17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5" t="s">
        <v>8320</v>
      </c>
      <c r="R3031" s="16" t="s">
        <v>8360</v>
      </c>
      <c r="S3031" s="17">
        <f t="shared" si="237"/>
        <v>41932.708877314813</v>
      </c>
      <c r="T3031" s="17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5" t="s">
        <v>8320</v>
      </c>
      <c r="R3032" s="16" t="s">
        <v>8360</v>
      </c>
      <c r="S3032" s="17">
        <f t="shared" si="237"/>
        <v>42233.747349537036</v>
      </c>
      <c r="T3032" s="17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5" t="s">
        <v>8320</v>
      </c>
      <c r="R3033" s="16" t="s">
        <v>8360</v>
      </c>
      <c r="S3033" s="17">
        <f t="shared" si="237"/>
        <v>42597.882488425923</v>
      </c>
      <c r="T3033" s="17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5" t="s">
        <v>8320</v>
      </c>
      <c r="R3034" s="16" t="s">
        <v>8360</v>
      </c>
      <c r="S3034" s="17">
        <f t="shared" si="237"/>
        <v>42228.044664351852</v>
      </c>
      <c r="T3034" s="17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5" t="s">
        <v>8320</v>
      </c>
      <c r="R3035" s="16" t="s">
        <v>8360</v>
      </c>
      <c r="S3035" s="17">
        <f t="shared" si="237"/>
        <v>42570.110243055555</v>
      </c>
      <c r="T3035" s="17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5" t="s">
        <v>8320</v>
      </c>
      <c r="R3036" s="16" t="s">
        <v>8360</v>
      </c>
      <c r="S3036" s="17">
        <f t="shared" si="237"/>
        <v>42644.535358796296</v>
      </c>
      <c r="T3036" s="17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5" t="s">
        <v>8320</v>
      </c>
      <c r="R3037" s="16" t="s">
        <v>8360</v>
      </c>
      <c r="S3037" s="17">
        <f t="shared" si="237"/>
        <v>41368.560289351852</v>
      </c>
      <c r="T3037" s="17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5" t="s">
        <v>8320</v>
      </c>
      <c r="R3038" s="16" t="s">
        <v>8360</v>
      </c>
      <c r="S3038" s="17">
        <f t="shared" si="237"/>
        <v>41466.785231481481</v>
      </c>
      <c r="T3038" s="17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5" t="s">
        <v>8320</v>
      </c>
      <c r="R3039" s="16" t="s">
        <v>8360</v>
      </c>
      <c r="S3039" s="17">
        <f t="shared" si="237"/>
        <v>40378.893206018518</v>
      </c>
      <c r="T3039" s="17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5" t="s">
        <v>8320</v>
      </c>
      <c r="R3040" s="16" t="s">
        <v>8360</v>
      </c>
      <c r="S3040" s="17">
        <f t="shared" si="237"/>
        <v>42373.252280092594</v>
      </c>
      <c r="T3040" s="17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5" t="s">
        <v>8320</v>
      </c>
      <c r="R3041" s="16" t="s">
        <v>8360</v>
      </c>
      <c r="S3041" s="17">
        <f t="shared" si="237"/>
        <v>41610.794421296298</v>
      </c>
      <c r="T3041" s="17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5" t="s">
        <v>8320</v>
      </c>
      <c r="R3042" s="16" t="s">
        <v>8360</v>
      </c>
      <c r="S3042" s="17">
        <f t="shared" si="237"/>
        <v>42177.791909722218</v>
      </c>
      <c r="T3042" s="17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5" t="s">
        <v>8320</v>
      </c>
      <c r="R3043" s="16" t="s">
        <v>8360</v>
      </c>
      <c r="S3043" s="17">
        <f t="shared" si="237"/>
        <v>42359.868611111116</v>
      </c>
      <c r="T3043" s="17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5" t="s">
        <v>8320</v>
      </c>
      <c r="R3044" s="16" t="s">
        <v>8360</v>
      </c>
      <c r="S3044" s="17">
        <f t="shared" si="237"/>
        <v>42253.688043981485</v>
      </c>
      <c r="T3044" s="17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5" t="s">
        <v>8320</v>
      </c>
      <c r="R3045" s="16" t="s">
        <v>8360</v>
      </c>
      <c r="S3045" s="17">
        <f t="shared" si="237"/>
        <v>42083.070590277777</v>
      </c>
      <c r="T3045" s="17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5" t="s">
        <v>8320</v>
      </c>
      <c r="R3046" s="16" t="s">
        <v>8360</v>
      </c>
      <c r="S3046" s="17">
        <f t="shared" si="237"/>
        <v>42387.7268287037</v>
      </c>
      <c r="T3046" s="17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5" t="s">
        <v>8320</v>
      </c>
      <c r="R3047" s="16" t="s">
        <v>8360</v>
      </c>
      <c r="S3047" s="17">
        <f t="shared" si="237"/>
        <v>41843.155729166669</v>
      </c>
      <c r="T3047" s="17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5" t="s">
        <v>8320</v>
      </c>
      <c r="R3048" s="16" t="s">
        <v>8360</v>
      </c>
      <c r="S3048" s="17">
        <f t="shared" si="237"/>
        <v>41862.803078703706</v>
      </c>
      <c r="T3048" s="17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5" t="s">
        <v>8320</v>
      </c>
      <c r="R3049" s="16" t="s">
        <v>8360</v>
      </c>
      <c r="S3049" s="17">
        <f t="shared" si="237"/>
        <v>42443.989050925928</v>
      </c>
      <c r="T3049" s="17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5" t="s">
        <v>8320</v>
      </c>
      <c r="R3050" s="16" t="s">
        <v>8360</v>
      </c>
      <c r="S3050" s="17">
        <f t="shared" si="237"/>
        <v>41975.901180555549</v>
      </c>
      <c r="T3050" s="17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5" t="s">
        <v>8320</v>
      </c>
      <c r="R3051" s="16" t="s">
        <v>8360</v>
      </c>
      <c r="S3051" s="17">
        <f t="shared" si="237"/>
        <v>42139.014525462961</v>
      </c>
      <c r="T3051" s="17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5" t="s">
        <v>8320</v>
      </c>
      <c r="R3052" s="16" t="s">
        <v>8360</v>
      </c>
      <c r="S3052" s="17">
        <f t="shared" si="237"/>
        <v>42465.16851851852</v>
      </c>
      <c r="T3052" s="17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5" t="s">
        <v>8320</v>
      </c>
      <c r="R3053" s="16" t="s">
        <v>8360</v>
      </c>
      <c r="S3053" s="17">
        <f t="shared" si="237"/>
        <v>42744.416030092587</v>
      </c>
      <c r="T3053" s="17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5" t="s">
        <v>8320</v>
      </c>
      <c r="R3054" s="16" t="s">
        <v>8360</v>
      </c>
      <c r="S3054" s="17">
        <f t="shared" si="237"/>
        <v>42122.670069444444</v>
      </c>
      <c r="T3054" s="17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5" t="s">
        <v>8320</v>
      </c>
      <c r="R3055" s="16" t="s">
        <v>8360</v>
      </c>
      <c r="S3055" s="17">
        <f t="shared" si="237"/>
        <v>41862.761724537035</v>
      </c>
      <c r="T3055" s="17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5" t="s">
        <v>8320</v>
      </c>
      <c r="R3056" s="16" t="s">
        <v>8360</v>
      </c>
      <c r="S3056" s="17">
        <f t="shared" si="237"/>
        <v>42027.832800925928</v>
      </c>
      <c r="T3056" s="17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5" t="s">
        <v>8320</v>
      </c>
      <c r="R3057" s="16" t="s">
        <v>8360</v>
      </c>
      <c r="S3057" s="17">
        <f t="shared" si="237"/>
        <v>41953.95821759259</v>
      </c>
      <c r="T3057" s="17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5" t="s">
        <v>8320</v>
      </c>
      <c r="R3058" s="16" t="s">
        <v>8360</v>
      </c>
      <c r="S3058" s="17">
        <f t="shared" si="237"/>
        <v>41851.636388888888</v>
      </c>
      <c r="T3058" s="17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5" t="s">
        <v>8320</v>
      </c>
      <c r="R3059" s="16" t="s">
        <v>8360</v>
      </c>
      <c r="S3059" s="17">
        <f t="shared" si="237"/>
        <v>42433.650590277779</v>
      </c>
      <c r="T3059" s="17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5" t="s">
        <v>8320</v>
      </c>
      <c r="R3060" s="16" t="s">
        <v>8360</v>
      </c>
      <c r="S3060" s="17">
        <f t="shared" si="237"/>
        <v>42460.374305555553</v>
      </c>
      <c r="T3060" s="17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5" t="s">
        <v>8320</v>
      </c>
      <c r="R3061" s="16" t="s">
        <v>8360</v>
      </c>
      <c r="S3061" s="17">
        <f t="shared" si="237"/>
        <v>41829.935717592591</v>
      </c>
      <c r="T3061" s="17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5" t="s">
        <v>8320</v>
      </c>
      <c r="R3062" s="16" t="s">
        <v>8360</v>
      </c>
      <c r="S3062" s="17">
        <f t="shared" si="237"/>
        <v>42245.274699074071</v>
      </c>
      <c r="T3062" s="17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5" t="s">
        <v>8320</v>
      </c>
      <c r="R3063" s="16" t="s">
        <v>8360</v>
      </c>
      <c r="S3063" s="17">
        <f t="shared" si="237"/>
        <v>41834.784120370372</v>
      </c>
      <c r="T3063" s="17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5" t="s">
        <v>8320</v>
      </c>
      <c r="R3064" s="16" t="s">
        <v>8360</v>
      </c>
      <c r="S3064" s="17">
        <f t="shared" si="237"/>
        <v>42248.535787037035</v>
      </c>
      <c r="T3064" s="17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5" t="s">
        <v>8320</v>
      </c>
      <c r="R3065" s="16" t="s">
        <v>8360</v>
      </c>
      <c r="S3065" s="17">
        <f t="shared" si="237"/>
        <v>42630.922893518517</v>
      </c>
      <c r="T3065" s="17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5" t="s">
        <v>8320</v>
      </c>
      <c r="R3066" s="16" t="s">
        <v>8360</v>
      </c>
      <c r="S3066" s="17">
        <f t="shared" si="237"/>
        <v>42299.130162037036</v>
      </c>
      <c r="T3066" s="17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5" t="s">
        <v>8320</v>
      </c>
      <c r="R3067" s="16" t="s">
        <v>8360</v>
      </c>
      <c r="S3067" s="17">
        <f t="shared" si="237"/>
        <v>41825.055231481485</v>
      </c>
      <c r="T3067" s="17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5" t="s">
        <v>8320</v>
      </c>
      <c r="R3068" s="16" t="s">
        <v>8360</v>
      </c>
      <c r="S3068" s="17">
        <f t="shared" si="237"/>
        <v>42531.228437500002</v>
      </c>
      <c r="T3068" s="17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5" t="s">
        <v>8320</v>
      </c>
      <c r="R3069" s="16" t="s">
        <v>8360</v>
      </c>
      <c r="S3069" s="17">
        <f t="shared" si="237"/>
        <v>42226.938414351855</v>
      </c>
      <c r="T3069" s="17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5" t="s">
        <v>8320</v>
      </c>
      <c r="R3070" s="16" t="s">
        <v>8360</v>
      </c>
      <c r="S3070" s="17">
        <f t="shared" si="237"/>
        <v>42263.691574074073</v>
      </c>
      <c r="T3070" s="17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5" t="s">
        <v>8320</v>
      </c>
      <c r="R3071" s="16" t="s">
        <v>8360</v>
      </c>
      <c r="S3071" s="17">
        <f t="shared" si="237"/>
        <v>41957.833726851852</v>
      </c>
      <c r="T3071" s="17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5" t="s">
        <v>8320</v>
      </c>
      <c r="R3072" s="16" t="s">
        <v>8360</v>
      </c>
      <c r="S3072" s="17">
        <f t="shared" si="237"/>
        <v>42690.733437499999</v>
      </c>
      <c r="T3072" s="17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5" t="s">
        <v>8320</v>
      </c>
      <c r="R3073" s="16" t="s">
        <v>8360</v>
      </c>
      <c r="S3073" s="17">
        <f t="shared" si="237"/>
        <v>42097.732418981483</v>
      </c>
      <c r="T3073" s="17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5" t="s">
        <v>8320</v>
      </c>
      <c r="R3074" s="16" t="s">
        <v>8360</v>
      </c>
      <c r="S3074" s="17">
        <f t="shared" si="237"/>
        <v>42658.690532407403</v>
      </c>
      <c r="T3074" s="17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5" t="s">
        <v>8320</v>
      </c>
      <c r="R3075" s="16" t="s">
        <v>8360</v>
      </c>
      <c r="S3075" s="17">
        <f t="shared" ref="S3075:S3138" si="242">(((J3075/60)/60)/24)+DATE(1970,1,1)</f>
        <v>42111.684027777781</v>
      </c>
      <c r="T3075" s="17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5" t="s">
        <v>8320</v>
      </c>
      <c r="R3076" s="16" t="s">
        <v>8360</v>
      </c>
      <c r="S3076" s="17">
        <f t="shared" si="242"/>
        <v>42409.571284722217</v>
      </c>
      <c r="T3076" s="17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5" t="s">
        <v>8320</v>
      </c>
      <c r="R3077" s="16" t="s">
        <v>8360</v>
      </c>
      <c r="S3077" s="17">
        <f t="shared" si="242"/>
        <v>42551.102314814809</v>
      </c>
      <c r="T3077" s="17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5" t="s">
        <v>8320</v>
      </c>
      <c r="R3078" s="16" t="s">
        <v>8360</v>
      </c>
      <c r="S3078" s="17">
        <f t="shared" si="242"/>
        <v>42226.651886574073</v>
      </c>
      <c r="T3078" s="17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5" t="s">
        <v>8320</v>
      </c>
      <c r="R3079" s="16" t="s">
        <v>8360</v>
      </c>
      <c r="S3079" s="17">
        <f t="shared" si="242"/>
        <v>42766.956921296296</v>
      </c>
      <c r="T3079" s="17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5" t="s">
        <v>8320</v>
      </c>
      <c r="R3080" s="16" t="s">
        <v>8360</v>
      </c>
      <c r="S3080" s="17">
        <f t="shared" si="242"/>
        <v>42031.138831018514</v>
      </c>
      <c r="T3080" s="17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5" t="s">
        <v>8320</v>
      </c>
      <c r="R3081" s="16" t="s">
        <v>8360</v>
      </c>
      <c r="S3081" s="17">
        <f t="shared" si="242"/>
        <v>42055.713368055556</v>
      </c>
      <c r="T3081" s="17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5" t="s">
        <v>8320</v>
      </c>
      <c r="R3082" s="16" t="s">
        <v>8360</v>
      </c>
      <c r="S3082" s="17">
        <f t="shared" si="242"/>
        <v>41940.028287037036</v>
      </c>
      <c r="T3082" s="17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5" t="s">
        <v>8320</v>
      </c>
      <c r="R3083" s="16" t="s">
        <v>8360</v>
      </c>
      <c r="S3083" s="17">
        <f t="shared" si="242"/>
        <v>42237.181608796294</v>
      </c>
      <c r="T3083" s="17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5" t="s">
        <v>8320</v>
      </c>
      <c r="R3084" s="16" t="s">
        <v>8360</v>
      </c>
      <c r="S3084" s="17">
        <f t="shared" si="242"/>
        <v>42293.922986111109</v>
      </c>
      <c r="T3084" s="17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5" t="s">
        <v>8320</v>
      </c>
      <c r="R3085" s="16" t="s">
        <v>8360</v>
      </c>
      <c r="S3085" s="17">
        <f t="shared" si="242"/>
        <v>41853.563402777778</v>
      </c>
      <c r="T3085" s="17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5" t="s">
        <v>8320</v>
      </c>
      <c r="R3086" s="16" t="s">
        <v>8360</v>
      </c>
      <c r="S3086" s="17">
        <f t="shared" si="242"/>
        <v>42100.723738425921</v>
      </c>
      <c r="T3086" s="17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5" t="s">
        <v>8320</v>
      </c>
      <c r="R3087" s="16" t="s">
        <v>8360</v>
      </c>
      <c r="S3087" s="17">
        <f t="shared" si="242"/>
        <v>42246.883784722217</v>
      </c>
      <c r="T3087" s="17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5" t="s">
        <v>8320</v>
      </c>
      <c r="R3088" s="16" t="s">
        <v>8360</v>
      </c>
      <c r="S3088" s="17">
        <f t="shared" si="242"/>
        <v>42173.67082175926</v>
      </c>
      <c r="T3088" s="17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5" t="s">
        <v>8320</v>
      </c>
      <c r="R3089" s="16" t="s">
        <v>8360</v>
      </c>
      <c r="S3089" s="17">
        <f t="shared" si="242"/>
        <v>42665.150347222225</v>
      </c>
      <c r="T3089" s="17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5" t="s">
        <v>8320</v>
      </c>
      <c r="R3090" s="16" t="s">
        <v>8360</v>
      </c>
      <c r="S3090" s="17">
        <f t="shared" si="242"/>
        <v>41981.57230324074</v>
      </c>
      <c r="T3090" s="17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5" t="s">
        <v>8320</v>
      </c>
      <c r="R3091" s="16" t="s">
        <v>8360</v>
      </c>
      <c r="S3091" s="17">
        <f t="shared" si="242"/>
        <v>42528.542627314819</v>
      </c>
      <c r="T3091" s="17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5" t="s">
        <v>8320</v>
      </c>
      <c r="R3092" s="16" t="s">
        <v>8360</v>
      </c>
      <c r="S3092" s="17">
        <f t="shared" si="242"/>
        <v>42065.818807870368</v>
      </c>
      <c r="T3092" s="17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5" t="s">
        <v>8320</v>
      </c>
      <c r="R3093" s="16" t="s">
        <v>8360</v>
      </c>
      <c r="S3093" s="17">
        <f t="shared" si="242"/>
        <v>42566.948414351849</v>
      </c>
      <c r="T3093" s="17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5" t="s">
        <v>8320</v>
      </c>
      <c r="R3094" s="16" t="s">
        <v>8360</v>
      </c>
      <c r="S3094" s="17">
        <f t="shared" si="242"/>
        <v>42255.619351851856</v>
      </c>
      <c r="T3094" s="17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5" t="s">
        <v>8320</v>
      </c>
      <c r="R3095" s="16" t="s">
        <v>8360</v>
      </c>
      <c r="S3095" s="17">
        <f t="shared" si="242"/>
        <v>41760.909039351849</v>
      </c>
      <c r="T3095" s="17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5" t="s">
        <v>8320</v>
      </c>
      <c r="R3096" s="16" t="s">
        <v>8360</v>
      </c>
      <c r="S3096" s="17">
        <f t="shared" si="242"/>
        <v>42207.795787037037</v>
      </c>
      <c r="T3096" s="17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5" t="s">
        <v>8320</v>
      </c>
      <c r="R3097" s="16" t="s">
        <v>8360</v>
      </c>
      <c r="S3097" s="17">
        <f t="shared" si="242"/>
        <v>42523.025231481486</v>
      </c>
      <c r="T3097" s="17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5" t="s">
        <v>8320</v>
      </c>
      <c r="R3098" s="16" t="s">
        <v>8360</v>
      </c>
      <c r="S3098" s="17">
        <f t="shared" si="242"/>
        <v>42114.825532407413</v>
      </c>
      <c r="T3098" s="17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5" t="s">
        <v>8320</v>
      </c>
      <c r="R3099" s="16" t="s">
        <v>8360</v>
      </c>
      <c r="S3099" s="17">
        <f t="shared" si="242"/>
        <v>42629.503483796296</v>
      </c>
      <c r="T3099" s="17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5" t="s">
        <v>8320</v>
      </c>
      <c r="R3100" s="16" t="s">
        <v>8360</v>
      </c>
      <c r="S3100" s="17">
        <f t="shared" si="242"/>
        <v>42359.792233796295</v>
      </c>
      <c r="T3100" s="17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5" t="s">
        <v>8320</v>
      </c>
      <c r="R3101" s="16" t="s">
        <v>8360</v>
      </c>
      <c r="S3101" s="17">
        <f t="shared" si="242"/>
        <v>42382.189710648148</v>
      </c>
      <c r="T3101" s="17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5" t="s">
        <v>8320</v>
      </c>
      <c r="R3102" s="16" t="s">
        <v>8360</v>
      </c>
      <c r="S3102" s="17">
        <f t="shared" si="242"/>
        <v>41902.622395833336</v>
      </c>
      <c r="T3102" s="17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5" t="s">
        <v>8320</v>
      </c>
      <c r="R3103" s="16" t="s">
        <v>8360</v>
      </c>
      <c r="S3103" s="17">
        <f t="shared" si="242"/>
        <v>42171.383530092593</v>
      </c>
      <c r="T3103" s="17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5" t="s">
        <v>8320</v>
      </c>
      <c r="R3104" s="16" t="s">
        <v>8360</v>
      </c>
      <c r="S3104" s="17">
        <f t="shared" si="242"/>
        <v>42555.340486111112</v>
      </c>
      <c r="T3104" s="17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5" t="s">
        <v>8320</v>
      </c>
      <c r="R3105" s="16" t="s">
        <v>8360</v>
      </c>
      <c r="S3105" s="17">
        <f t="shared" si="242"/>
        <v>42107.156319444446</v>
      </c>
      <c r="T3105" s="17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5" t="s">
        <v>8320</v>
      </c>
      <c r="R3106" s="16" t="s">
        <v>8360</v>
      </c>
      <c r="S3106" s="17">
        <f t="shared" si="242"/>
        <v>42006.908692129626</v>
      </c>
      <c r="T3106" s="17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5" t="s">
        <v>8320</v>
      </c>
      <c r="R3107" s="16" t="s">
        <v>8360</v>
      </c>
      <c r="S3107" s="17">
        <f t="shared" si="242"/>
        <v>41876.718935185185</v>
      </c>
      <c r="T3107" s="17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5" t="s">
        <v>8320</v>
      </c>
      <c r="R3108" s="16" t="s">
        <v>8360</v>
      </c>
      <c r="S3108" s="17">
        <f t="shared" si="242"/>
        <v>42241.429120370376</v>
      </c>
      <c r="T3108" s="17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5" t="s">
        <v>8320</v>
      </c>
      <c r="R3109" s="16" t="s">
        <v>8360</v>
      </c>
      <c r="S3109" s="17">
        <f t="shared" si="242"/>
        <v>42128.814247685179</v>
      </c>
      <c r="T3109" s="17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5" t="s">
        <v>8320</v>
      </c>
      <c r="R3110" s="16" t="s">
        <v>8360</v>
      </c>
      <c r="S3110" s="17">
        <f t="shared" si="242"/>
        <v>42062.680486111116</v>
      </c>
      <c r="T3110" s="17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5" t="s">
        <v>8320</v>
      </c>
      <c r="R3111" s="16" t="s">
        <v>8360</v>
      </c>
      <c r="S3111" s="17">
        <f t="shared" si="242"/>
        <v>41844.125115740739</v>
      </c>
      <c r="T3111" s="17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5" t="s">
        <v>8320</v>
      </c>
      <c r="R3112" s="16" t="s">
        <v>8360</v>
      </c>
      <c r="S3112" s="17">
        <f t="shared" si="242"/>
        <v>42745.031469907408</v>
      </c>
      <c r="T3112" s="17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5" t="s">
        <v>8320</v>
      </c>
      <c r="R3113" s="16" t="s">
        <v>8360</v>
      </c>
      <c r="S3113" s="17">
        <f t="shared" si="242"/>
        <v>41885.595138888886</v>
      </c>
      <c r="T3113" s="17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5" t="s">
        <v>8320</v>
      </c>
      <c r="R3114" s="16" t="s">
        <v>8360</v>
      </c>
      <c r="S3114" s="17">
        <f t="shared" si="242"/>
        <v>42615.121921296297</v>
      </c>
      <c r="T3114" s="17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5" t="s">
        <v>8320</v>
      </c>
      <c r="R3115" s="16" t="s">
        <v>8360</v>
      </c>
      <c r="S3115" s="17">
        <f t="shared" si="242"/>
        <v>42081.731273148151</v>
      </c>
      <c r="T3115" s="17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5" t="s">
        <v>8320</v>
      </c>
      <c r="R3116" s="16" t="s">
        <v>8360</v>
      </c>
      <c r="S3116" s="17">
        <f t="shared" si="242"/>
        <v>41843.632523148146</v>
      </c>
      <c r="T3116" s="17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5" t="s">
        <v>8320</v>
      </c>
      <c r="R3117" s="16" t="s">
        <v>8360</v>
      </c>
      <c r="S3117" s="17">
        <f t="shared" si="242"/>
        <v>42496.447071759263</v>
      </c>
      <c r="T3117" s="17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5" t="s">
        <v>8320</v>
      </c>
      <c r="R3118" s="16" t="s">
        <v>8360</v>
      </c>
      <c r="S3118" s="17">
        <f t="shared" si="242"/>
        <v>42081.515335648146</v>
      </c>
      <c r="T3118" s="17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5" t="s">
        <v>8320</v>
      </c>
      <c r="R3119" s="16" t="s">
        <v>8360</v>
      </c>
      <c r="S3119" s="17">
        <f t="shared" si="242"/>
        <v>42509.374537037031</v>
      </c>
      <c r="T3119" s="17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5" t="s">
        <v>8320</v>
      </c>
      <c r="R3120" s="16" t="s">
        <v>8360</v>
      </c>
      <c r="S3120" s="17">
        <f t="shared" si="242"/>
        <v>42534.649571759262</v>
      </c>
      <c r="T3120" s="17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5" t="s">
        <v>8320</v>
      </c>
      <c r="R3121" s="16" t="s">
        <v>8360</v>
      </c>
      <c r="S3121" s="17">
        <f t="shared" si="242"/>
        <v>42060.04550925926</v>
      </c>
      <c r="T3121" s="17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5" t="s">
        <v>8320</v>
      </c>
      <c r="R3122" s="16" t="s">
        <v>8360</v>
      </c>
      <c r="S3122" s="17">
        <f t="shared" si="242"/>
        <v>42435.942083333335</v>
      </c>
      <c r="T3122" s="17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5" t="s">
        <v>8320</v>
      </c>
      <c r="R3123" s="16" t="s">
        <v>8360</v>
      </c>
      <c r="S3123" s="17">
        <f t="shared" si="242"/>
        <v>41848.679803240739</v>
      </c>
      <c r="T3123" s="17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5" t="s">
        <v>8320</v>
      </c>
      <c r="R3124" s="16" t="s">
        <v>8360</v>
      </c>
      <c r="S3124" s="17">
        <f t="shared" si="242"/>
        <v>42678.932083333333</v>
      </c>
      <c r="T3124" s="17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5" t="s">
        <v>8320</v>
      </c>
      <c r="R3125" s="16" t="s">
        <v>8360</v>
      </c>
      <c r="S3125" s="17">
        <f t="shared" si="242"/>
        <v>42530.993032407408</v>
      </c>
      <c r="T3125" s="17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5" t="s">
        <v>8320</v>
      </c>
      <c r="R3126" s="16" t="s">
        <v>8360</v>
      </c>
      <c r="S3126" s="17">
        <f t="shared" si="242"/>
        <v>41977.780104166668</v>
      </c>
      <c r="T3126" s="17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5" t="s">
        <v>8320</v>
      </c>
      <c r="R3127" s="16" t="s">
        <v>8360</v>
      </c>
      <c r="S3127" s="17">
        <f t="shared" si="242"/>
        <v>42346.20685185185</v>
      </c>
      <c r="T3127" s="17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5" t="s">
        <v>8320</v>
      </c>
      <c r="R3128" s="16" t="s">
        <v>8360</v>
      </c>
      <c r="S3128" s="17">
        <f t="shared" si="242"/>
        <v>42427.01807870371</v>
      </c>
      <c r="T3128" s="17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5" t="s">
        <v>8320</v>
      </c>
      <c r="R3129" s="16" t="s">
        <v>8360</v>
      </c>
      <c r="S3129" s="17">
        <f t="shared" si="242"/>
        <v>42034.856817129628</v>
      </c>
      <c r="T3129" s="17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5" t="s">
        <v>8320</v>
      </c>
      <c r="R3130" s="16" t="s">
        <v>8321</v>
      </c>
      <c r="S3130" s="17">
        <f t="shared" si="242"/>
        <v>42780.825706018513</v>
      </c>
      <c r="T3130" s="17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5" t="s">
        <v>8320</v>
      </c>
      <c r="R3131" s="16" t="s">
        <v>8321</v>
      </c>
      <c r="S3131" s="17">
        <f t="shared" si="242"/>
        <v>42803.842812499999</v>
      </c>
      <c r="T3131" s="17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5" t="s">
        <v>8320</v>
      </c>
      <c r="R3132" s="16" t="s">
        <v>8321</v>
      </c>
      <c r="S3132" s="17">
        <f t="shared" si="242"/>
        <v>42808.640231481477</v>
      </c>
      <c r="T3132" s="17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5" t="s">
        <v>8320</v>
      </c>
      <c r="R3133" s="16" t="s">
        <v>8321</v>
      </c>
      <c r="S3133" s="17">
        <f t="shared" si="242"/>
        <v>42803.579224537039</v>
      </c>
      <c r="T3133" s="17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5" t="s">
        <v>8320</v>
      </c>
      <c r="R3134" s="16" t="s">
        <v>8321</v>
      </c>
      <c r="S3134" s="17">
        <f t="shared" si="242"/>
        <v>42786.350231481483</v>
      </c>
      <c r="T3134" s="17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5" t="s">
        <v>8320</v>
      </c>
      <c r="R3135" s="16" t="s">
        <v>8321</v>
      </c>
      <c r="S3135" s="17">
        <f t="shared" si="242"/>
        <v>42788.565208333333</v>
      </c>
      <c r="T3135" s="17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5" t="s">
        <v>8320</v>
      </c>
      <c r="R3136" s="16" t="s">
        <v>8321</v>
      </c>
      <c r="S3136" s="17">
        <f t="shared" si="242"/>
        <v>42800.720127314817</v>
      </c>
      <c r="T3136" s="17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5" t="s">
        <v>8320</v>
      </c>
      <c r="R3137" s="16" t="s">
        <v>8321</v>
      </c>
      <c r="S3137" s="17">
        <f t="shared" si="242"/>
        <v>42807.151863425926</v>
      </c>
      <c r="T3137" s="17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5" t="s">
        <v>8320</v>
      </c>
      <c r="R3138" s="16" t="s">
        <v>8321</v>
      </c>
      <c r="S3138" s="17">
        <f t="shared" si="242"/>
        <v>42789.462430555555</v>
      </c>
      <c r="T3138" s="17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5" t="s">
        <v>8320</v>
      </c>
      <c r="R3139" s="16" t="s">
        <v>8321</v>
      </c>
      <c r="S3139" s="17">
        <f t="shared" ref="S3139:S3202" si="247">(((J3139/60)/60)/24)+DATE(1970,1,1)</f>
        <v>42807.885057870371</v>
      </c>
      <c r="T3139" s="17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5" t="s">
        <v>8320</v>
      </c>
      <c r="R3140" s="16" t="s">
        <v>8321</v>
      </c>
      <c r="S3140" s="17">
        <f t="shared" si="247"/>
        <v>42809.645914351851</v>
      </c>
      <c r="T3140" s="17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5" t="s">
        <v>8320</v>
      </c>
      <c r="R3141" s="16" t="s">
        <v>8321</v>
      </c>
      <c r="S3141" s="17">
        <f t="shared" si="247"/>
        <v>42785.270370370374</v>
      </c>
      <c r="T3141" s="17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5" t="s">
        <v>8320</v>
      </c>
      <c r="R3142" s="16" t="s">
        <v>8321</v>
      </c>
      <c r="S3142" s="17">
        <f t="shared" si="247"/>
        <v>42802.718784722223</v>
      </c>
      <c r="T3142" s="17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5" t="s">
        <v>8320</v>
      </c>
      <c r="R3143" s="16" t="s">
        <v>8321</v>
      </c>
      <c r="S3143" s="17">
        <f t="shared" si="247"/>
        <v>42800.753333333334</v>
      </c>
      <c r="T3143" s="17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5" t="s">
        <v>8320</v>
      </c>
      <c r="R3144" s="16" t="s">
        <v>8321</v>
      </c>
      <c r="S3144" s="17">
        <f t="shared" si="247"/>
        <v>42783.513182870374</v>
      </c>
      <c r="T3144" s="17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5" t="s">
        <v>8320</v>
      </c>
      <c r="R3145" s="16" t="s">
        <v>8321</v>
      </c>
      <c r="S3145" s="17">
        <f t="shared" si="247"/>
        <v>42808.358287037037</v>
      </c>
      <c r="T3145" s="17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5" t="s">
        <v>8320</v>
      </c>
      <c r="R3146" s="16" t="s">
        <v>8321</v>
      </c>
      <c r="S3146" s="17">
        <f t="shared" si="247"/>
        <v>42796.538275462968</v>
      </c>
      <c r="T3146" s="17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5" t="s">
        <v>8320</v>
      </c>
      <c r="R3147" s="16" t="s">
        <v>8321</v>
      </c>
      <c r="S3147" s="17">
        <f t="shared" si="247"/>
        <v>42762.040902777779</v>
      </c>
      <c r="T3147" s="17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5" t="s">
        <v>8320</v>
      </c>
      <c r="R3148" s="16" t="s">
        <v>8321</v>
      </c>
      <c r="S3148" s="17">
        <f t="shared" si="247"/>
        <v>42796.682476851856</v>
      </c>
      <c r="T3148" s="17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5" t="s">
        <v>8320</v>
      </c>
      <c r="R3149" s="16" t="s">
        <v>8321</v>
      </c>
      <c r="S3149" s="17">
        <f t="shared" si="247"/>
        <v>41909.969386574077</v>
      </c>
      <c r="T3149" s="17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5" t="s">
        <v>8320</v>
      </c>
      <c r="R3150" s="16" t="s">
        <v>8321</v>
      </c>
      <c r="S3150" s="17">
        <f t="shared" si="247"/>
        <v>41891.665324074071</v>
      </c>
      <c r="T3150" s="17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5" t="s">
        <v>8320</v>
      </c>
      <c r="R3151" s="16" t="s">
        <v>8321</v>
      </c>
      <c r="S3151" s="17">
        <f t="shared" si="247"/>
        <v>41226.017361111109</v>
      </c>
      <c r="T3151" s="17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5" t="s">
        <v>8320</v>
      </c>
      <c r="R3152" s="16" t="s">
        <v>8321</v>
      </c>
      <c r="S3152" s="17">
        <f t="shared" si="247"/>
        <v>40478.263923611114</v>
      </c>
      <c r="T3152" s="17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5" t="s">
        <v>8320</v>
      </c>
      <c r="R3153" s="16" t="s">
        <v>8321</v>
      </c>
      <c r="S3153" s="17">
        <f t="shared" si="247"/>
        <v>41862.83997685185</v>
      </c>
      <c r="T3153" s="17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5" t="s">
        <v>8320</v>
      </c>
      <c r="R3154" s="16" t="s">
        <v>8321</v>
      </c>
      <c r="S3154" s="17">
        <f t="shared" si="247"/>
        <v>41550.867673611108</v>
      </c>
      <c r="T3154" s="17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5" t="s">
        <v>8320</v>
      </c>
      <c r="R3155" s="16" t="s">
        <v>8321</v>
      </c>
      <c r="S3155" s="17">
        <f t="shared" si="247"/>
        <v>40633.154363425929</v>
      </c>
      <c r="T3155" s="17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5" t="s">
        <v>8320</v>
      </c>
      <c r="R3156" s="16" t="s">
        <v>8321</v>
      </c>
      <c r="S3156" s="17">
        <f t="shared" si="247"/>
        <v>40970.875671296293</v>
      </c>
      <c r="T3156" s="17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5" t="s">
        <v>8320</v>
      </c>
      <c r="R3157" s="16" t="s">
        <v>8321</v>
      </c>
      <c r="S3157" s="17">
        <f t="shared" si="247"/>
        <v>41233.499131944445</v>
      </c>
      <c r="T3157" s="17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5" t="s">
        <v>8320</v>
      </c>
      <c r="R3158" s="16" t="s">
        <v>8321</v>
      </c>
      <c r="S3158" s="17">
        <f t="shared" si="247"/>
        <v>41026.953055555554</v>
      </c>
      <c r="T3158" s="17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5" t="s">
        <v>8320</v>
      </c>
      <c r="R3159" s="16" t="s">
        <v>8321</v>
      </c>
      <c r="S3159" s="17">
        <f t="shared" si="247"/>
        <v>41829.788252314815</v>
      </c>
      <c r="T3159" s="17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5" t="s">
        <v>8320</v>
      </c>
      <c r="R3160" s="16" t="s">
        <v>8321</v>
      </c>
      <c r="S3160" s="17">
        <f t="shared" si="247"/>
        <v>41447.839722222219</v>
      </c>
      <c r="T3160" s="17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5" t="s">
        <v>8320</v>
      </c>
      <c r="R3161" s="16" t="s">
        <v>8321</v>
      </c>
      <c r="S3161" s="17">
        <f t="shared" si="247"/>
        <v>40884.066678240742</v>
      </c>
      <c r="T3161" s="17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5" t="s">
        <v>8320</v>
      </c>
      <c r="R3162" s="16" t="s">
        <v>8321</v>
      </c>
      <c r="S3162" s="17">
        <f t="shared" si="247"/>
        <v>41841.26489583333</v>
      </c>
      <c r="T3162" s="17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5" t="s">
        <v>8320</v>
      </c>
      <c r="R3163" s="16" t="s">
        <v>8321</v>
      </c>
      <c r="S3163" s="17">
        <f t="shared" si="247"/>
        <v>41897.536134259259</v>
      </c>
      <c r="T3163" s="17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5" t="s">
        <v>8320</v>
      </c>
      <c r="R3164" s="16" t="s">
        <v>8321</v>
      </c>
      <c r="S3164" s="17">
        <f t="shared" si="247"/>
        <v>41799.685902777775</v>
      </c>
      <c r="T3164" s="17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5" t="s">
        <v>8320</v>
      </c>
      <c r="R3165" s="16" t="s">
        <v>8321</v>
      </c>
      <c r="S3165" s="17">
        <f t="shared" si="247"/>
        <v>41775.753761574073</v>
      </c>
      <c r="T3165" s="17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5" t="s">
        <v>8320</v>
      </c>
      <c r="R3166" s="16" t="s">
        <v>8321</v>
      </c>
      <c r="S3166" s="17">
        <f t="shared" si="247"/>
        <v>41766.80572916667</v>
      </c>
      <c r="T3166" s="17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5" t="s">
        <v>8320</v>
      </c>
      <c r="R3167" s="16" t="s">
        <v>8321</v>
      </c>
      <c r="S3167" s="17">
        <f t="shared" si="247"/>
        <v>40644.159259259257</v>
      </c>
      <c r="T3167" s="17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5" t="s">
        <v>8320</v>
      </c>
      <c r="R3168" s="16" t="s">
        <v>8321</v>
      </c>
      <c r="S3168" s="17">
        <f t="shared" si="247"/>
        <v>41940.69158564815</v>
      </c>
      <c r="T3168" s="17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5" t="s">
        <v>8320</v>
      </c>
      <c r="R3169" s="16" t="s">
        <v>8321</v>
      </c>
      <c r="S3169" s="17">
        <f t="shared" si="247"/>
        <v>41839.175706018519</v>
      </c>
      <c r="T3169" s="17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5" t="s">
        <v>8320</v>
      </c>
      <c r="R3170" s="16" t="s">
        <v>8321</v>
      </c>
      <c r="S3170" s="17">
        <f t="shared" si="247"/>
        <v>41772.105937500004</v>
      </c>
      <c r="T3170" s="17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5" t="s">
        <v>8320</v>
      </c>
      <c r="R3171" s="16" t="s">
        <v>8321</v>
      </c>
      <c r="S3171" s="17">
        <f t="shared" si="247"/>
        <v>41591.737974537034</v>
      </c>
      <c r="T3171" s="17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5" t="s">
        <v>8320</v>
      </c>
      <c r="R3172" s="16" t="s">
        <v>8321</v>
      </c>
      <c r="S3172" s="17">
        <f t="shared" si="247"/>
        <v>41789.080370370371</v>
      </c>
      <c r="T3172" s="17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5" t="s">
        <v>8320</v>
      </c>
      <c r="R3173" s="16" t="s">
        <v>8321</v>
      </c>
      <c r="S3173" s="17">
        <f t="shared" si="247"/>
        <v>42466.608310185184</v>
      </c>
      <c r="T3173" s="17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5" t="s">
        <v>8320</v>
      </c>
      <c r="R3174" s="16" t="s">
        <v>8321</v>
      </c>
      <c r="S3174" s="17">
        <f t="shared" si="247"/>
        <v>40923.729953703703</v>
      </c>
      <c r="T3174" s="17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5" t="s">
        <v>8320</v>
      </c>
      <c r="R3175" s="16" t="s">
        <v>8321</v>
      </c>
      <c r="S3175" s="17">
        <f t="shared" si="247"/>
        <v>41878.878379629627</v>
      </c>
      <c r="T3175" s="17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5" t="s">
        <v>8320</v>
      </c>
      <c r="R3176" s="16" t="s">
        <v>8321</v>
      </c>
      <c r="S3176" s="17">
        <f t="shared" si="247"/>
        <v>41862.864675925928</v>
      </c>
      <c r="T3176" s="17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5" t="s">
        <v>8320</v>
      </c>
      <c r="R3177" s="16" t="s">
        <v>8321</v>
      </c>
      <c r="S3177" s="17">
        <f t="shared" si="247"/>
        <v>40531.886886574073</v>
      </c>
      <c r="T3177" s="17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5" t="s">
        <v>8320</v>
      </c>
      <c r="R3178" s="16" t="s">
        <v>8321</v>
      </c>
      <c r="S3178" s="17">
        <f t="shared" si="247"/>
        <v>41477.930914351848</v>
      </c>
      <c r="T3178" s="17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5" t="s">
        <v>8320</v>
      </c>
      <c r="R3179" s="16" t="s">
        <v>8321</v>
      </c>
      <c r="S3179" s="17">
        <f t="shared" si="247"/>
        <v>41781.666770833333</v>
      </c>
      <c r="T3179" s="17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5" t="s">
        <v>8320</v>
      </c>
      <c r="R3180" s="16" t="s">
        <v>8321</v>
      </c>
      <c r="S3180" s="17">
        <f t="shared" si="247"/>
        <v>41806.605034722219</v>
      </c>
      <c r="T3180" s="17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5" t="s">
        <v>8320</v>
      </c>
      <c r="R3181" s="16" t="s">
        <v>8321</v>
      </c>
      <c r="S3181" s="17">
        <f t="shared" si="247"/>
        <v>41375.702210648145</v>
      </c>
      <c r="T3181" s="17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5" t="s">
        <v>8320</v>
      </c>
      <c r="R3182" s="16" t="s">
        <v>8321</v>
      </c>
      <c r="S3182" s="17">
        <f t="shared" si="247"/>
        <v>41780.412604166668</v>
      </c>
      <c r="T3182" s="17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5" t="s">
        <v>8320</v>
      </c>
      <c r="R3183" s="16" t="s">
        <v>8321</v>
      </c>
      <c r="S3183" s="17">
        <f t="shared" si="247"/>
        <v>41779.310034722221</v>
      </c>
      <c r="T3183" s="17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5" t="s">
        <v>8320</v>
      </c>
      <c r="R3184" s="16" t="s">
        <v>8321</v>
      </c>
      <c r="S3184" s="17">
        <f t="shared" si="247"/>
        <v>40883.949317129627</v>
      </c>
      <c r="T3184" s="17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5" t="s">
        <v>8320</v>
      </c>
      <c r="R3185" s="16" t="s">
        <v>8321</v>
      </c>
      <c r="S3185" s="17">
        <f t="shared" si="247"/>
        <v>41491.79478009259</v>
      </c>
      <c r="T3185" s="17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5" t="s">
        <v>8320</v>
      </c>
      <c r="R3186" s="16" t="s">
        <v>8321</v>
      </c>
      <c r="S3186" s="17">
        <f t="shared" si="247"/>
        <v>41791.993414351848</v>
      </c>
      <c r="T3186" s="17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5" t="s">
        <v>8320</v>
      </c>
      <c r="R3187" s="16" t="s">
        <v>8321</v>
      </c>
      <c r="S3187" s="17">
        <f t="shared" si="247"/>
        <v>41829.977326388893</v>
      </c>
      <c r="T3187" s="17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5" t="s">
        <v>8320</v>
      </c>
      <c r="R3188" s="16" t="s">
        <v>8321</v>
      </c>
      <c r="S3188" s="17">
        <f t="shared" si="247"/>
        <v>41868.924050925925</v>
      </c>
      <c r="T3188" s="17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5" t="s">
        <v>8320</v>
      </c>
      <c r="R3189" s="16" t="s">
        <v>8321</v>
      </c>
      <c r="S3189" s="17">
        <f t="shared" si="247"/>
        <v>41835.666354166664</v>
      </c>
      <c r="T3189" s="17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5" t="s">
        <v>8320</v>
      </c>
      <c r="R3190" s="16" t="s">
        <v>8362</v>
      </c>
      <c r="S3190" s="17">
        <f t="shared" si="247"/>
        <v>42144.415532407409</v>
      </c>
      <c r="T3190" s="17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5" t="s">
        <v>8320</v>
      </c>
      <c r="R3191" s="16" t="s">
        <v>8362</v>
      </c>
      <c r="S3191" s="17">
        <f t="shared" si="247"/>
        <v>42118.346435185187</v>
      </c>
      <c r="T3191" s="17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5" t="s">
        <v>8320</v>
      </c>
      <c r="R3192" s="16" t="s">
        <v>8362</v>
      </c>
      <c r="S3192" s="17">
        <f t="shared" si="247"/>
        <v>42683.151331018518</v>
      </c>
      <c r="T3192" s="17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5" t="s">
        <v>8320</v>
      </c>
      <c r="R3193" s="16" t="s">
        <v>8362</v>
      </c>
      <c r="S3193" s="17">
        <f t="shared" si="247"/>
        <v>42538.755428240736</v>
      </c>
      <c r="T3193" s="17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5" t="s">
        <v>8320</v>
      </c>
      <c r="R3194" s="16" t="s">
        <v>8362</v>
      </c>
      <c r="S3194" s="17">
        <f t="shared" si="247"/>
        <v>42018.94049768518</v>
      </c>
      <c r="T3194" s="17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5" t="s">
        <v>8320</v>
      </c>
      <c r="R3195" s="16" t="s">
        <v>8362</v>
      </c>
      <c r="S3195" s="17">
        <f t="shared" si="247"/>
        <v>42010.968240740738</v>
      </c>
      <c r="T3195" s="17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5" t="s">
        <v>8320</v>
      </c>
      <c r="R3196" s="16" t="s">
        <v>8362</v>
      </c>
      <c r="S3196" s="17">
        <f t="shared" si="247"/>
        <v>42182.062476851846</v>
      </c>
      <c r="T3196" s="17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5" t="s">
        <v>8320</v>
      </c>
      <c r="R3197" s="16" t="s">
        <v>8362</v>
      </c>
      <c r="S3197" s="17">
        <f t="shared" si="247"/>
        <v>42017.594236111108</v>
      </c>
      <c r="T3197" s="17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5" t="s">
        <v>8320</v>
      </c>
      <c r="R3198" s="16" t="s">
        <v>8362</v>
      </c>
      <c r="S3198" s="17">
        <f t="shared" si="247"/>
        <v>42157.598090277781</v>
      </c>
      <c r="T3198" s="17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5" t="s">
        <v>8320</v>
      </c>
      <c r="R3199" s="16" t="s">
        <v>8362</v>
      </c>
      <c r="S3199" s="17">
        <f t="shared" si="247"/>
        <v>42009.493263888886</v>
      </c>
      <c r="T3199" s="17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5" t="s">
        <v>8320</v>
      </c>
      <c r="R3200" s="16" t="s">
        <v>8362</v>
      </c>
      <c r="S3200" s="17">
        <f t="shared" si="247"/>
        <v>42013.424502314811</v>
      </c>
      <c r="T3200" s="17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5" t="s">
        <v>8320</v>
      </c>
      <c r="R3201" s="16" t="s">
        <v>8362</v>
      </c>
      <c r="S3201" s="17">
        <f t="shared" si="247"/>
        <v>41858.761782407404</v>
      </c>
      <c r="T3201" s="17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5" t="s">
        <v>8320</v>
      </c>
      <c r="R3202" s="16" t="s">
        <v>8362</v>
      </c>
      <c r="S3202" s="17">
        <f t="shared" si="247"/>
        <v>42460.320613425924</v>
      </c>
      <c r="T3202" s="17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5" t="s">
        <v>8320</v>
      </c>
      <c r="R3203" s="16" t="s">
        <v>8362</v>
      </c>
      <c r="S3203" s="17">
        <f t="shared" ref="S3203:S3266" si="252">(((J3203/60)/60)/24)+DATE(1970,1,1)</f>
        <v>41861.767094907409</v>
      </c>
      <c r="T3203" s="17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5" t="s">
        <v>8320</v>
      </c>
      <c r="R3204" s="16" t="s">
        <v>8362</v>
      </c>
      <c r="S3204" s="17">
        <f t="shared" si="252"/>
        <v>42293.853541666671</v>
      </c>
      <c r="T3204" s="17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5" t="s">
        <v>8320</v>
      </c>
      <c r="R3205" s="16" t="s">
        <v>8362</v>
      </c>
      <c r="S3205" s="17">
        <f t="shared" si="252"/>
        <v>42242.988680555558</v>
      </c>
      <c r="T3205" s="17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5" t="s">
        <v>8320</v>
      </c>
      <c r="R3206" s="16" t="s">
        <v>8362</v>
      </c>
      <c r="S3206" s="17">
        <f t="shared" si="252"/>
        <v>42172.686099537037</v>
      </c>
      <c r="T3206" s="17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5" t="s">
        <v>8320</v>
      </c>
      <c r="R3207" s="16" t="s">
        <v>8362</v>
      </c>
      <c r="S3207" s="17">
        <f t="shared" si="252"/>
        <v>42095.374675925923</v>
      </c>
      <c r="T3207" s="17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5" t="s">
        <v>8320</v>
      </c>
      <c r="R3208" s="16" t="s">
        <v>8362</v>
      </c>
      <c r="S3208" s="17">
        <f t="shared" si="252"/>
        <v>42236.276053240741</v>
      </c>
      <c r="T3208" s="17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5" t="s">
        <v>8320</v>
      </c>
      <c r="R3209" s="16" t="s">
        <v>8362</v>
      </c>
      <c r="S3209" s="17">
        <f t="shared" si="252"/>
        <v>42057.277858796297</v>
      </c>
      <c r="T3209" s="17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5" t="s">
        <v>8320</v>
      </c>
      <c r="R3210" s="16" t="s">
        <v>8321</v>
      </c>
      <c r="S3210" s="17">
        <f t="shared" si="252"/>
        <v>41827.605057870373</v>
      </c>
      <c r="T3210" s="17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5" t="s">
        <v>8320</v>
      </c>
      <c r="R3211" s="16" t="s">
        <v>8321</v>
      </c>
      <c r="S3211" s="17">
        <f t="shared" si="252"/>
        <v>41778.637245370373</v>
      </c>
      <c r="T3211" s="17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5" t="s">
        <v>8320</v>
      </c>
      <c r="R3212" s="16" t="s">
        <v>8321</v>
      </c>
      <c r="S3212" s="17">
        <f t="shared" si="252"/>
        <v>41013.936562499999</v>
      </c>
      <c r="T3212" s="17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5" t="s">
        <v>8320</v>
      </c>
      <c r="R3213" s="16" t="s">
        <v>8321</v>
      </c>
      <c r="S3213" s="17">
        <f t="shared" si="252"/>
        <v>41834.586574074077</v>
      </c>
      <c r="T3213" s="17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5" t="s">
        <v>8320</v>
      </c>
      <c r="R3214" s="16" t="s">
        <v>8321</v>
      </c>
      <c r="S3214" s="17">
        <f t="shared" si="252"/>
        <v>41829.795729166668</v>
      </c>
      <c r="T3214" s="17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5" t="s">
        <v>8320</v>
      </c>
      <c r="R3215" s="16" t="s">
        <v>8321</v>
      </c>
      <c r="S3215" s="17">
        <f t="shared" si="252"/>
        <v>42171.763414351852</v>
      </c>
      <c r="T3215" s="17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5" t="s">
        <v>8320</v>
      </c>
      <c r="R3216" s="16" t="s">
        <v>8321</v>
      </c>
      <c r="S3216" s="17">
        <f t="shared" si="252"/>
        <v>42337.792511574073</v>
      </c>
      <c r="T3216" s="17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5" t="s">
        <v>8320</v>
      </c>
      <c r="R3217" s="16" t="s">
        <v>8321</v>
      </c>
      <c r="S3217" s="17">
        <f t="shared" si="252"/>
        <v>42219.665173611109</v>
      </c>
      <c r="T3217" s="17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5" t="s">
        <v>8320</v>
      </c>
      <c r="R3218" s="16" t="s">
        <v>8321</v>
      </c>
      <c r="S3218" s="17">
        <f t="shared" si="252"/>
        <v>42165.462627314817</v>
      </c>
      <c r="T3218" s="17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5" t="s">
        <v>8320</v>
      </c>
      <c r="R3219" s="16" t="s">
        <v>8321</v>
      </c>
      <c r="S3219" s="17">
        <f t="shared" si="252"/>
        <v>42648.546111111107</v>
      </c>
      <c r="T3219" s="17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5" t="s">
        <v>8320</v>
      </c>
      <c r="R3220" s="16" t="s">
        <v>8321</v>
      </c>
      <c r="S3220" s="17">
        <f t="shared" si="252"/>
        <v>41971.002152777779</v>
      </c>
      <c r="T3220" s="17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5" t="s">
        <v>8320</v>
      </c>
      <c r="R3221" s="16" t="s">
        <v>8321</v>
      </c>
      <c r="S3221" s="17">
        <f t="shared" si="252"/>
        <v>42050.983182870375</v>
      </c>
      <c r="T3221" s="17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5" t="s">
        <v>8320</v>
      </c>
      <c r="R3222" s="16" t="s">
        <v>8321</v>
      </c>
      <c r="S3222" s="17">
        <f t="shared" si="252"/>
        <v>42772.833379629628</v>
      </c>
      <c r="T3222" s="17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5" t="s">
        <v>8320</v>
      </c>
      <c r="R3223" s="16" t="s">
        <v>8321</v>
      </c>
      <c r="S3223" s="17">
        <f t="shared" si="252"/>
        <v>42155.696793981479</v>
      </c>
      <c r="T3223" s="17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5" t="s">
        <v>8320</v>
      </c>
      <c r="R3224" s="16" t="s">
        <v>8321</v>
      </c>
      <c r="S3224" s="17">
        <f t="shared" si="252"/>
        <v>42270.582141203704</v>
      </c>
      <c r="T3224" s="17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5" t="s">
        <v>8320</v>
      </c>
      <c r="R3225" s="16" t="s">
        <v>8321</v>
      </c>
      <c r="S3225" s="17">
        <f t="shared" si="252"/>
        <v>42206.835370370376</v>
      </c>
      <c r="T3225" s="17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5" t="s">
        <v>8320</v>
      </c>
      <c r="R3226" s="16" t="s">
        <v>8321</v>
      </c>
      <c r="S3226" s="17">
        <f t="shared" si="252"/>
        <v>42697.850844907407</v>
      </c>
      <c r="T3226" s="17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5" t="s">
        <v>8320</v>
      </c>
      <c r="R3227" s="16" t="s">
        <v>8321</v>
      </c>
      <c r="S3227" s="17">
        <f t="shared" si="252"/>
        <v>42503.559467592597</v>
      </c>
      <c r="T3227" s="17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5" t="s">
        <v>8320</v>
      </c>
      <c r="R3228" s="16" t="s">
        <v>8321</v>
      </c>
      <c r="S3228" s="17">
        <f t="shared" si="252"/>
        <v>42277.583472222221</v>
      </c>
      <c r="T3228" s="17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5" t="s">
        <v>8320</v>
      </c>
      <c r="R3229" s="16" t="s">
        <v>8321</v>
      </c>
      <c r="S3229" s="17">
        <f t="shared" si="252"/>
        <v>42722.882361111115</v>
      </c>
      <c r="T3229" s="17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5" t="s">
        <v>8320</v>
      </c>
      <c r="R3230" s="16" t="s">
        <v>8321</v>
      </c>
      <c r="S3230" s="17">
        <f t="shared" si="252"/>
        <v>42323.70930555556</v>
      </c>
      <c r="T3230" s="17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5" t="s">
        <v>8320</v>
      </c>
      <c r="R3231" s="16" t="s">
        <v>8321</v>
      </c>
      <c r="S3231" s="17">
        <f t="shared" si="252"/>
        <v>41933.291643518518</v>
      </c>
      <c r="T3231" s="17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5" t="s">
        <v>8320</v>
      </c>
      <c r="R3232" s="16" t="s">
        <v>8321</v>
      </c>
      <c r="S3232" s="17">
        <f t="shared" si="252"/>
        <v>41898.168125000004</v>
      </c>
      <c r="T3232" s="17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5" t="s">
        <v>8320</v>
      </c>
      <c r="R3233" s="16" t="s">
        <v>8321</v>
      </c>
      <c r="S3233" s="17">
        <f t="shared" si="252"/>
        <v>42446.943831018521</v>
      </c>
      <c r="T3233" s="17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5" t="s">
        <v>8320</v>
      </c>
      <c r="R3234" s="16" t="s">
        <v>8321</v>
      </c>
      <c r="S3234" s="17">
        <f t="shared" si="252"/>
        <v>42463.81385416667</v>
      </c>
      <c r="T3234" s="17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5" t="s">
        <v>8320</v>
      </c>
      <c r="R3235" s="16" t="s">
        <v>8321</v>
      </c>
      <c r="S3235" s="17">
        <f t="shared" si="252"/>
        <v>42766.805034722223</v>
      </c>
      <c r="T3235" s="17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5" t="s">
        <v>8320</v>
      </c>
      <c r="R3236" s="16" t="s">
        <v>8321</v>
      </c>
      <c r="S3236" s="17">
        <f t="shared" si="252"/>
        <v>42734.789444444439</v>
      </c>
      <c r="T3236" s="17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5" t="s">
        <v>8320</v>
      </c>
      <c r="R3237" s="16" t="s">
        <v>8321</v>
      </c>
      <c r="S3237" s="17">
        <f t="shared" si="252"/>
        <v>42522.347812499997</v>
      </c>
      <c r="T3237" s="17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5" t="s">
        <v>8320</v>
      </c>
      <c r="R3238" s="16" t="s">
        <v>8321</v>
      </c>
      <c r="S3238" s="17">
        <f t="shared" si="252"/>
        <v>42702.917048611111</v>
      </c>
      <c r="T3238" s="17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5" t="s">
        <v>8320</v>
      </c>
      <c r="R3239" s="16" t="s">
        <v>8321</v>
      </c>
      <c r="S3239" s="17">
        <f t="shared" si="252"/>
        <v>42252.474351851852</v>
      </c>
      <c r="T3239" s="17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5" t="s">
        <v>8320</v>
      </c>
      <c r="R3240" s="16" t="s">
        <v>8321</v>
      </c>
      <c r="S3240" s="17">
        <f t="shared" si="252"/>
        <v>42156.510393518518</v>
      </c>
      <c r="T3240" s="17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5" t="s">
        <v>8320</v>
      </c>
      <c r="R3241" s="16" t="s">
        <v>8321</v>
      </c>
      <c r="S3241" s="17">
        <f t="shared" si="252"/>
        <v>42278.089039351849</v>
      </c>
      <c r="T3241" s="17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5" t="s">
        <v>8320</v>
      </c>
      <c r="R3242" s="16" t="s">
        <v>8321</v>
      </c>
      <c r="S3242" s="17">
        <f t="shared" si="252"/>
        <v>42754.693842592591</v>
      </c>
      <c r="T3242" s="17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5" t="s">
        <v>8320</v>
      </c>
      <c r="R3243" s="16" t="s">
        <v>8321</v>
      </c>
      <c r="S3243" s="17">
        <f t="shared" si="252"/>
        <v>41893.324884259258</v>
      </c>
      <c r="T3243" s="17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5" t="s">
        <v>8320</v>
      </c>
      <c r="R3244" s="16" t="s">
        <v>8321</v>
      </c>
      <c r="S3244" s="17">
        <f t="shared" si="252"/>
        <v>41871.755694444444</v>
      </c>
      <c r="T3244" s="17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5" t="s">
        <v>8320</v>
      </c>
      <c r="R3245" s="16" t="s">
        <v>8321</v>
      </c>
      <c r="S3245" s="17">
        <f t="shared" si="252"/>
        <v>42262.096782407403</v>
      </c>
      <c r="T3245" s="17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5" t="s">
        <v>8320</v>
      </c>
      <c r="R3246" s="16" t="s">
        <v>8321</v>
      </c>
      <c r="S3246" s="17">
        <f t="shared" si="252"/>
        <v>42675.694236111114</v>
      </c>
      <c r="T3246" s="17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5" t="s">
        <v>8320</v>
      </c>
      <c r="R3247" s="16" t="s">
        <v>8321</v>
      </c>
      <c r="S3247" s="17">
        <f t="shared" si="252"/>
        <v>42135.60020833333</v>
      </c>
      <c r="T3247" s="17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5" t="s">
        <v>8320</v>
      </c>
      <c r="R3248" s="16" t="s">
        <v>8321</v>
      </c>
      <c r="S3248" s="17">
        <f t="shared" si="252"/>
        <v>42230.472222222219</v>
      </c>
      <c r="T3248" s="17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5" t="s">
        <v>8320</v>
      </c>
      <c r="R3249" s="16" t="s">
        <v>8321</v>
      </c>
      <c r="S3249" s="17">
        <f t="shared" si="252"/>
        <v>42167.434166666666</v>
      </c>
      <c r="T3249" s="17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5" t="s">
        <v>8320</v>
      </c>
      <c r="R3250" s="16" t="s">
        <v>8321</v>
      </c>
      <c r="S3250" s="17">
        <f t="shared" si="252"/>
        <v>42068.888391203705</v>
      </c>
      <c r="T3250" s="17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5" t="s">
        <v>8320</v>
      </c>
      <c r="R3251" s="16" t="s">
        <v>8321</v>
      </c>
      <c r="S3251" s="17">
        <f t="shared" si="252"/>
        <v>42145.746689814812</v>
      </c>
      <c r="T3251" s="17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5" t="s">
        <v>8320</v>
      </c>
      <c r="R3252" s="16" t="s">
        <v>8321</v>
      </c>
      <c r="S3252" s="17">
        <f t="shared" si="252"/>
        <v>41918.742175925923</v>
      </c>
      <c r="T3252" s="17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5" t="s">
        <v>8320</v>
      </c>
      <c r="R3253" s="16" t="s">
        <v>8321</v>
      </c>
      <c r="S3253" s="17">
        <f t="shared" si="252"/>
        <v>42146.731087962966</v>
      </c>
      <c r="T3253" s="17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5" t="s">
        <v>8320</v>
      </c>
      <c r="R3254" s="16" t="s">
        <v>8321</v>
      </c>
      <c r="S3254" s="17">
        <f t="shared" si="252"/>
        <v>42590.472685185188</v>
      </c>
      <c r="T3254" s="17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5" t="s">
        <v>8320</v>
      </c>
      <c r="R3255" s="16" t="s">
        <v>8321</v>
      </c>
      <c r="S3255" s="17">
        <f t="shared" si="252"/>
        <v>42602.576712962968</v>
      </c>
      <c r="T3255" s="17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5" t="s">
        <v>8320</v>
      </c>
      <c r="R3256" s="16" t="s">
        <v>8321</v>
      </c>
      <c r="S3256" s="17">
        <f t="shared" si="252"/>
        <v>42059.085752314815</v>
      </c>
      <c r="T3256" s="17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5" t="s">
        <v>8320</v>
      </c>
      <c r="R3257" s="16" t="s">
        <v>8321</v>
      </c>
      <c r="S3257" s="17">
        <f t="shared" si="252"/>
        <v>41889.768229166664</v>
      </c>
      <c r="T3257" s="17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5" t="s">
        <v>8320</v>
      </c>
      <c r="R3258" s="16" t="s">
        <v>8321</v>
      </c>
      <c r="S3258" s="17">
        <f t="shared" si="252"/>
        <v>42144.573807870373</v>
      </c>
      <c r="T3258" s="17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5" t="s">
        <v>8320</v>
      </c>
      <c r="R3259" s="16" t="s">
        <v>8321</v>
      </c>
      <c r="S3259" s="17">
        <f t="shared" si="252"/>
        <v>42758.559629629628</v>
      </c>
      <c r="T3259" s="17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5" t="s">
        <v>8320</v>
      </c>
      <c r="R3260" s="16" t="s">
        <v>8321</v>
      </c>
      <c r="S3260" s="17">
        <f t="shared" si="252"/>
        <v>41982.887280092589</v>
      </c>
      <c r="T3260" s="17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5" t="s">
        <v>8320</v>
      </c>
      <c r="R3261" s="16" t="s">
        <v>8321</v>
      </c>
      <c r="S3261" s="17">
        <f t="shared" si="252"/>
        <v>42614.760937500003</v>
      </c>
      <c r="T3261" s="17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5" t="s">
        <v>8320</v>
      </c>
      <c r="R3262" s="16" t="s">
        <v>8321</v>
      </c>
      <c r="S3262" s="17">
        <f t="shared" si="252"/>
        <v>42303.672662037032</v>
      </c>
      <c r="T3262" s="17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5" t="s">
        <v>8320</v>
      </c>
      <c r="R3263" s="16" t="s">
        <v>8321</v>
      </c>
      <c r="S3263" s="17">
        <f t="shared" si="252"/>
        <v>42171.725416666668</v>
      </c>
      <c r="T3263" s="17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5" t="s">
        <v>8320</v>
      </c>
      <c r="R3264" s="16" t="s">
        <v>8321</v>
      </c>
      <c r="S3264" s="17">
        <f t="shared" si="252"/>
        <v>41964.315532407403</v>
      </c>
      <c r="T3264" s="17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5" t="s">
        <v>8320</v>
      </c>
      <c r="R3265" s="16" t="s">
        <v>8321</v>
      </c>
      <c r="S3265" s="17">
        <f t="shared" si="252"/>
        <v>42284.516064814816</v>
      </c>
      <c r="T3265" s="17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5" t="s">
        <v>8320</v>
      </c>
      <c r="R3266" s="16" t="s">
        <v>8321</v>
      </c>
      <c r="S3266" s="17">
        <f t="shared" si="252"/>
        <v>42016.800208333334</v>
      </c>
      <c r="T3266" s="17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5" t="s">
        <v>8320</v>
      </c>
      <c r="R3267" s="16" t="s">
        <v>8321</v>
      </c>
      <c r="S3267" s="17">
        <f t="shared" ref="S3267:S3330" si="257">(((J3267/60)/60)/24)+DATE(1970,1,1)</f>
        <v>42311.711979166663</v>
      </c>
      <c r="T3267" s="17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5" t="s">
        <v>8320</v>
      </c>
      <c r="R3268" s="16" t="s">
        <v>8321</v>
      </c>
      <c r="S3268" s="17">
        <f t="shared" si="257"/>
        <v>42136.536134259266</v>
      </c>
      <c r="T3268" s="17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5" t="s">
        <v>8320</v>
      </c>
      <c r="R3269" s="16" t="s">
        <v>8321</v>
      </c>
      <c r="S3269" s="17">
        <f t="shared" si="257"/>
        <v>42172.757638888885</v>
      </c>
      <c r="T3269" s="17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5" t="s">
        <v>8320</v>
      </c>
      <c r="R3270" s="16" t="s">
        <v>8321</v>
      </c>
      <c r="S3270" s="17">
        <f t="shared" si="257"/>
        <v>42590.90425925926</v>
      </c>
      <c r="T3270" s="17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5" t="s">
        <v>8320</v>
      </c>
      <c r="R3271" s="16" t="s">
        <v>8321</v>
      </c>
      <c r="S3271" s="17">
        <f t="shared" si="257"/>
        <v>42137.395798611105</v>
      </c>
      <c r="T3271" s="17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5" t="s">
        <v>8320</v>
      </c>
      <c r="R3272" s="16" t="s">
        <v>8321</v>
      </c>
      <c r="S3272" s="17">
        <f t="shared" si="257"/>
        <v>42167.533159722225</v>
      </c>
      <c r="T3272" s="17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5" t="s">
        <v>8320</v>
      </c>
      <c r="R3273" s="16" t="s">
        <v>8321</v>
      </c>
      <c r="S3273" s="17">
        <f t="shared" si="257"/>
        <v>41915.437210648146</v>
      </c>
      <c r="T3273" s="17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5" t="s">
        <v>8320</v>
      </c>
      <c r="R3274" s="16" t="s">
        <v>8321</v>
      </c>
      <c r="S3274" s="17">
        <f t="shared" si="257"/>
        <v>42284.500104166669</v>
      </c>
      <c r="T3274" s="17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5" t="s">
        <v>8320</v>
      </c>
      <c r="R3275" s="16" t="s">
        <v>8321</v>
      </c>
      <c r="S3275" s="17">
        <f t="shared" si="257"/>
        <v>42611.801412037035</v>
      </c>
      <c r="T3275" s="17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5" t="s">
        <v>8320</v>
      </c>
      <c r="R3276" s="16" t="s">
        <v>8321</v>
      </c>
      <c r="S3276" s="17">
        <f t="shared" si="257"/>
        <v>42400.704537037032</v>
      </c>
      <c r="T3276" s="17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5" t="s">
        <v>8320</v>
      </c>
      <c r="R3277" s="16" t="s">
        <v>8321</v>
      </c>
      <c r="S3277" s="17">
        <f t="shared" si="257"/>
        <v>42017.88045138889</v>
      </c>
      <c r="T3277" s="17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5" t="s">
        <v>8320</v>
      </c>
      <c r="R3278" s="16" t="s">
        <v>8321</v>
      </c>
      <c r="S3278" s="17">
        <f t="shared" si="257"/>
        <v>42426.949988425928</v>
      </c>
      <c r="T3278" s="17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5" t="s">
        <v>8320</v>
      </c>
      <c r="R3279" s="16" t="s">
        <v>8321</v>
      </c>
      <c r="S3279" s="17">
        <f t="shared" si="257"/>
        <v>41931.682939814818</v>
      </c>
      <c r="T3279" s="17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5" t="s">
        <v>8320</v>
      </c>
      <c r="R3280" s="16" t="s">
        <v>8321</v>
      </c>
      <c r="S3280" s="17">
        <f t="shared" si="257"/>
        <v>42124.848414351851</v>
      </c>
      <c r="T3280" s="17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5" t="s">
        <v>8320</v>
      </c>
      <c r="R3281" s="16" t="s">
        <v>8321</v>
      </c>
      <c r="S3281" s="17">
        <f t="shared" si="257"/>
        <v>42431.102534722217</v>
      </c>
      <c r="T3281" s="17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5" t="s">
        <v>8320</v>
      </c>
      <c r="R3282" s="16" t="s">
        <v>8321</v>
      </c>
      <c r="S3282" s="17">
        <f t="shared" si="257"/>
        <v>42121.756921296299</v>
      </c>
      <c r="T3282" s="17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5" t="s">
        <v>8320</v>
      </c>
      <c r="R3283" s="16" t="s">
        <v>8321</v>
      </c>
      <c r="S3283" s="17">
        <f t="shared" si="257"/>
        <v>42219.019733796296</v>
      </c>
      <c r="T3283" s="17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5" t="s">
        <v>8320</v>
      </c>
      <c r="R3284" s="16" t="s">
        <v>8321</v>
      </c>
      <c r="S3284" s="17">
        <f t="shared" si="257"/>
        <v>42445.19430555556</v>
      </c>
      <c r="T3284" s="17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5" t="s">
        <v>8320</v>
      </c>
      <c r="R3285" s="16" t="s">
        <v>8321</v>
      </c>
      <c r="S3285" s="17">
        <f t="shared" si="257"/>
        <v>42379.74418981481</v>
      </c>
      <c r="T3285" s="17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5" t="s">
        <v>8320</v>
      </c>
      <c r="R3286" s="16" t="s">
        <v>8321</v>
      </c>
      <c r="S3286" s="17">
        <f t="shared" si="257"/>
        <v>42380.884872685187</v>
      </c>
      <c r="T3286" s="17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5" t="s">
        <v>8320</v>
      </c>
      <c r="R3287" s="16" t="s">
        <v>8321</v>
      </c>
      <c r="S3287" s="17">
        <f t="shared" si="257"/>
        <v>42762.942430555559</v>
      </c>
      <c r="T3287" s="17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5" t="s">
        <v>8320</v>
      </c>
      <c r="R3288" s="16" t="s">
        <v>8321</v>
      </c>
      <c r="S3288" s="17">
        <f t="shared" si="257"/>
        <v>42567.840069444443</v>
      </c>
      <c r="T3288" s="17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5" t="s">
        <v>8320</v>
      </c>
      <c r="R3289" s="16" t="s">
        <v>8321</v>
      </c>
      <c r="S3289" s="17">
        <f t="shared" si="257"/>
        <v>42311.750324074077</v>
      </c>
      <c r="T3289" s="17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5" t="s">
        <v>8320</v>
      </c>
      <c r="R3290" s="16" t="s">
        <v>8321</v>
      </c>
      <c r="S3290" s="17">
        <f t="shared" si="257"/>
        <v>42505.774479166663</v>
      </c>
      <c r="T3290" s="17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5" t="s">
        <v>8320</v>
      </c>
      <c r="R3291" s="16" t="s">
        <v>8321</v>
      </c>
      <c r="S3291" s="17">
        <f t="shared" si="257"/>
        <v>42758.368078703701</v>
      </c>
      <c r="T3291" s="17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5" t="s">
        <v>8320</v>
      </c>
      <c r="R3292" s="16" t="s">
        <v>8321</v>
      </c>
      <c r="S3292" s="17">
        <f t="shared" si="257"/>
        <v>42775.51494212963</v>
      </c>
      <c r="T3292" s="17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5" t="s">
        <v>8320</v>
      </c>
      <c r="R3293" s="16" t="s">
        <v>8321</v>
      </c>
      <c r="S3293" s="17">
        <f t="shared" si="257"/>
        <v>42232.702546296292</v>
      </c>
      <c r="T3293" s="17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5" t="s">
        <v>8320</v>
      </c>
      <c r="R3294" s="16" t="s">
        <v>8321</v>
      </c>
      <c r="S3294" s="17">
        <f t="shared" si="257"/>
        <v>42282.770231481481</v>
      </c>
      <c r="T3294" s="17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5" t="s">
        <v>8320</v>
      </c>
      <c r="R3295" s="16" t="s">
        <v>8321</v>
      </c>
      <c r="S3295" s="17">
        <f t="shared" si="257"/>
        <v>42768.425370370373</v>
      </c>
      <c r="T3295" s="17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5" t="s">
        <v>8320</v>
      </c>
      <c r="R3296" s="16" t="s">
        <v>8321</v>
      </c>
      <c r="S3296" s="17">
        <f t="shared" si="257"/>
        <v>42141.541134259256</v>
      </c>
      <c r="T3296" s="17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5" t="s">
        <v>8320</v>
      </c>
      <c r="R3297" s="16" t="s">
        <v>8321</v>
      </c>
      <c r="S3297" s="17">
        <f t="shared" si="257"/>
        <v>42609.442465277782</v>
      </c>
      <c r="T3297" s="17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5" t="s">
        <v>8320</v>
      </c>
      <c r="R3298" s="16" t="s">
        <v>8321</v>
      </c>
      <c r="S3298" s="17">
        <f t="shared" si="257"/>
        <v>42309.756620370375</v>
      </c>
      <c r="T3298" s="17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5" t="s">
        <v>8320</v>
      </c>
      <c r="R3299" s="16" t="s">
        <v>8321</v>
      </c>
      <c r="S3299" s="17">
        <f t="shared" si="257"/>
        <v>42193.771481481483</v>
      </c>
      <c r="T3299" s="17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5" t="s">
        <v>8320</v>
      </c>
      <c r="R3300" s="16" t="s">
        <v>8321</v>
      </c>
      <c r="S3300" s="17">
        <f t="shared" si="257"/>
        <v>42239.957962962959</v>
      </c>
      <c r="T3300" s="17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5" t="s">
        <v>8320</v>
      </c>
      <c r="R3301" s="16" t="s">
        <v>8321</v>
      </c>
      <c r="S3301" s="17">
        <f t="shared" si="257"/>
        <v>42261.917395833334</v>
      </c>
      <c r="T3301" s="17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5" t="s">
        <v>8320</v>
      </c>
      <c r="R3302" s="16" t="s">
        <v>8321</v>
      </c>
      <c r="S3302" s="17">
        <f t="shared" si="257"/>
        <v>42102.743773148148</v>
      </c>
      <c r="T3302" s="17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5" t="s">
        <v>8320</v>
      </c>
      <c r="R3303" s="16" t="s">
        <v>8321</v>
      </c>
      <c r="S3303" s="17">
        <f t="shared" si="257"/>
        <v>42538.73583333334</v>
      </c>
      <c r="T3303" s="17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5" t="s">
        <v>8320</v>
      </c>
      <c r="R3304" s="16" t="s">
        <v>8321</v>
      </c>
      <c r="S3304" s="17">
        <f t="shared" si="257"/>
        <v>42681.35157407407</v>
      </c>
      <c r="T3304" s="17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5" t="s">
        <v>8320</v>
      </c>
      <c r="R3305" s="16" t="s">
        <v>8321</v>
      </c>
      <c r="S3305" s="17">
        <f t="shared" si="257"/>
        <v>42056.65143518518</v>
      </c>
      <c r="T3305" s="17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5" t="s">
        <v>8320</v>
      </c>
      <c r="R3306" s="16" t="s">
        <v>8321</v>
      </c>
      <c r="S3306" s="17">
        <f t="shared" si="257"/>
        <v>42696.624444444446</v>
      </c>
      <c r="T3306" s="17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5" t="s">
        <v>8320</v>
      </c>
      <c r="R3307" s="16" t="s">
        <v>8321</v>
      </c>
      <c r="S3307" s="17">
        <f t="shared" si="257"/>
        <v>42186.855879629627</v>
      </c>
      <c r="T3307" s="17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5" t="s">
        <v>8320</v>
      </c>
      <c r="R3308" s="16" t="s">
        <v>8321</v>
      </c>
      <c r="S3308" s="17">
        <f t="shared" si="257"/>
        <v>42493.219236111108</v>
      </c>
      <c r="T3308" s="17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5" t="s">
        <v>8320</v>
      </c>
      <c r="R3309" s="16" t="s">
        <v>8321</v>
      </c>
      <c r="S3309" s="17">
        <f t="shared" si="257"/>
        <v>42475.057164351849</v>
      </c>
      <c r="T3309" s="17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5" t="s">
        <v>8320</v>
      </c>
      <c r="R3310" s="16" t="s">
        <v>8321</v>
      </c>
      <c r="S3310" s="17">
        <f t="shared" si="257"/>
        <v>42452.876909722225</v>
      </c>
      <c r="T3310" s="17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5" t="s">
        <v>8320</v>
      </c>
      <c r="R3311" s="16" t="s">
        <v>8321</v>
      </c>
      <c r="S3311" s="17">
        <f t="shared" si="257"/>
        <v>42628.650208333333</v>
      </c>
      <c r="T3311" s="17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5" t="s">
        <v>8320</v>
      </c>
      <c r="R3312" s="16" t="s">
        <v>8321</v>
      </c>
      <c r="S3312" s="17">
        <f t="shared" si="257"/>
        <v>42253.928530092591</v>
      </c>
      <c r="T3312" s="17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5" t="s">
        <v>8320</v>
      </c>
      <c r="R3313" s="16" t="s">
        <v>8321</v>
      </c>
      <c r="S3313" s="17">
        <f t="shared" si="257"/>
        <v>42264.29178240741</v>
      </c>
      <c r="T3313" s="17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5" t="s">
        <v>8320</v>
      </c>
      <c r="R3314" s="16" t="s">
        <v>8321</v>
      </c>
      <c r="S3314" s="17">
        <f t="shared" si="257"/>
        <v>42664.809560185182</v>
      </c>
      <c r="T3314" s="17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5" t="s">
        <v>8320</v>
      </c>
      <c r="R3315" s="16" t="s">
        <v>8321</v>
      </c>
      <c r="S3315" s="17">
        <f t="shared" si="257"/>
        <v>42382.244409722218</v>
      </c>
      <c r="T3315" s="17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5" t="s">
        <v>8320</v>
      </c>
      <c r="R3316" s="16" t="s">
        <v>8321</v>
      </c>
      <c r="S3316" s="17">
        <f t="shared" si="257"/>
        <v>42105.267488425925</v>
      </c>
      <c r="T3316" s="17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5" t="s">
        <v>8320</v>
      </c>
      <c r="R3317" s="16" t="s">
        <v>8321</v>
      </c>
      <c r="S3317" s="17">
        <f t="shared" si="257"/>
        <v>42466.303715277783</v>
      </c>
      <c r="T3317" s="17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5" t="s">
        <v>8320</v>
      </c>
      <c r="R3318" s="16" t="s">
        <v>8321</v>
      </c>
      <c r="S3318" s="17">
        <f t="shared" si="257"/>
        <v>41826.871238425927</v>
      </c>
      <c r="T3318" s="17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5" t="s">
        <v>8320</v>
      </c>
      <c r="R3319" s="16" t="s">
        <v>8321</v>
      </c>
      <c r="S3319" s="17">
        <f t="shared" si="257"/>
        <v>42499.039629629624</v>
      </c>
      <c r="T3319" s="17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5" t="s">
        <v>8320</v>
      </c>
      <c r="R3320" s="16" t="s">
        <v>8321</v>
      </c>
      <c r="S3320" s="17">
        <f t="shared" si="257"/>
        <v>42431.302002314813</v>
      </c>
      <c r="T3320" s="17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5" t="s">
        <v>8320</v>
      </c>
      <c r="R3321" s="16" t="s">
        <v>8321</v>
      </c>
      <c r="S3321" s="17">
        <f t="shared" si="257"/>
        <v>41990.585486111115</v>
      </c>
      <c r="T3321" s="17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5" t="s">
        <v>8320</v>
      </c>
      <c r="R3322" s="16" t="s">
        <v>8321</v>
      </c>
      <c r="S3322" s="17">
        <f t="shared" si="257"/>
        <v>42513.045798611114</v>
      </c>
      <c r="T3322" s="17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5" t="s">
        <v>8320</v>
      </c>
      <c r="R3323" s="16" t="s">
        <v>8321</v>
      </c>
      <c r="S3323" s="17">
        <f t="shared" si="257"/>
        <v>41914.100289351853</v>
      </c>
      <c r="T3323" s="17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5" t="s">
        <v>8320</v>
      </c>
      <c r="R3324" s="16" t="s">
        <v>8321</v>
      </c>
      <c r="S3324" s="17">
        <f t="shared" si="257"/>
        <v>42521.010370370372</v>
      </c>
      <c r="T3324" s="17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5" t="s">
        <v>8320</v>
      </c>
      <c r="R3325" s="16" t="s">
        <v>8321</v>
      </c>
      <c r="S3325" s="17">
        <f t="shared" si="257"/>
        <v>42608.36583333333</v>
      </c>
      <c r="T3325" s="17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5" t="s">
        <v>8320</v>
      </c>
      <c r="R3326" s="16" t="s">
        <v>8321</v>
      </c>
      <c r="S3326" s="17">
        <f t="shared" si="257"/>
        <v>42512.58321759259</v>
      </c>
      <c r="T3326" s="17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5" t="s">
        <v>8320</v>
      </c>
      <c r="R3327" s="16" t="s">
        <v>8321</v>
      </c>
      <c r="S3327" s="17">
        <f t="shared" si="257"/>
        <v>42064.785613425927</v>
      </c>
      <c r="T3327" s="17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5" t="s">
        <v>8320</v>
      </c>
      <c r="R3328" s="16" t="s">
        <v>8321</v>
      </c>
      <c r="S3328" s="17">
        <f t="shared" si="257"/>
        <v>42041.714178240742</v>
      </c>
      <c r="T3328" s="17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5" t="s">
        <v>8320</v>
      </c>
      <c r="R3329" s="16" t="s">
        <v>8321</v>
      </c>
      <c r="S3329" s="17">
        <f t="shared" si="257"/>
        <v>42468.374606481477</v>
      </c>
      <c r="T3329" s="17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5" t="s">
        <v>8320</v>
      </c>
      <c r="R3330" s="16" t="s">
        <v>8321</v>
      </c>
      <c r="S3330" s="17">
        <f t="shared" si="257"/>
        <v>41822.57503472222</v>
      </c>
      <c r="T3330" s="17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5" t="s">
        <v>8320</v>
      </c>
      <c r="R3331" s="16" t="s">
        <v>8321</v>
      </c>
      <c r="S3331" s="17">
        <f t="shared" ref="S3331:S3394" si="262">(((J3331/60)/60)/24)+DATE(1970,1,1)</f>
        <v>41837.323009259257</v>
      </c>
      <c r="T3331" s="17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5" t="s">
        <v>8320</v>
      </c>
      <c r="R3332" s="16" t="s">
        <v>8321</v>
      </c>
      <c r="S3332" s="17">
        <f t="shared" si="262"/>
        <v>42065.887361111112</v>
      </c>
      <c r="T3332" s="17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5" t="s">
        <v>8320</v>
      </c>
      <c r="R3333" s="16" t="s">
        <v>8321</v>
      </c>
      <c r="S3333" s="17">
        <f t="shared" si="262"/>
        <v>42248.697754629626</v>
      </c>
      <c r="T3333" s="17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5" t="s">
        <v>8320</v>
      </c>
      <c r="R3334" s="16" t="s">
        <v>8321</v>
      </c>
      <c r="S3334" s="17">
        <f t="shared" si="262"/>
        <v>41809.860300925924</v>
      </c>
      <c r="T3334" s="17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5" t="s">
        <v>8320</v>
      </c>
      <c r="R3335" s="16" t="s">
        <v>8321</v>
      </c>
      <c r="S3335" s="17">
        <f t="shared" si="262"/>
        <v>42148.676851851851</v>
      </c>
      <c r="T3335" s="17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5" t="s">
        <v>8320</v>
      </c>
      <c r="R3336" s="16" t="s">
        <v>8321</v>
      </c>
      <c r="S3336" s="17">
        <f t="shared" si="262"/>
        <v>42185.521087962959</v>
      </c>
      <c r="T3336" s="17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5" t="s">
        <v>8320</v>
      </c>
      <c r="R3337" s="16" t="s">
        <v>8321</v>
      </c>
      <c r="S3337" s="17">
        <f t="shared" si="262"/>
        <v>41827.674143518518</v>
      </c>
      <c r="T3337" s="17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5" t="s">
        <v>8320</v>
      </c>
      <c r="R3338" s="16" t="s">
        <v>8321</v>
      </c>
      <c r="S3338" s="17">
        <f t="shared" si="262"/>
        <v>42437.398680555561</v>
      </c>
      <c r="T3338" s="17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5" t="s">
        <v>8320</v>
      </c>
      <c r="R3339" s="16" t="s">
        <v>8321</v>
      </c>
      <c r="S3339" s="17">
        <f t="shared" si="262"/>
        <v>41901.282025462962</v>
      </c>
      <c r="T3339" s="17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5" t="s">
        <v>8320</v>
      </c>
      <c r="R3340" s="16" t="s">
        <v>8321</v>
      </c>
      <c r="S3340" s="17">
        <f t="shared" si="262"/>
        <v>42769.574999999997</v>
      </c>
      <c r="T3340" s="17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5" t="s">
        <v>8320</v>
      </c>
      <c r="R3341" s="16" t="s">
        <v>8321</v>
      </c>
      <c r="S3341" s="17">
        <f t="shared" si="262"/>
        <v>42549.665717592594</v>
      </c>
      <c r="T3341" s="17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5" t="s">
        <v>8320</v>
      </c>
      <c r="R3342" s="16" t="s">
        <v>8321</v>
      </c>
      <c r="S3342" s="17">
        <f t="shared" si="262"/>
        <v>42685.974004629628</v>
      </c>
      <c r="T3342" s="17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5" t="s">
        <v>8320</v>
      </c>
      <c r="R3343" s="16" t="s">
        <v>8321</v>
      </c>
      <c r="S3343" s="17">
        <f t="shared" si="262"/>
        <v>42510.798854166671</v>
      </c>
      <c r="T3343" s="17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5" t="s">
        <v>8320</v>
      </c>
      <c r="R3344" s="16" t="s">
        <v>8321</v>
      </c>
      <c r="S3344" s="17">
        <f t="shared" si="262"/>
        <v>42062.296412037031</v>
      </c>
      <c r="T3344" s="17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5" t="s">
        <v>8320</v>
      </c>
      <c r="R3345" s="16" t="s">
        <v>8321</v>
      </c>
      <c r="S3345" s="17">
        <f t="shared" si="262"/>
        <v>42452.916481481487</v>
      </c>
      <c r="T3345" s="17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5" t="s">
        <v>8320</v>
      </c>
      <c r="R3346" s="16" t="s">
        <v>8321</v>
      </c>
      <c r="S3346" s="17">
        <f t="shared" si="262"/>
        <v>41851.200150462959</v>
      </c>
      <c r="T3346" s="17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5" t="s">
        <v>8320</v>
      </c>
      <c r="R3347" s="16" t="s">
        <v>8321</v>
      </c>
      <c r="S3347" s="17">
        <f t="shared" si="262"/>
        <v>42053.106111111112</v>
      </c>
      <c r="T3347" s="17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5" t="s">
        <v>8320</v>
      </c>
      <c r="R3348" s="16" t="s">
        <v>8321</v>
      </c>
      <c r="S3348" s="17">
        <f t="shared" si="262"/>
        <v>42054.024421296301</v>
      </c>
      <c r="T3348" s="17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5" t="s">
        <v>8320</v>
      </c>
      <c r="R3349" s="16" t="s">
        <v>8321</v>
      </c>
      <c r="S3349" s="17">
        <f t="shared" si="262"/>
        <v>42484.551550925928</v>
      </c>
      <c r="T3349" s="17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5" t="s">
        <v>8320</v>
      </c>
      <c r="R3350" s="16" t="s">
        <v>8321</v>
      </c>
      <c r="S3350" s="17">
        <f t="shared" si="262"/>
        <v>42466.558796296296</v>
      </c>
      <c r="T3350" s="17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5" t="s">
        <v>8320</v>
      </c>
      <c r="R3351" s="16" t="s">
        <v>8321</v>
      </c>
      <c r="S3351" s="17">
        <f t="shared" si="262"/>
        <v>42513.110787037032</v>
      </c>
      <c r="T3351" s="17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5" t="s">
        <v>8320</v>
      </c>
      <c r="R3352" s="16" t="s">
        <v>8321</v>
      </c>
      <c r="S3352" s="17">
        <f t="shared" si="262"/>
        <v>42302.701516203699</v>
      </c>
      <c r="T3352" s="17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5" t="s">
        <v>8320</v>
      </c>
      <c r="R3353" s="16" t="s">
        <v>8321</v>
      </c>
      <c r="S3353" s="17">
        <f t="shared" si="262"/>
        <v>41806.395428240743</v>
      </c>
      <c r="T3353" s="17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5" t="s">
        <v>8320</v>
      </c>
      <c r="R3354" s="16" t="s">
        <v>8321</v>
      </c>
      <c r="S3354" s="17">
        <f t="shared" si="262"/>
        <v>42495.992800925931</v>
      </c>
      <c r="T3354" s="17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5" t="s">
        <v>8320</v>
      </c>
      <c r="R3355" s="16" t="s">
        <v>8321</v>
      </c>
      <c r="S3355" s="17">
        <f t="shared" si="262"/>
        <v>42479.432291666672</v>
      </c>
      <c r="T3355" s="17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5" t="s">
        <v>8320</v>
      </c>
      <c r="R3356" s="16" t="s">
        <v>8321</v>
      </c>
      <c r="S3356" s="17">
        <f t="shared" si="262"/>
        <v>42270.7269212963</v>
      </c>
      <c r="T3356" s="17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5" t="s">
        <v>8320</v>
      </c>
      <c r="R3357" s="16" t="s">
        <v>8321</v>
      </c>
      <c r="S3357" s="17">
        <f t="shared" si="262"/>
        <v>42489.619525462964</v>
      </c>
      <c r="T3357" s="17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5" t="s">
        <v>8320</v>
      </c>
      <c r="R3358" s="16" t="s">
        <v>8321</v>
      </c>
      <c r="S3358" s="17">
        <f t="shared" si="262"/>
        <v>42536.815648148149</v>
      </c>
      <c r="T3358" s="17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5" t="s">
        <v>8320</v>
      </c>
      <c r="R3359" s="16" t="s">
        <v>8321</v>
      </c>
      <c r="S3359" s="17">
        <f t="shared" si="262"/>
        <v>41822.417939814812</v>
      </c>
      <c r="T3359" s="17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5" t="s">
        <v>8320</v>
      </c>
      <c r="R3360" s="16" t="s">
        <v>8321</v>
      </c>
      <c r="S3360" s="17">
        <f t="shared" si="262"/>
        <v>41932.311099537037</v>
      </c>
      <c r="T3360" s="17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5" t="s">
        <v>8320</v>
      </c>
      <c r="R3361" s="16" t="s">
        <v>8321</v>
      </c>
      <c r="S3361" s="17">
        <f t="shared" si="262"/>
        <v>42746.057106481487</v>
      </c>
      <c r="T3361" s="17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5" t="s">
        <v>8320</v>
      </c>
      <c r="R3362" s="16" t="s">
        <v>8321</v>
      </c>
      <c r="S3362" s="17">
        <f t="shared" si="262"/>
        <v>42697.082673611112</v>
      </c>
      <c r="T3362" s="17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5" t="s">
        <v>8320</v>
      </c>
      <c r="R3363" s="16" t="s">
        <v>8321</v>
      </c>
      <c r="S3363" s="17">
        <f t="shared" si="262"/>
        <v>41866.025347222225</v>
      </c>
      <c r="T3363" s="17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5" t="s">
        <v>8320</v>
      </c>
      <c r="R3364" s="16" t="s">
        <v>8321</v>
      </c>
      <c r="S3364" s="17">
        <f t="shared" si="262"/>
        <v>42056.091631944444</v>
      </c>
      <c r="T3364" s="17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5" t="s">
        <v>8320</v>
      </c>
      <c r="R3365" s="16" t="s">
        <v>8321</v>
      </c>
      <c r="S3365" s="17">
        <f t="shared" si="262"/>
        <v>41851.771354166667</v>
      </c>
      <c r="T3365" s="17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5" t="s">
        <v>8320</v>
      </c>
      <c r="R3366" s="16" t="s">
        <v>8321</v>
      </c>
      <c r="S3366" s="17">
        <f t="shared" si="262"/>
        <v>42422.977418981478</v>
      </c>
      <c r="T3366" s="17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5" t="s">
        <v>8320</v>
      </c>
      <c r="R3367" s="16" t="s">
        <v>8321</v>
      </c>
      <c r="S3367" s="17">
        <f t="shared" si="262"/>
        <v>42321.101759259262</v>
      </c>
      <c r="T3367" s="17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5" t="s">
        <v>8320</v>
      </c>
      <c r="R3368" s="16" t="s">
        <v>8321</v>
      </c>
      <c r="S3368" s="17">
        <f t="shared" si="262"/>
        <v>42107.067557870367</v>
      </c>
      <c r="T3368" s="17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5" t="s">
        <v>8320</v>
      </c>
      <c r="R3369" s="16" t="s">
        <v>8321</v>
      </c>
      <c r="S3369" s="17">
        <f t="shared" si="262"/>
        <v>42192.933958333335</v>
      </c>
      <c r="T3369" s="17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5" t="s">
        <v>8320</v>
      </c>
      <c r="R3370" s="16" t="s">
        <v>8321</v>
      </c>
      <c r="S3370" s="17">
        <f t="shared" si="262"/>
        <v>41969.199756944443</v>
      </c>
      <c r="T3370" s="17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5" t="s">
        <v>8320</v>
      </c>
      <c r="R3371" s="16" t="s">
        <v>8321</v>
      </c>
      <c r="S3371" s="17">
        <f t="shared" si="262"/>
        <v>42690.041435185187</v>
      </c>
      <c r="T3371" s="17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5" t="s">
        <v>8320</v>
      </c>
      <c r="R3372" s="16" t="s">
        <v>8321</v>
      </c>
      <c r="S3372" s="17">
        <f t="shared" si="262"/>
        <v>42690.334317129629</v>
      </c>
      <c r="T3372" s="17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5" t="s">
        <v>8320</v>
      </c>
      <c r="R3373" s="16" t="s">
        <v>8321</v>
      </c>
      <c r="S3373" s="17">
        <f t="shared" si="262"/>
        <v>42312.874594907407</v>
      </c>
      <c r="T3373" s="17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5" t="s">
        <v>8320</v>
      </c>
      <c r="R3374" s="16" t="s">
        <v>8321</v>
      </c>
      <c r="S3374" s="17">
        <f t="shared" si="262"/>
        <v>41855.548101851848</v>
      </c>
      <c r="T3374" s="17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5" t="s">
        <v>8320</v>
      </c>
      <c r="R3375" s="16" t="s">
        <v>8321</v>
      </c>
      <c r="S3375" s="17">
        <f t="shared" si="262"/>
        <v>42179.854629629626</v>
      </c>
      <c r="T3375" s="17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5" t="s">
        <v>8320</v>
      </c>
      <c r="R3376" s="16" t="s">
        <v>8321</v>
      </c>
      <c r="S3376" s="17">
        <f t="shared" si="262"/>
        <v>42275.731666666667</v>
      </c>
      <c r="T3376" s="17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5" t="s">
        <v>8320</v>
      </c>
      <c r="R3377" s="16" t="s">
        <v>8321</v>
      </c>
      <c r="S3377" s="17">
        <f t="shared" si="262"/>
        <v>41765.610798611109</v>
      </c>
      <c r="T3377" s="17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5" t="s">
        <v>8320</v>
      </c>
      <c r="R3378" s="16" t="s">
        <v>8321</v>
      </c>
      <c r="S3378" s="17">
        <f t="shared" si="262"/>
        <v>42059.701319444444</v>
      </c>
      <c r="T3378" s="17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5" t="s">
        <v>8320</v>
      </c>
      <c r="R3379" s="16" t="s">
        <v>8321</v>
      </c>
      <c r="S3379" s="17">
        <f t="shared" si="262"/>
        <v>42053.732627314821</v>
      </c>
      <c r="T3379" s="17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5" t="s">
        <v>8320</v>
      </c>
      <c r="R3380" s="16" t="s">
        <v>8321</v>
      </c>
      <c r="S3380" s="17">
        <f t="shared" si="262"/>
        <v>41858.355393518519</v>
      </c>
      <c r="T3380" s="17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5" t="s">
        <v>8320</v>
      </c>
      <c r="R3381" s="16" t="s">
        <v>8321</v>
      </c>
      <c r="S3381" s="17">
        <f t="shared" si="262"/>
        <v>42225.513888888891</v>
      </c>
      <c r="T3381" s="17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5" t="s">
        <v>8320</v>
      </c>
      <c r="R3382" s="16" t="s">
        <v>8321</v>
      </c>
      <c r="S3382" s="17">
        <f t="shared" si="262"/>
        <v>41937.95344907407</v>
      </c>
      <c r="T3382" s="17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5" t="s">
        <v>8320</v>
      </c>
      <c r="R3383" s="16" t="s">
        <v>8321</v>
      </c>
      <c r="S3383" s="17">
        <f t="shared" si="262"/>
        <v>42044.184988425928</v>
      </c>
      <c r="T3383" s="17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5" t="s">
        <v>8320</v>
      </c>
      <c r="R3384" s="16" t="s">
        <v>8321</v>
      </c>
      <c r="S3384" s="17">
        <f t="shared" si="262"/>
        <v>42559.431203703702</v>
      </c>
      <c r="T3384" s="17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5" t="s">
        <v>8320</v>
      </c>
      <c r="R3385" s="16" t="s">
        <v>8321</v>
      </c>
      <c r="S3385" s="17">
        <f t="shared" si="262"/>
        <v>42524.782638888893</v>
      </c>
      <c r="T3385" s="17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5" t="s">
        <v>8320</v>
      </c>
      <c r="R3386" s="16" t="s">
        <v>8321</v>
      </c>
      <c r="S3386" s="17">
        <f t="shared" si="262"/>
        <v>42292.087592592594</v>
      </c>
      <c r="T3386" s="17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5" t="s">
        <v>8320</v>
      </c>
      <c r="R3387" s="16" t="s">
        <v>8321</v>
      </c>
      <c r="S3387" s="17">
        <f t="shared" si="262"/>
        <v>41953.8675</v>
      </c>
      <c r="T3387" s="17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5" t="s">
        <v>8320</v>
      </c>
      <c r="R3388" s="16" t="s">
        <v>8321</v>
      </c>
      <c r="S3388" s="17">
        <f t="shared" si="262"/>
        <v>41946.644745370373</v>
      </c>
      <c r="T3388" s="17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5" t="s">
        <v>8320</v>
      </c>
      <c r="R3389" s="16" t="s">
        <v>8321</v>
      </c>
      <c r="S3389" s="17">
        <f t="shared" si="262"/>
        <v>41947.762592592589</v>
      </c>
      <c r="T3389" s="17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5" t="s">
        <v>8320</v>
      </c>
      <c r="R3390" s="16" t="s">
        <v>8321</v>
      </c>
      <c r="S3390" s="17">
        <f t="shared" si="262"/>
        <v>42143.461122685185</v>
      </c>
      <c r="T3390" s="17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5" t="s">
        <v>8320</v>
      </c>
      <c r="R3391" s="16" t="s">
        <v>8321</v>
      </c>
      <c r="S3391" s="17">
        <f t="shared" si="262"/>
        <v>42494.563449074078</v>
      </c>
      <c r="T3391" s="17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5" t="s">
        <v>8320</v>
      </c>
      <c r="R3392" s="16" t="s">
        <v>8321</v>
      </c>
      <c r="S3392" s="17">
        <f t="shared" si="262"/>
        <v>41815.774826388886</v>
      </c>
      <c r="T3392" s="17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5" t="s">
        <v>8320</v>
      </c>
      <c r="R3393" s="16" t="s">
        <v>8321</v>
      </c>
      <c r="S3393" s="17">
        <f t="shared" si="262"/>
        <v>41830.545694444445</v>
      </c>
      <c r="T3393" s="17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5" t="s">
        <v>8320</v>
      </c>
      <c r="R3394" s="16" t="s">
        <v>8321</v>
      </c>
      <c r="S3394" s="17">
        <f t="shared" si="262"/>
        <v>42446.845543981486</v>
      </c>
      <c r="T3394" s="17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5" t="s">
        <v>8320</v>
      </c>
      <c r="R3395" s="16" t="s">
        <v>8321</v>
      </c>
      <c r="S3395" s="17">
        <f t="shared" ref="S3395:S3458" si="267">(((J3395/60)/60)/24)+DATE(1970,1,1)</f>
        <v>41923.921643518523</v>
      </c>
      <c r="T3395" s="17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5" t="s">
        <v>8320</v>
      </c>
      <c r="R3396" s="16" t="s">
        <v>8321</v>
      </c>
      <c r="S3396" s="17">
        <f t="shared" si="267"/>
        <v>41817.59542824074</v>
      </c>
      <c r="T3396" s="17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5" t="s">
        <v>8320</v>
      </c>
      <c r="R3397" s="16" t="s">
        <v>8321</v>
      </c>
      <c r="S3397" s="17">
        <f t="shared" si="267"/>
        <v>42140.712314814817</v>
      </c>
      <c r="T3397" s="17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5" t="s">
        <v>8320</v>
      </c>
      <c r="R3398" s="16" t="s">
        <v>8321</v>
      </c>
      <c r="S3398" s="17">
        <f t="shared" si="267"/>
        <v>41764.44663194444</v>
      </c>
      <c r="T3398" s="17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5" t="s">
        <v>8320</v>
      </c>
      <c r="R3399" s="16" t="s">
        <v>8321</v>
      </c>
      <c r="S3399" s="17">
        <f t="shared" si="267"/>
        <v>42378.478344907402</v>
      </c>
      <c r="T3399" s="17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5" t="s">
        <v>8320</v>
      </c>
      <c r="R3400" s="16" t="s">
        <v>8321</v>
      </c>
      <c r="S3400" s="17">
        <f t="shared" si="267"/>
        <v>41941.75203703704</v>
      </c>
      <c r="T3400" s="17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5" t="s">
        <v>8320</v>
      </c>
      <c r="R3401" s="16" t="s">
        <v>8321</v>
      </c>
      <c r="S3401" s="17">
        <f t="shared" si="267"/>
        <v>42026.920428240745</v>
      </c>
      <c r="T3401" s="17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5" t="s">
        <v>8320</v>
      </c>
      <c r="R3402" s="16" t="s">
        <v>8321</v>
      </c>
      <c r="S3402" s="17">
        <f t="shared" si="267"/>
        <v>41834.953865740739</v>
      </c>
      <c r="T3402" s="17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5" t="s">
        <v>8320</v>
      </c>
      <c r="R3403" s="16" t="s">
        <v>8321</v>
      </c>
      <c r="S3403" s="17">
        <f t="shared" si="267"/>
        <v>42193.723912037036</v>
      </c>
      <c r="T3403" s="17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5" t="s">
        <v>8320</v>
      </c>
      <c r="R3404" s="16" t="s">
        <v>8321</v>
      </c>
      <c r="S3404" s="17">
        <f t="shared" si="267"/>
        <v>42290.61855324074</v>
      </c>
      <c r="T3404" s="17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5" t="s">
        <v>8320</v>
      </c>
      <c r="R3405" s="16" t="s">
        <v>8321</v>
      </c>
      <c r="S3405" s="17">
        <f t="shared" si="267"/>
        <v>42150.462083333332</v>
      </c>
      <c r="T3405" s="17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5" t="s">
        <v>8320</v>
      </c>
      <c r="R3406" s="16" t="s">
        <v>8321</v>
      </c>
      <c r="S3406" s="17">
        <f t="shared" si="267"/>
        <v>42152.503495370373</v>
      </c>
      <c r="T3406" s="17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5" t="s">
        <v>8320</v>
      </c>
      <c r="R3407" s="16" t="s">
        <v>8321</v>
      </c>
      <c r="S3407" s="17">
        <f t="shared" si="267"/>
        <v>42410.017199074078</v>
      </c>
      <c r="T3407" s="17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5" t="s">
        <v>8320</v>
      </c>
      <c r="R3408" s="16" t="s">
        <v>8321</v>
      </c>
      <c r="S3408" s="17">
        <f t="shared" si="267"/>
        <v>41791.492777777778</v>
      </c>
      <c r="T3408" s="17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5" t="s">
        <v>8320</v>
      </c>
      <c r="R3409" s="16" t="s">
        <v>8321</v>
      </c>
      <c r="S3409" s="17">
        <f t="shared" si="267"/>
        <v>41796.422326388885</v>
      </c>
      <c r="T3409" s="17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5" t="s">
        <v>8320</v>
      </c>
      <c r="R3410" s="16" t="s">
        <v>8321</v>
      </c>
      <c r="S3410" s="17">
        <f t="shared" si="267"/>
        <v>41808.991944444446</v>
      </c>
      <c r="T3410" s="17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5" t="s">
        <v>8320</v>
      </c>
      <c r="R3411" s="16" t="s">
        <v>8321</v>
      </c>
      <c r="S3411" s="17">
        <f t="shared" si="267"/>
        <v>42544.814328703709</v>
      </c>
      <c r="T3411" s="17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5" t="s">
        <v>8320</v>
      </c>
      <c r="R3412" s="16" t="s">
        <v>8321</v>
      </c>
      <c r="S3412" s="17">
        <f t="shared" si="267"/>
        <v>42500.041550925926</v>
      </c>
      <c r="T3412" s="17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5" t="s">
        <v>8320</v>
      </c>
      <c r="R3413" s="16" t="s">
        <v>8321</v>
      </c>
      <c r="S3413" s="17">
        <f t="shared" si="267"/>
        <v>42265.022824074069</v>
      </c>
      <c r="T3413" s="17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5" t="s">
        <v>8320</v>
      </c>
      <c r="R3414" s="16" t="s">
        <v>8321</v>
      </c>
      <c r="S3414" s="17">
        <f t="shared" si="267"/>
        <v>41879.959050925929</v>
      </c>
      <c r="T3414" s="17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5" t="s">
        <v>8320</v>
      </c>
      <c r="R3415" s="16" t="s">
        <v>8321</v>
      </c>
      <c r="S3415" s="17">
        <f t="shared" si="267"/>
        <v>42053.733078703706</v>
      </c>
      <c r="T3415" s="17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5" t="s">
        <v>8320</v>
      </c>
      <c r="R3416" s="16" t="s">
        <v>8321</v>
      </c>
      <c r="S3416" s="17">
        <f t="shared" si="267"/>
        <v>42675.832465277781</v>
      </c>
      <c r="T3416" s="17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5" t="s">
        <v>8320</v>
      </c>
      <c r="R3417" s="16" t="s">
        <v>8321</v>
      </c>
      <c r="S3417" s="17">
        <f t="shared" si="267"/>
        <v>42467.144166666665</v>
      </c>
      <c r="T3417" s="17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5" t="s">
        <v>8320</v>
      </c>
      <c r="R3418" s="16" t="s">
        <v>8321</v>
      </c>
      <c r="S3418" s="17">
        <f t="shared" si="267"/>
        <v>42089.412557870368</v>
      </c>
      <c r="T3418" s="17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5" t="s">
        <v>8320</v>
      </c>
      <c r="R3419" s="16" t="s">
        <v>8321</v>
      </c>
      <c r="S3419" s="17">
        <f t="shared" si="267"/>
        <v>41894.91375</v>
      </c>
      <c r="T3419" s="17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5" t="s">
        <v>8320</v>
      </c>
      <c r="R3420" s="16" t="s">
        <v>8321</v>
      </c>
      <c r="S3420" s="17">
        <f t="shared" si="267"/>
        <v>41752.83457175926</v>
      </c>
      <c r="T3420" s="17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5" t="s">
        <v>8320</v>
      </c>
      <c r="R3421" s="16" t="s">
        <v>8321</v>
      </c>
      <c r="S3421" s="17">
        <f t="shared" si="267"/>
        <v>42448.821585648147</v>
      </c>
      <c r="T3421" s="17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5" t="s">
        <v>8320</v>
      </c>
      <c r="R3422" s="16" t="s">
        <v>8321</v>
      </c>
      <c r="S3422" s="17">
        <f t="shared" si="267"/>
        <v>42405.090300925927</v>
      </c>
      <c r="T3422" s="17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5" t="s">
        <v>8320</v>
      </c>
      <c r="R3423" s="16" t="s">
        <v>8321</v>
      </c>
      <c r="S3423" s="17">
        <f t="shared" si="267"/>
        <v>42037.791238425925</v>
      </c>
      <c r="T3423" s="17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5" t="s">
        <v>8320</v>
      </c>
      <c r="R3424" s="16" t="s">
        <v>8321</v>
      </c>
      <c r="S3424" s="17">
        <f t="shared" si="267"/>
        <v>42323.562222222223</v>
      </c>
      <c r="T3424" s="17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5" t="s">
        <v>8320</v>
      </c>
      <c r="R3425" s="16" t="s">
        <v>8321</v>
      </c>
      <c r="S3425" s="17">
        <f t="shared" si="267"/>
        <v>42088.911354166667</v>
      </c>
      <c r="T3425" s="17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5" t="s">
        <v>8320</v>
      </c>
      <c r="R3426" s="16" t="s">
        <v>8321</v>
      </c>
      <c r="S3426" s="17">
        <f t="shared" si="267"/>
        <v>42018.676898148144</v>
      </c>
      <c r="T3426" s="17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5" t="s">
        <v>8320</v>
      </c>
      <c r="R3427" s="16" t="s">
        <v>8321</v>
      </c>
      <c r="S3427" s="17">
        <f t="shared" si="267"/>
        <v>41884.617314814815</v>
      </c>
      <c r="T3427" s="17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5" t="s">
        <v>8320</v>
      </c>
      <c r="R3428" s="16" t="s">
        <v>8321</v>
      </c>
      <c r="S3428" s="17">
        <f t="shared" si="267"/>
        <v>41884.056747685187</v>
      </c>
      <c r="T3428" s="17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5" t="s">
        <v>8320</v>
      </c>
      <c r="R3429" s="16" t="s">
        <v>8321</v>
      </c>
      <c r="S3429" s="17">
        <f t="shared" si="267"/>
        <v>41792.645277777774</v>
      </c>
      <c r="T3429" s="17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5" t="s">
        <v>8320</v>
      </c>
      <c r="R3430" s="16" t="s">
        <v>8321</v>
      </c>
      <c r="S3430" s="17">
        <f t="shared" si="267"/>
        <v>42038.720451388886</v>
      </c>
      <c r="T3430" s="17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5" t="s">
        <v>8320</v>
      </c>
      <c r="R3431" s="16" t="s">
        <v>8321</v>
      </c>
      <c r="S3431" s="17">
        <f t="shared" si="267"/>
        <v>42662.021539351852</v>
      </c>
      <c r="T3431" s="17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5" t="s">
        <v>8320</v>
      </c>
      <c r="R3432" s="16" t="s">
        <v>8321</v>
      </c>
      <c r="S3432" s="17">
        <f t="shared" si="267"/>
        <v>41820.945613425924</v>
      </c>
      <c r="T3432" s="17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5" t="s">
        <v>8320</v>
      </c>
      <c r="R3433" s="16" t="s">
        <v>8321</v>
      </c>
      <c r="S3433" s="17">
        <f t="shared" si="267"/>
        <v>41839.730937500004</v>
      </c>
      <c r="T3433" s="17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5" t="s">
        <v>8320</v>
      </c>
      <c r="R3434" s="16" t="s">
        <v>8321</v>
      </c>
      <c r="S3434" s="17">
        <f t="shared" si="267"/>
        <v>42380.581180555557</v>
      </c>
      <c r="T3434" s="17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5" t="s">
        <v>8320</v>
      </c>
      <c r="R3435" s="16" t="s">
        <v>8321</v>
      </c>
      <c r="S3435" s="17">
        <f t="shared" si="267"/>
        <v>41776.063136574077</v>
      </c>
      <c r="T3435" s="17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5" t="s">
        <v>8320</v>
      </c>
      <c r="R3436" s="16" t="s">
        <v>8321</v>
      </c>
      <c r="S3436" s="17">
        <f t="shared" si="267"/>
        <v>41800.380428240744</v>
      </c>
      <c r="T3436" s="17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5" t="s">
        <v>8320</v>
      </c>
      <c r="R3437" s="16" t="s">
        <v>8321</v>
      </c>
      <c r="S3437" s="17">
        <f t="shared" si="267"/>
        <v>42572.61681712963</v>
      </c>
      <c r="T3437" s="17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5" t="s">
        <v>8320</v>
      </c>
      <c r="R3438" s="16" t="s">
        <v>8321</v>
      </c>
      <c r="S3438" s="17">
        <f t="shared" si="267"/>
        <v>41851.541585648149</v>
      </c>
      <c r="T3438" s="17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5" t="s">
        <v>8320</v>
      </c>
      <c r="R3439" s="16" t="s">
        <v>8321</v>
      </c>
      <c r="S3439" s="17">
        <f t="shared" si="267"/>
        <v>42205.710879629631</v>
      </c>
      <c r="T3439" s="17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5" t="s">
        <v>8320</v>
      </c>
      <c r="R3440" s="16" t="s">
        <v>8321</v>
      </c>
      <c r="S3440" s="17">
        <f t="shared" si="267"/>
        <v>42100.927858796291</v>
      </c>
      <c r="T3440" s="17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5" t="s">
        <v>8320</v>
      </c>
      <c r="R3441" s="16" t="s">
        <v>8321</v>
      </c>
      <c r="S3441" s="17">
        <f t="shared" si="267"/>
        <v>42374.911226851851</v>
      </c>
      <c r="T3441" s="17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5" t="s">
        <v>8320</v>
      </c>
      <c r="R3442" s="16" t="s">
        <v>8321</v>
      </c>
      <c r="S3442" s="17">
        <f t="shared" si="267"/>
        <v>41809.12300925926</v>
      </c>
      <c r="T3442" s="17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5" t="s">
        <v>8320</v>
      </c>
      <c r="R3443" s="16" t="s">
        <v>8321</v>
      </c>
      <c r="S3443" s="17">
        <f t="shared" si="267"/>
        <v>42294.429641203707</v>
      </c>
      <c r="T3443" s="17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5" t="s">
        <v>8320</v>
      </c>
      <c r="R3444" s="16" t="s">
        <v>8321</v>
      </c>
      <c r="S3444" s="17">
        <f t="shared" si="267"/>
        <v>42124.841111111105</v>
      </c>
      <c r="T3444" s="17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5" t="s">
        <v>8320</v>
      </c>
      <c r="R3445" s="16" t="s">
        <v>8321</v>
      </c>
      <c r="S3445" s="17">
        <f t="shared" si="267"/>
        <v>41861.524837962963</v>
      </c>
      <c r="T3445" s="17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5" t="s">
        <v>8320</v>
      </c>
      <c r="R3446" s="16" t="s">
        <v>8321</v>
      </c>
      <c r="S3446" s="17">
        <f t="shared" si="267"/>
        <v>42521.291504629626</v>
      </c>
      <c r="T3446" s="17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5" t="s">
        <v>8320</v>
      </c>
      <c r="R3447" s="16" t="s">
        <v>8321</v>
      </c>
      <c r="S3447" s="17">
        <f t="shared" si="267"/>
        <v>42272.530509259261</v>
      </c>
      <c r="T3447" s="17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5" t="s">
        <v>8320</v>
      </c>
      <c r="R3448" s="16" t="s">
        <v>8321</v>
      </c>
      <c r="S3448" s="17">
        <f t="shared" si="267"/>
        <v>42016.832465277781</v>
      </c>
      <c r="T3448" s="17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5" t="s">
        <v>8320</v>
      </c>
      <c r="R3449" s="16" t="s">
        <v>8321</v>
      </c>
      <c r="S3449" s="17">
        <f t="shared" si="267"/>
        <v>42402.889027777783</v>
      </c>
      <c r="T3449" s="17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5" t="s">
        <v>8320</v>
      </c>
      <c r="R3450" s="16" t="s">
        <v>8321</v>
      </c>
      <c r="S3450" s="17">
        <f t="shared" si="267"/>
        <v>41960.119085648148</v>
      </c>
      <c r="T3450" s="17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5" t="s">
        <v>8320</v>
      </c>
      <c r="R3451" s="16" t="s">
        <v>8321</v>
      </c>
      <c r="S3451" s="17">
        <f t="shared" si="267"/>
        <v>42532.052523148144</v>
      </c>
      <c r="T3451" s="17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5" t="s">
        <v>8320</v>
      </c>
      <c r="R3452" s="16" t="s">
        <v>8321</v>
      </c>
      <c r="S3452" s="17">
        <f t="shared" si="267"/>
        <v>42036.704525462963</v>
      </c>
      <c r="T3452" s="17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5" t="s">
        <v>8320</v>
      </c>
      <c r="R3453" s="16" t="s">
        <v>8321</v>
      </c>
      <c r="S3453" s="17">
        <f t="shared" si="267"/>
        <v>42088.723692129628</v>
      </c>
      <c r="T3453" s="17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5" t="s">
        <v>8320</v>
      </c>
      <c r="R3454" s="16" t="s">
        <v>8321</v>
      </c>
      <c r="S3454" s="17">
        <f t="shared" si="267"/>
        <v>41820.639189814814</v>
      </c>
      <c r="T3454" s="17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5" t="s">
        <v>8320</v>
      </c>
      <c r="R3455" s="16" t="s">
        <v>8321</v>
      </c>
      <c r="S3455" s="17">
        <f t="shared" si="267"/>
        <v>42535.97865740741</v>
      </c>
      <c r="T3455" s="17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5" t="s">
        <v>8320</v>
      </c>
      <c r="R3456" s="16" t="s">
        <v>8321</v>
      </c>
      <c r="S3456" s="17">
        <f t="shared" si="267"/>
        <v>41821.698599537034</v>
      </c>
      <c r="T3456" s="17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5" t="s">
        <v>8320</v>
      </c>
      <c r="R3457" s="16" t="s">
        <v>8321</v>
      </c>
      <c r="S3457" s="17">
        <f t="shared" si="267"/>
        <v>42626.7503125</v>
      </c>
      <c r="T3457" s="17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5" t="s">
        <v>8320</v>
      </c>
      <c r="R3458" s="16" t="s">
        <v>8321</v>
      </c>
      <c r="S3458" s="17">
        <f t="shared" si="267"/>
        <v>41821.205636574072</v>
      </c>
      <c r="T3458" s="17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5" t="s">
        <v>8320</v>
      </c>
      <c r="R3459" s="16" t="s">
        <v>8321</v>
      </c>
      <c r="S3459" s="17">
        <f t="shared" ref="S3459:S3522" si="272">(((J3459/60)/60)/24)+DATE(1970,1,1)</f>
        <v>42016.706678240742</v>
      </c>
      <c r="T3459" s="17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5" t="s">
        <v>8320</v>
      </c>
      <c r="R3460" s="16" t="s">
        <v>8321</v>
      </c>
      <c r="S3460" s="17">
        <f t="shared" si="272"/>
        <v>42011.202581018515</v>
      </c>
      <c r="T3460" s="17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5" t="s">
        <v>8320</v>
      </c>
      <c r="R3461" s="16" t="s">
        <v>8321</v>
      </c>
      <c r="S3461" s="17">
        <f t="shared" si="272"/>
        <v>42480.479861111111</v>
      </c>
      <c r="T3461" s="17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5" t="s">
        <v>8320</v>
      </c>
      <c r="R3462" s="16" t="s">
        <v>8321</v>
      </c>
      <c r="S3462" s="17">
        <f t="shared" si="272"/>
        <v>41852.527222222219</v>
      </c>
      <c r="T3462" s="17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5" t="s">
        <v>8320</v>
      </c>
      <c r="R3463" s="16" t="s">
        <v>8321</v>
      </c>
      <c r="S3463" s="17">
        <f t="shared" si="272"/>
        <v>42643.632858796293</v>
      </c>
      <c r="T3463" s="17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5" t="s">
        <v>8320</v>
      </c>
      <c r="R3464" s="16" t="s">
        <v>8321</v>
      </c>
      <c r="S3464" s="17">
        <f t="shared" si="272"/>
        <v>42179.898472222223</v>
      </c>
      <c r="T3464" s="17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5" t="s">
        <v>8320</v>
      </c>
      <c r="R3465" s="16" t="s">
        <v>8321</v>
      </c>
      <c r="S3465" s="17">
        <f t="shared" si="272"/>
        <v>42612.918807870374</v>
      </c>
      <c r="T3465" s="17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5" t="s">
        <v>8320</v>
      </c>
      <c r="R3466" s="16" t="s">
        <v>8321</v>
      </c>
      <c r="S3466" s="17">
        <f t="shared" si="272"/>
        <v>42575.130057870367</v>
      </c>
      <c r="T3466" s="17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5" t="s">
        <v>8320</v>
      </c>
      <c r="R3467" s="16" t="s">
        <v>8321</v>
      </c>
      <c r="S3467" s="17">
        <f t="shared" si="272"/>
        <v>42200.625833333332</v>
      </c>
      <c r="T3467" s="17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5" t="s">
        <v>8320</v>
      </c>
      <c r="R3468" s="16" t="s">
        <v>8321</v>
      </c>
      <c r="S3468" s="17">
        <f t="shared" si="272"/>
        <v>42420.019097222219</v>
      </c>
      <c r="T3468" s="17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5" t="s">
        <v>8320</v>
      </c>
      <c r="R3469" s="16" t="s">
        <v>8321</v>
      </c>
      <c r="S3469" s="17">
        <f t="shared" si="272"/>
        <v>42053.671666666662</v>
      </c>
      <c r="T3469" s="17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5" t="s">
        <v>8320</v>
      </c>
      <c r="R3470" s="16" t="s">
        <v>8321</v>
      </c>
      <c r="S3470" s="17">
        <f t="shared" si="272"/>
        <v>42605.765381944439</v>
      </c>
      <c r="T3470" s="17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5" t="s">
        <v>8320</v>
      </c>
      <c r="R3471" s="16" t="s">
        <v>8321</v>
      </c>
      <c r="S3471" s="17">
        <f t="shared" si="272"/>
        <v>42458.641724537039</v>
      </c>
      <c r="T3471" s="17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5" t="s">
        <v>8320</v>
      </c>
      <c r="R3472" s="16" t="s">
        <v>8321</v>
      </c>
      <c r="S3472" s="17">
        <f t="shared" si="272"/>
        <v>42529.022013888884</v>
      </c>
      <c r="T3472" s="17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5" t="s">
        <v>8320</v>
      </c>
      <c r="R3473" s="16" t="s">
        <v>8321</v>
      </c>
      <c r="S3473" s="17">
        <f t="shared" si="272"/>
        <v>41841.820486111108</v>
      </c>
      <c r="T3473" s="17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5" t="s">
        <v>8320</v>
      </c>
      <c r="R3474" s="16" t="s">
        <v>8321</v>
      </c>
      <c r="S3474" s="17">
        <f t="shared" si="272"/>
        <v>41928.170497685183</v>
      </c>
      <c r="T3474" s="17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5" t="s">
        <v>8320</v>
      </c>
      <c r="R3475" s="16" t="s">
        <v>8321</v>
      </c>
      <c r="S3475" s="17">
        <f t="shared" si="272"/>
        <v>42062.834444444445</v>
      </c>
      <c r="T3475" s="17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5" t="s">
        <v>8320</v>
      </c>
      <c r="R3476" s="16" t="s">
        <v>8321</v>
      </c>
      <c r="S3476" s="17">
        <f t="shared" si="272"/>
        <v>42541.501516203702</v>
      </c>
      <c r="T3476" s="17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5" t="s">
        <v>8320</v>
      </c>
      <c r="R3477" s="16" t="s">
        <v>8321</v>
      </c>
      <c r="S3477" s="17">
        <f t="shared" si="272"/>
        <v>41918.880833333329</v>
      </c>
      <c r="T3477" s="17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5" t="s">
        <v>8320</v>
      </c>
      <c r="R3478" s="16" t="s">
        <v>8321</v>
      </c>
      <c r="S3478" s="17">
        <f t="shared" si="272"/>
        <v>41921.279976851853</v>
      </c>
      <c r="T3478" s="17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5" t="s">
        <v>8320</v>
      </c>
      <c r="R3479" s="16" t="s">
        <v>8321</v>
      </c>
      <c r="S3479" s="17">
        <f t="shared" si="272"/>
        <v>42128.736608796295</v>
      </c>
      <c r="T3479" s="17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5" t="s">
        <v>8320</v>
      </c>
      <c r="R3480" s="16" t="s">
        <v>8321</v>
      </c>
      <c r="S3480" s="17">
        <f t="shared" si="272"/>
        <v>42053.916921296302</v>
      </c>
      <c r="T3480" s="17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5" t="s">
        <v>8320</v>
      </c>
      <c r="R3481" s="16" t="s">
        <v>8321</v>
      </c>
      <c r="S3481" s="17">
        <f t="shared" si="272"/>
        <v>41781.855092592588</v>
      </c>
      <c r="T3481" s="17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5" t="s">
        <v>8320</v>
      </c>
      <c r="R3482" s="16" t="s">
        <v>8321</v>
      </c>
      <c r="S3482" s="17">
        <f t="shared" si="272"/>
        <v>42171.317442129628</v>
      </c>
      <c r="T3482" s="17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5" t="s">
        <v>8320</v>
      </c>
      <c r="R3483" s="16" t="s">
        <v>8321</v>
      </c>
      <c r="S3483" s="17">
        <f t="shared" si="272"/>
        <v>41989.24754629629</v>
      </c>
      <c r="T3483" s="17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5" t="s">
        <v>8320</v>
      </c>
      <c r="R3484" s="16" t="s">
        <v>8321</v>
      </c>
      <c r="S3484" s="17">
        <f t="shared" si="272"/>
        <v>41796.771597222221</v>
      </c>
      <c r="T3484" s="17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5" t="s">
        <v>8320</v>
      </c>
      <c r="R3485" s="16" t="s">
        <v>8321</v>
      </c>
      <c r="S3485" s="17">
        <f t="shared" si="272"/>
        <v>41793.668761574074</v>
      </c>
      <c r="T3485" s="17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5" t="s">
        <v>8320</v>
      </c>
      <c r="R3486" s="16" t="s">
        <v>8321</v>
      </c>
      <c r="S3486" s="17">
        <f t="shared" si="272"/>
        <v>42506.760405092587</v>
      </c>
      <c r="T3486" s="17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5" t="s">
        <v>8320</v>
      </c>
      <c r="R3487" s="16" t="s">
        <v>8321</v>
      </c>
      <c r="S3487" s="17">
        <f t="shared" si="272"/>
        <v>42372.693055555559</v>
      </c>
      <c r="T3487" s="17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5" t="s">
        <v>8320</v>
      </c>
      <c r="R3488" s="16" t="s">
        <v>8321</v>
      </c>
      <c r="S3488" s="17">
        <f t="shared" si="272"/>
        <v>42126.87501157407</v>
      </c>
      <c r="T3488" s="17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5" t="s">
        <v>8320</v>
      </c>
      <c r="R3489" s="16" t="s">
        <v>8321</v>
      </c>
      <c r="S3489" s="17">
        <f t="shared" si="272"/>
        <v>42149.940416666665</v>
      </c>
      <c r="T3489" s="17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5" t="s">
        <v>8320</v>
      </c>
      <c r="R3490" s="16" t="s">
        <v>8321</v>
      </c>
      <c r="S3490" s="17">
        <f t="shared" si="272"/>
        <v>42087.768055555556</v>
      </c>
      <c r="T3490" s="17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5" t="s">
        <v>8320</v>
      </c>
      <c r="R3491" s="16" t="s">
        <v>8321</v>
      </c>
      <c r="S3491" s="17">
        <f t="shared" si="272"/>
        <v>41753.635775462964</v>
      </c>
      <c r="T3491" s="17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5" t="s">
        <v>8320</v>
      </c>
      <c r="R3492" s="16" t="s">
        <v>8321</v>
      </c>
      <c r="S3492" s="17">
        <f t="shared" si="272"/>
        <v>42443.802361111113</v>
      </c>
      <c r="T3492" s="17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5" t="s">
        <v>8320</v>
      </c>
      <c r="R3493" s="16" t="s">
        <v>8321</v>
      </c>
      <c r="S3493" s="17">
        <f t="shared" si="272"/>
        <v>42121.249814814815</v>
      </c>
      <c r="T3493" s="17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5" t="s">
        <v>8320</v>
      </c>
      <c r="R3494" s="16" t="s">
        <v>8321</v>
      </c>
      <c r="S3494" s="17">
        <f t="shared" si="272"/>
        <v>42268.009224537032</v>
      </c>
      <c r="T3494" s="17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5" t="s">
        <v>8320</v>
      </c>
      <c r="R3495" s="16" t="s">
        <v>8321</v>
      </c>
      <c r="S3495" s="17">
        <f t="shared" si="272"/>
        <v>41848.866157407407</v>
      </c>
      <c r="T3495" s="17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5" t="s">
        <v>8320</v>
      </c>
      <c r="R3496" s="16" t="s">
        <v>8321</v>
      </c>
      <c r="S3496" s="17">
        <f t="shared" si="272"/>
        <v>42689.214988425927</v>
      </c>
      <c r="T3496" s="17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5" t="s">
        <v>8320</v>
      </c>
      <c r="R3497" s="16" t="s">
        <v>8321</v>
      </c>
      <c r="S3497" s="17">
        <f t="shared" si="272"/>
        <v>41915.762835648151</v>
      </c>
      <c r="T3497" s="17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5" t="s">
        <v>8320</v>
      </c>
      <c r="R3498" s="16" t="s">
        <v>8321</v>
      </c>
      <c r="S3498" s="17">
        <f t="shared" si="272"/>
        <v>42584.846828703703</v>
      </c>
      <c r="T3498" s="17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5" t="s">
        <v>8320</v>
      </c>
      <c r="R3499" s="16" t="s">
        <v>8321</v>
      </c>
      <c r="S3499" s="17">
        <f t="shared" si="272"/>
        <v>42511.741944444439</v>
      </c>
      <c r="T3499" s="17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5" t="s">
        <v>8320</v>
      </c>
      <c r="R3500" s="16" t="s">
        <v>8321</v>
      </c>
      <c r="S3500" s="17">
        <f t="shared" si="272"/>
        <v>42459.15861111111</v>
      </c>
      <c r="T3500" s="17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5" t="s">
        <v>8320</v>
      </c>
      <c r="R3501" s="16" t="s">
        <v>8321</v>
      </c>
      <c r="S3501" s="17">
        <f t="shared" si="272"/>
        <v>42132.036168981482</v>
      </c>
      <c r="T3501" s="17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5" t="s">
        <v>8320</v>
      </c>
      <c r="R3502" s="16" t="s">
        <v>8321</v>
      </c>
      <c r="S3502" s="17">
        <f t="shared" si="272"/>
        <v>42419.91942129629</v>
      </c>
      <c r="T3502" s="17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5" t="s">
        <v>8320</v>
      </c>
      <c r="R3503" s="16" t="s">
        <v>8321</v>
      </c>
      <c r="S3503" s="17">
        <f t="shared" si="272"/>
        <v>42233.763831018514</v>
      </c>
      <c r="T3503" s="17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5" t="s">
        <v>8320</v>
      </c>
      <c r="R3504" s="16" t="s">
        <v>8321</v>
      </c>
      <c r="S3504" s="17">
        <f t="shared" si="272"/>
        <v>42430.839398148149</v>
      </c>
      <c r="T3504" s="17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5" t="s">
        <v>8320</v>
      </c>
      <c r="R3505" s="16" t="s">
        <v>8321</v>
      </c>
      <c r="S3505" s="17">
        <f t="shared" si="272"/>
        <v>42545.478333333333</v>
      </c>
      <c r="T3505" s="17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5" t="s">
        <v>8320</v>
      </c>
      <c r="R3506" s="16" t="s">
        <v>8321</v>
      </c>
      <c r="S3506" s="17">
        <f t="shared" si="272"/>
        <v>42297.748738425929</v>
      </c>
      <c r="T3506" s="17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5" t="s">
        <v>8320</v>
      </c>
      <c r="R3507" s="16" t="s">
        <v>8321</v>
      </c>
      <c r="S3507" s="17">
        <f t="shared" si="272"/>
        <v>41760.935706018521</v>
      </c>
      <c r="T3507" s="17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5" t="s">
        <v>8320</v>
      </c>
      <c r="R3508" s="16" t="s">
        <v>8321</v>
      </c>
      <c r="S3508" s="17">
        <f t="shared" si="272"/>
        <v>41829.734259259261</v>
      </c>
      <c r="T3508" s="17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5" t="s">
        <v>8320</v>
      </c>
      <c r="R3509" s="16" t="s">
        <v>8321</v>
      </c>
      <c r="S3509" s="17">
        <f t="shared" si="272"/>
        <v>42491.92288194444</v>
      </c>
      <c r="T3509" s="17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5" t="s">
        <v>8320</v>
      </c>
      <c r="R3510" s="16" t="s">
        <v>8321</v>
      </c>
      <c r="S3510" s="17">
        <f t="shared" si="272"/>
        <v>42477.729780092588</v>
      </c>
      <c r="T3510" s="17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5" t="s">
        <v>8320</v>
      </c>
      <c r="R3511" s="16" t="s">
        <v>8321</v>
      </c>
      <c r="S3511" s="17">
        <f t="shared" si="272"/>
        <v>41950.859560185185</v>
      </c>
      <c r="T3511" s="17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5" t="s">
        <v>8320</v>
      </c>
      <c r="R3512" s="16" t="s">
        <v>8321</v>
      </c>
      <c r="S3512" s="17">
        <f t="shared" si="272"/>
        <v>41802.62090277778</v>
      </c>
      <c r="T3512" s="17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5" t="s">
        <v>8320</v>
      </c>
      <c r="R3513" s="16" t="s">
        <v>8321</v>
      </c>
      <c r="S3513" s="17">
        <f t="shared" si="272"/>
        <v>41927.873784722222</v>
      </c>
      <c r="T3513" s="17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5" t="s">
        <v>8320</v>
      </c>
      <c r="R3514" s="16" t="s">
        <v>8321</v>
      </c>
      <c r="S3514" s="17">
        <f t="shared" si="272"/>
        <v>42057.536944444444</v>
      </c>
      <c r="T3514" s="17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5" t="s">
        <v>8320</v>
      </c>
      <c r="R3515" s="16" t="s">
        <v>8321</v>
      </c>
      <c r="S3515" s="17">
        <f t="shared" si="272"/>
        <v>41781.096203703702</v>
      </c>
      <c r="T3515" s="17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5" t="s">
        <v>8320</v>
      </c>
      <c r="R3516" s="16" t="s">
        <v>8321</v>
      </c>
      <c r="S3516" s="17">
        <f t="shared" si="272"/>
        <v>42020.846666666665</v>
      </c>
      <c r="T3516" s="17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5" t="s">
        <v>8320</v>
      </c>
      <c r="R3517" s="16" t="s">
        <v>8321</v>
      </c>
      <c r="S3517" s="17">
        <f t="shared" si="272"/>
        <v>42125.772812499999</v>
      </c>
      <c r="T3517" s="17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5" t="s">
        <v>8320</v>
      </c>
      <c r="R3518" s="16" t="s">
        <v>8321</v>
      </c>
      <c r="S3518" s="17">
        <f t="shared" si="272"/>
        <v>41856.010069444441</v>
      </c>
      <c r="T3518" s="17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5" t="s">
        <v>8320</v>
      </c>
      <c r="R3519" s="16" t="s">
        <v>8321</v>
      </c>
      <c r="S3519" s="17">
        <f t="shared" si="272"/>
        <v>41794.817523148151</v>
      </c>
      <c r="T3519" s="17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5" t="s">
        <v>8320</v>
      </c>
      <c r="R3520" s="16" t="s">
        <v>8321</v>
      </c>
      <c r="S3520" s="17">
        <f t="shared" si="272"/>
        <v>41893.783553240741</v>
      </c>
      <c r="T3520" s="17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5" t="s">
        <v>8320</v>
      </c>
      <c r="R3521" s="16" t="s">
        <v>8321</v>
      </c>
      <c r="S3521" s="17">
        <f t="shared" si="272"/>
        <v>42037.598958333328</v>
      </c>
      <c r="T3521" s="17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5" t="s">
        <v>8320</v>
      </c>
      <c r="R3522" s="16" t="s">
        <v>8321</v>
      </c>
      <c r="S3522" s="17">
        <f t="shared" si="272"/>
        <v>42227.824212962965</v>
      </c>
      <c r="T3522" s="17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5" t="s">
        <v>8320</v>
      </c>
      <c r="R3523" s="16" t="s">
        <v>8321</v>
      </c>
      <c r="S3523" s="17">
        <f t="shared" ref="S3523:S3586" si="277">(((J3523/60)/60)/24)+DATE(1970,1,1)</f>
        <v>41881.361342592594</v>
      </c>
      <c r="T3523" s="17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5" t="s">
        <v>8320</v>
      </c>
      <c r="R3524" s="16" t="s">
        <v>8321</v>
      </c>
      <c r="S3524" s="17">
        <f t="shared" si="277"/>
        <v>42234.789884259255</v>
      </c>
      <c r="T3524" s="17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5" t="s">
        <v>8320</v>
      </c>
      <c r="R3525" s="16" t="s">
        <v>8321</v>
      </c>
      <c r="S3525" s="17">
        <f t="shared" si="277"/>
        <v>42581.397546296299</v>
      </c>
      <c r="T3525" s="17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5" t="s">
        <v>8320</v>
      </c>
      <c r="R3526" s="16" t="s">
        <v>8321</v>
      </c>
      <c r="S3526" s="17">
        <f t="shared" si="277"/>
        <v>41880.76357638889</v>
      </c>
      <c r="T3526" s="17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5" t="s">
        <v>8320</v>
      </c>
      <c r="R3527" s="16" t="s">
        <v>8321</v>
      </c>
      <c r="S3527" s="17">
        <f t="shared" si="277"/>
        <v>42214.6956712963</v>
      </c>
      <c r="T3527" s="17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5" t="s">
        <v>8320</v>
      </c>
      <c r="R3528" s="16" t="s">
        <v>8321</v>
      </c>
      <c r="S3528" s="17">
        <f t="shared" si="277"/>
        <v>42460.335312499999</v>
      </c>
      <c r="T3528" s="17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5" t="s">
        <v>8320</v>
      </c>
      <c r="R3529" s="16" t="s">
        <v>8321</v>
      </c>
      <c r="S3529" s="17">
        <f t="shared" si="277"/>
        <v>42167.023206018523</v>
      </c>
      <c r="T3529" s="17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5" t="s">
        <v>8320</v>
      </c>
      <c r="R3530" s="16" t="s">
        <v>8321</v>
      </c>
      <c r="S3530" s="17">
        <f t="shared" si="277"/>
        <v>42733.50136574074</v>
      </c>
      <c r="T3530" s="17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5" t="s">
        <v>8320</v>
      </c>
      <c r="R3531" s="16" t="s">
        <v>8321</v>
      </c>
      <c r="S3531" s="17">
        <f t="shared" si="277"/>
        <v>42177.761782407411</v>
      </c>
      <c r="T3531" s="17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5" t="s">
        <v>8320</v>
      </c>
      <c r="R3532" s="16" t="s">
        <v>8321</v>
      </c>
      <c r="S3532" s="17">
        <f t="shared" si="277"/>
        <v>42442.623344907406</v>
      </c>
      <c r="T3532" s="17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5" t="s">
        <v>8320</v>
      </c>
      <c r="R3533" s="16" t="s">
        <v>8321</v>
      </c>
      <c r="S3533" s="17">
        <f t="shared" si="277"/>
        <v>42521.654328703706</v>
      </c>
      <c r="T3533" s="17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5" t="s">
        <v>8320</v>
      </c>
      <c r="R3534" s="16" t="s">
        <v>8321</v>
      </c>
      <c r="S3534" s="17">
        <f t="shared" si="277"/>
        <v>41884.599849537037</v>
      </c>
      <c r="T3534" s="17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5" t="s">
        <v>8320</v>
      </c>
      <c r="R3535" s="16" t="s">
        <v>8321</v>
      </c>
      <c r="S3535" s="17">
        <f t="shared" si="277"/>
        <v>42289.761192129634</v>
      </c>
      <c r="T3535" s="17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5" t="s">
        <v>8320</v>
      </c>
      <c r="R3536" s="16" t="s">
        <v>8321</v>
      </c>
      <c r="S3536" s="17">
        <f t="shared" si="277"/>
        <v>42243.6252662037</v>
      </c>
      <c r="T3536" s="17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5" t="s">
        <v>8320</v>
      </c>
      <c r="R3537" s="16" t="s">
        <v>8321</v>
      </c>
      <c r="S3537" s="17">
        <f t="shared" si="277"/>
        <v>42248.640162037031</v>
      </c>
      <c r="T3537" s="17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5" t="s">
        <v>8320</v>
      </c>
      <c r="R3538" s="16" t="s">
        <v>8321</v>
      </c>
      <c r="S3538" s="17">
        <f t="shared" si="277"/>
        <v>42328.727141203708</v>
      </c>
      <c r="T3538" s="17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5" t="s">
        <v>8320</v>
      </c>
      <c r="R3539" s="16" t="s">
        <v>8321</v>
      </c>
      <c r="S3539" s="17">
        <f t="shared" si="277"/>
        <v>41923.354351851849</v>
      </c>
      <c r="T3539" s="17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5" t="s">
        <v>8320</v>
      </c>
      <c r="R3540" s="16" t="s">
        <v>8321</v>
      </c>
      <c r="S3540" s="17">
        <f t="shared" si="277"/>
        <v>42571.420601851853</v>
      </c>
      <c r="T3540" s="17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5" t="s">
        <v>8320</v>
      </c>
      <c r="R3541" s="16" t="s">
        <v>8321</v>
      </c>
      <c r="S3541" s="17">
        <f t="shared" si="277"/>
        <v>42600.756041666667</v>
      </c>
      <c r="T3541" s="17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5" t="s">
        <v>8320</v>
      </c>
      <c r="R3542" s="16" t="s">
        <v>8321</v>
      </c>
      <c r="S3542" s="17">
        <f t="shared" si="277"/>
        <v>42517.003368055557</v>
      </c>
      <c r="T3542" s="17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5" t="s">
        <v>8320</v>
      </c>
      <c r="R3543" s="16" t="s">
        <v>8321</v>
      </c>
      <c r="S3543" s="17">
        <f t="shared" si="277"/>
        <v>42222.730034722219</v>
      </c>
      <c r="T3543" s="17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5" t="s">
        <v>8320</v>
      </c>
      <c r="R3544" s="16" t="s">
        <v>8321</v>
      </c>
      <c r="S3544" s="17">
        <f t="shared" si="277"/>
        <v>41829.599791666667</v>
      </c>
      <c r="T3544" s="17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5" t="s">
        <v>8320</v>
      </c>
      <c r="R3545" s="16" t="s">
        <v>8321</v>
      </c>
      <c r="S3545" s="17">
        <f t="shared" si="277"/>
        <v>42150.755312499998</v>
      </c>
      <c r="T3545" s="17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5" t="s">
        <v>8320</v>
      </c>
      <c r="R3546" s="16" t="s">
        <v>8321</v>
      </c>
      <c r="S3546" s="17">
        <f t="shared" si="277"/>
        <v>42040.831678240742</v>
      </c>
      <c r="T3546" s="17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5" t="s">
        <v>8320</v>
      </c>
      <c r="R3547" s="16" t="s">
        <v>8321</v>
      </c>
      <c r="S3547" s="17">
        <f t="shared" si="277"/>
        <v>42075.807395833333</v>
      </c>
      <c r="T3547" s="17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5" t="s">
        <v>8320</v>
      </c>
      <c r="R3548" s="16" t="s">
        <v>8321</v>
      </c>
      <c r="S3548" s="17">
        <f t="shared" si="277"/>
        <v>42073.660694444443</v>
      </c>
      <c r="T3548" s="17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5" t="s">
        <v>8320</v>
      </c>
      <c r="R3549" s="16" t="s">
        <v>8321</v>
      </c>
      <c r="S3549" s="17">
        <f t="shared" si="277"/>
        <v>42480.078715277778</v>
      </c>
      <c r="T3549" s="17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5" t="s">
        <v>8320</v>
      </c>
      <c r="R3550" s="16" t="s">
        <v>8321</v>
      </c>
      <c r="S3550" s="17">
        <f t="shared" si="277"/>
        <v>42411.942291666666</v>
      </c>
      <c r="T3550" s="17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5" t="s">
        <v>8320</v>
      </c>
      <c r="R3551" s="16" t="s">
        <v>8321</v>
      </c>
      <c r="S3551" s="17">
        <f t="shared" si="277"/>
        <v>42223.394363425927</v>
      </c>
      <c r="T3551" s="17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5" t="s">
        <v>8320</v>
      </c>
      <c r="R3552" s="16" t="s">
        <v>8321</v>
      </c>
      <c r="S3552" s="17">
        <f t="shared" si="277"/>
        <v>42462.893495370372</v>
      </c>
      <c r="T3552" s="17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5" t="s">
        <v>8320</v>
      </c>
      <c r="R3553" s="16" t="s">
        <v>8321</v>
      </c>
      <c r="S3553" s="17">
        <f t="shared" si="277"/>
        <v>41753.515856481477</v>
      </c>
      <c r="T3553" s="17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5" t="s">
        <v>8320</v>
      </c>
      <c r="R3554" s="16" t="s">
        <v>8321</v>
      </c>
      <c r="S3554" s="17">
        <f t="shared" si="277"/>
        <v>41788.587083333332</v>
      </c>
      <c r="T3554" s="17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5" t="s">
        <v>8320</v>
      </c>
      <c r="R3555" s="16" t="s">
        <v>8321</v>
      </c>
      <c r="S3555" s="17">
        <f t="shared" si="277"/>
        <v>42196.028703703705</v>
      </c>
      <c r="T3555" s="17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5" t="s">
        <v>8320</v>
      </c>
      <c r="R3556" s="16" t="s">
        <v>8321</v>
      </c>
      <c r="S3556" s="17">
        <f t="shared" si="277"/>
        <v>42016.050451388888</v>
      </c>
      <c r="T3556" s="17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5" t="s">
        <v>8320</v>
      </c>
      <c r="R3557" s="16" t="s">
        <v>8321</v>
      </c>
      <c r="S3557" s="17">
        <f t="shared" si="277"/>
        <v>42661.442060185189</v>
      </c>
      <c r="T3557" s="17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5" t="s">
        <v>8320</v>
      </c>
      <c r="R3558" s="16" t="s">
        <v>8321</v>
      </c>
      <c r="S3558" s="17">
        <f t="shared" si="277"/>
        <v>41808.649583333332</v>
      </c>
      <c r="T3558" s="17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5" t="s">
        <v>8320</v>
      </c>
      <c r="R3559" s="16" t="s">
        <v>8321</v>
      </c>
      <c r="S3559" s="17">
        <f t="shared" si="277"/>
        <v>41730.276747685188</v>
      </c>
      <c r="T3559" s="17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5" t="s">
        <v>8320</v>
      </c>
      <c r="R3560" s="16" t="s">
        <v>8321</v>
      </c>
      <c r="S3560" s="17">
        <f t="shared" si="277"/>
        <v>42139.816840277781</v>
      </c>
      <c r="T3560" s="17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5" t="s">
        <v>8320</v>
      </c>
      <c r="R3561" s="16" t="s">
        <v>8321</v>
      </c>
      <c r="S3561" s="17">
        <f t="shared" si="277"/>
        <v>42194.096157407403</v>
      </c>
      <c r="T3561" s="17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5" t="s">
        <v>8320</v>
      </c>
      <c r="R3562" s="16" t="s">
        <v>8321</v>
      </c>
      <c r="S3562" s="17">
        <f t="shared" si="277"/>
        <v>42115.889652777783</v>
      </c>
      <c r="T3562" s="17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5" t="s">
        <v>8320</v>
      </c>
      <c r="R3563" s="16" t="s">
        <v>8321</v>
      </c>
      <c r="S3563" s="17">
        <f t="shared" si="277"/>
        <v>42203.680300925931</v>
      </c>
      <c r="T3563" s="17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5" t="s">
        <v>8320</v>
      </c>
      <c r="R3564" s="16" t="s">
        <v>8321</v>
      </c>
      <c r="S3564" s="17">
        <f t="shared" si="277"/>
        <v>42433.761886574073</v>
      </c>
      <c r="T3564" s="17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5" t="s">
        <v>8320</v>
      </c>
      <c r="R3565" s="16" t="s">
        <v>8321</v>
      </c>
      <c r="S3565" s="17">
        <f t="shared" si="277"/>
        <v>42555.671944444446</v>
      </c>
      <c r="T3565" s="17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5" t="s">
        <v>8320</v>
      </c>
      <c r="R3566" s="16" t="s">
        <v>8321</v>
      </c>
      <c r="S3566" s="17">
        <f t="shared" si="277"/>
        <v>42236.623252314821</v>
      </c>
      <c r="T3566" s="17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5" t="s">
        <v>8320</v>
      </c>
      <c r="R3567" s="16" t="s">
        <v>8321</v>
      </c>
      <c r="S3567" s="17">
        <f t="shared" si="277"/>
        <v>41974.743148148147</v>
      </c>
      <c r="T3567" s="17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5" t="s">
        <v>8320</v>
      </c>
      <c r="R3568" s="16" t="s">
        <v>8321</v>
      </c>
      <c r="S3568" s="17">
        <f t="shared" si="277"/>
        <v>41997.507905092592</v>
      </c>
      <c r="T3568" s="17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5" t="s">
        <v>8320</v>
      </c>
      <c r="R3569" s="16" t="s">
        <v>8321</v>
      </c>
      <c r="S3569" s="17">
        <f t="shared" si="277"/>
        <v>42135.810694444444</v>
      </c>
      <c r="T3569" s="17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5" t="s">
        <v>8320</v>
      </c>
      <c r="R3570" s="16" t="s">
        <v>8321</v>
      </c>
      <c r="S3570" s="17">
        <f t="shared" si="277"/>
        <v>41869.740671296298</v>
      </c>
      <c r="T3570" s="17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5" t="s">
        <v>8320</v>
      </c>
      <c r="R3571" s="16" t="s">
        <v>8321</v>
      </c>
      <c r="S3571" s="17">
        <f t="shared" si="277"/>
        <v>41982.688611111109</v>
      </c>
      <c r="T3571" s="17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5" t="s">
        <v>8320</v>
      </c>
      <c r="R3572" s="16" t="s">
        <v>8321</v>
      </c>
      <c r="S3572" s="17">
        <f t="shared" si="277"/>
        <v>41976.331979166673</v>
      </c>
      <c r="T3572" s="17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5" t="s">
        <v>8320</v>
      </c>
      <c r="R3573" s="16" t="s">
        <v>8321</v>
      </c>
      <c r="S3573" s="17">
        <f t="shared" si="277"/>
        <v>41912.858946759261</v>
      </c>
      <c r="T3573" s="17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5" t="s">
        <v>8320</v>
      </c>
      <c r="R3574" s="16" t="s">
        <v>8321</v>
      </c>
      <c r="S3574" s="17">
        <f t="shared" si="277"/>
        <v>42146.570393518516</v>
      </c>
      <c r="T3574" s="17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5" t="s">
        <v>8320</v>
      </c>
      <c r="R3575" s="16" t="s">
        <v>8321</v>
      </c>
      <c r="S3575" s="17">
        <f t="shared" si="277"/>
        <v>41921.375532407408</v>
      </c>
      <c r="T3575" s="17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5" t="s">
        <v>8320</v>
      </c>
      <c r="R3576" s="16" t="s">
        <v>8321</v>
      </c>
      <c r="S3576" s="17">
        <f t="shared" si="277"/>
        <v>41926.942685185182</v>
      </c>
      <c r="T3576" s="17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5" t="s">
        <v>8320</v>
      </c>
      <c r="R3577" s="16" t="s">
        <v>8321</v>
      </c>
      <c r="S3577" s="17">
        <f t="shared" si="277"/>
        <v>42561.783877314811</v>
      </c>
      <c r="T3577" s="17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5" t="s">
        <v>8320</v>
      </c>
      <c r="R3578" s="16" t="s">
        <v>8321</v>
      </c>
      <c r="S3578" s="17">
        <f t="shared" si="277"/>
        <v>42649.54923611111</v>
      </c>
      <c r="T3578" s="17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5" t="s">
        <v>8320</v>
      </c>
      <c r="R3579" s="16" t="s">
        <v>8321</v>
      </c>
      <c r="S3579" s="17">
        <f t="shared" si="277"/>
        <v>42093.786840277782</v>
      </c>
      <c r="T3579" s="17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5" t="s">
        <v>8320</v>
      </c>
      <c r="R3580" s="16" t="s">
        <v>8321</v>
      </c>
      <c r="S3580" s="17">
        <f t="shared" si="277"/>
        <v>42460.733530092592</v>
      </c>
      <c r="T3580" s="17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5" t="s">
        <v>8320</v>
      </c>
      <c r="R3581" s="16" t="s">
        <v>8321</v>
      </c>
      <c r="S3581" s="17">
        <f t="shared" si="277"/>
        <v>42430.762222222227</v>
      </c>
      <c r="T3581" s="17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5" t="s">
        <v>8320</v>
      </c>
      <c r="R3582" s="16" t="s">
        <v>8321</v>
      </c>
      <c r="S3582" s="17">
        <f t="shared" si="277"/>
        <v>42026.176180555558</v>
      </c>
      <c r="T3582" s="17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5" t="s">
        <v>8320</v>
      </c>
      <c r="R3583" s="16" t="s">
        <v>8321</v>
      </c>
      <c r="S3583" s="17">
        <f t="shared" si="277"/>
        <v>41836.471180555556</v>
      </c>
      <c r="T3583" s="17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5" t="s">
        <v>8320</v>
      </c>
      <c r="R3584" s="16" t="s">
        <v>8321</v>
      </c>
      <c r="S3584" s="17">
        <f t="shared" si="277"/>
        <v>42451.095856481479</v>
      </c>
      <c r="T3584" s="17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5" t="s">
        <v>8320</v>
      </c>
      <c r="R3585" s="16" t="s">
        <v>8321</v>
      </c>
      <c r="S3585" s="17">
        <f t="shared" si="277"/>
        <v>42418.425983796296</v>
      </c>
      <c r="T3585" s="17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5" t="s">
        <v>8320</v>
      </c>
      <c r="R3586" s="16" t="s">
        <v>8321</v>
      </c>
      <c r="S3586" s="17">
        <f t="shared" si="277"/>
        <v>42168.316481481481</v>
      </c>
      <c r="T3586" s="17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5" t="s">
        <v>8320</v>
      </c>
      <c r="R3587" s="16" t="s">
        <v>8321</v>
      </c>
      <c r="S3587" s="17">
        <f t="shared" ref="S3587:S3650" si="282">(((J3587/60)/60)/24)+DATE(1970,1,1)</f>
        <v>41964.716319444444</v>
      </c>
      <c r="T3587" s="17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5" t="s">
        <v>8320</v>
      </c>
      <c r="R3588" s="16" t="s">
        <v>8321</v>
      </c>
      <c r="S3588" s="17">
        <f t="shared" si="282"/>
        <v>42576.697569444441</v>
      </c>
      <c r="T3588" s="17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5" t="s">
        <v>8320</v>
      </c>
      <c r="R3589" s="16" t="s">
        <v>8321</v>
      </c>
      <c r="S3589" s="17">
        <f t="shared" si="282"/>
        <v>42503.539976851855</v>
      </c>
      <c r="T3589" s="17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5" t="s">
        <v>8320</v>
      </c>
      <c r="R3590" s="16" t="s">
        <v>8321</v>
      </c>
      <c r="S3590" s="17">
        <f t="shared" si="282"/>
        <v>42101.828819444447</v>
      </c>
      <c r="T3590" s="17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5" t="s">
        <v>8320</v>
      </c>
      <c r="R3591" s="16" t="s">
        <v>8321</v>
      </c>
      <c r="S3591" s="17">
        <f t="shared" si="282"/>
        <v>42125.647534722222</v>
      </c>
      <c r="T3591" s="17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5" t="s">
        <v>8320</v>
      </c>
      <c r="R3592" s="16" t="s">
        <v>8321</v>
      </c>
      <c r="S3592" s="17">
        <f t="shared" si="282"/>
        <v>41902.333726851852</v>
      </c>
      <c r="T3592" s="17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5" t="s">
        <v>8320</v>
      </c>
      <c r="R3593" s="16" t="s">
        <v>8321</v>
      </c>
      <c r="S3593" s="17">
        <f t="shared" si="282"/>
        <v>42003.948425925926</v>
      </c>
      <c r="T3593" s="17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5" t="s">
        <v>8320</v>
      </c>
      <c r="R3594" s="16" t="s">
        <v>8321</v>
      </c>
      <c r="S3594" s="17">
        <f t="shared" si="282"/>
        <v>41988.829942129625</v>
      </c>
      <c r="T3594" s="17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5" t="s">
        <v>8320</v>
      </c>
      <c r="R3595" s="16" t="s">
        <v>8321</v>
      </c>
      <c r="S3595" s="17">
        <f t="shared" si="282"/>
        <v>41974.898599537039</v>
      </c>
      <c r="T3595" s="17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5" t="s">
        <v>8320</v>
      </c>
      <c r="R3596" s="16" t="s">
        <v>8321</v>
      </c>
      <c r="S3596" s="17">
        <f t="shared" si="282"/>
        <v>42592.066921296297</v>
      </c>
      <c r="T3596" s="17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5" t="s">
        <v>8320</v>
      </c>
      <c r="R3597" s="16" t="s">
        <v>8321</v>
      </c>
      <c r="S3597" s="17">
        <f t="shared" si="282"/>
        <v>42050.008368055554</v>
      </c>
      <c r="T3597" s="17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5" t="s">
        <v>8320</v>
      </c>
      <c r="R3598" s="16" t="s">
        <v>8321</v>
      </c>
      <c r="S3598" s="17">
        <f t="shared" si="282"/>
        <v>41856.715069444443</v>
      </c>
      <c r="T3598" s="17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5" t="s">
        <v>8320</v>
      </c>
      <c r="R3599" s="16" t="s">
        <v>8321</v>
      </c>
      <c r="S3599" s="17">
        <f t="shared" si="282"/>
        <v>42417.585532407407</v>
      </c>
      <c r="T3599" s="17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5" t="s">
        <v>8320</v>
      </c>
      <c r="R3600" s="16" t="s">
        <v>8321</v>
      </c>
      <c r="S3600" s="17">
        <f t="shared" si="282"/>
        <v>41866.79886574074</v>
      </c>
      <c r="T3600" s="17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5" t="s">
        <v>8320</v>
      </c>
      <c r="R3601" s="16" t="s">
        <v>8321</v>
      </c>
      <c r="S3601" s="17">
        <f t="shared" si="282"/>
        <v>42220.79487268519</v>
      </c>
      <c r="T3601" s="17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5" t="s">
        <v>8320</v>
      </c>
      <c r="R3602" s="16" t="s">
        <v>8321</v>
      </c>
      <c r="S3602" s="17">
        <f t="shared" si="282"/>
        <v>42628.849120370374</v>
      </c>
      <c r="T3602" s="17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5" t="s">
        <v>8320</v>
      </c>
      <c r="R3603" s="16" t="s">
        <v>8321</v>
      </c>
      <c r="S3603" s="17">
        <f t="shared" si="282"/>
        <v>41990.99863425926</v>
      </c>
      <c r="T3603" s="17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5" t="s">
        <v>8320</v>
      </c>
      <c r="R3604" s="16" t="s">
        <v>8321</v>
      </c>
      <c r="S3604" s="17">
        <f t="shared" si="282"/>
        <v>42447.894432870366</v>
      </c>
      <c r="T3604" s="17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5" t="s">
        <v>8320</v>
      </c>
      <c r="R3605" s="16" t="s">
        <v>8321</v>
      </c>
      <c r="S3605" s="17">
        <f t="shared" si="282"/>
        <v>42283.864351851851</v>
      </c>
      <c r="T3605" s="17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5" t="s">
        <v>8320</v>
      </c>
      <c r="R3606" s="16" t="s">
        <v>8321</v>
      </c>
      <c r="S3606" s="17">
        <f t="shared" si="282"/>
        <v>42483.015694444446</v>
      </c>
      <c r="T3606" s="17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5" t="s">
        <v>8320</v>
      </c>
      <c r="R3607" s="16" t="s">
        <v>8321</v>
      </c>
      <c r="S3607" s="17">
        <f t="shared" si="282"/>
        <v>42383.793124999997</v>
      </c>
      <c r="T3607" s="17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5" t="s">
        <v>8320</v>
      </c>
      <c r="R3608" s="16" t="s">
        <v>8321</v>
      </c>
      <c r="S3608" s="17">
        <f t="shared" si="282"/>
        <v>42566.604826388888</v>
      </c>
      <c r="T3608" s="17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5" t="s">
        <v>8320</v>
      </c>
      <c r="R3609" s="16" t="s">
        <v>8321</v>
      </c>
      <c r="S3609" s="17">
        <f t="shared" si="282"/>
        <v>42338.963912037041</v>
      </c>
      <c r="T3609" s="17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5" t="s">
        <v>8320</v>
      </c>
      <c r="R3610" s="16" t="s">
        <v>8321</v>
      </c>
      <c r="S3610" s="17">
        <f t="shared" si="282"/>
        <v>42506.709375000006</v>
      </c>
      <c r="T3610" s="17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5" t="s">
        <v>8320</v>
      </c>
      <c r="R3611" s="16" t="s">
        <v>8321</v>
      </c>
      <c r="S3611" s="17">
        <f t="shared" si="282"/>
        <v>42429.991724537031</v>
      </c>
      <c r="T3611" s="17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5" t="s">
        <v>8320</v>
      </c>
      <c r="R3612" s="16" t="s">
        <v>8321</v>
      </c>
      <c r="S3612" s="17">
        <f t="shared" si="282"/>
        <v>42203.432129629626</v>
      </c>
      <c r="T3612" s="17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5" t="s">
        <v>8320</v>
      </c>
      <c r="R3613" s="16" t="s">
        <v>8321</v>
      </c>
      <c r="S3613" s="17">
        <f t="shared" si="282"/>
        <v>42072.370381944449</v>
      </c>
      <c r="T3613" s="17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5" t="s">
        <v>8320</v>
      </c>
      <c r="R3614" s="16" t="s">
        <v>8321</v>
      </c>
      <c r="S3614" s="17">
        <f t="shared" si="282"/>
        <v>41789.726979166669</v>
      </c>
      <c r="T3614" s="17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5" t="s">
        <v>8320</v>
      </c>
      <c r="R3615" s="16" t="s">
        <v>8321</v>
      </c>
      <c r="S3615" s="17">
        <f t="shared" si="282"/>
        <v>41788.58997685185</v>
      </c>
      <c r="T3615" s="17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5" t="s">
        <v>8320</v>
      </c>
      <c r="R3616" s="16" t="s">
        <v>8321</v>
      </c>
      <c r="S3616" s="17">
        <f t="shared" si="282"/>
        <v>42144.041851851856</v>
      </c>
      <c r="T3616" s="17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5" t="s">
        <v>8320</v>
      </c>
      <c r="R3617" s="16" t="s">
        <v>8321</v>
      </c>
      <c r="S3617" s="17">
        <f t="shared" si="282"/>
        <v>42318.593703703707</v>
      </c>
      <c r="T3617" s="17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5" t="s">
        <v>8320</v>
      </c>
      <c r="R3618" s="16" t="s">
        <v>8321</v>
      </c>
      <c r="S3618" s="17">
        <f t="shared" si="282"/>
        <v>42052.949814814812</v>
      </c>
      <c r="T3618" s="17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5" t="s">
        <v>8320</v>
      </c>
      <c r="R3619" s="16" t="s">
        <v>8321</v>
      </c>
      <c r="S3619" s="17">
        <f t="shared" si="282"/>
        <v>42779.610289351855</v>
      </c>
      <c r="T3619" s="17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5" t="s">
        <v>8320</v>
      </c>
      <c r="R3620" s="16" t="s">
        <v>8321</v>
      </c>
      <c r="S3620" s="17">
        <f t="shared" si="282"/>
        <v>42128.627893518518</v>
      </c>
      <c r="T3620" s="17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5" t="s">
        <v>8320</v>
      </c>
      <c r="R3621" s="16" t="s">
        <v>8321</v>
      </c>
      <c r="S3621" s="17">
        <f t="shared" si="282"/>
        <v>42661.132245370376</v>
      </c>
      <c r="T3621" s="17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5" t="s">
        <v>8320</v>
      </c>
      <c r="R3622" s="16" t="s">
        <v>8321</v>
      </c>
      <c r="S3622" s="17">
        <f t="shared" si="282"/>
        <v>42037.938206018516</v>
      </c>
      <c r="T3622" s="17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5" t="s">
        <v>8320</v>
      </c>
      <c r="R3623" s="16" t="s">
        <v>8321</v>
      </c>
      <c r="S3623" s="17">
        <f t="shared" si="282"/>
        <v>42619.935694444444</v>
      </c>
      <c r="T3623" s="17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5" t="s">
        <v>8320</v>
      </c>
      <c r="R3624" s="16" t="s">
        <v>8321</v>
      </c>
      <c r="S3624" s="17">
        <f t="shared" si="282"/>
        <v>41877.221886574072</v>
      </c>
      <c r="T3624" s="17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5" t="s">
        <v>8320</v>
      </c>
      <c r="R3625" s="16" t="s">
        <v>8321</v>
      </c>
      <c r="S3625" s="17">
        <f t="shared" si="282"/>
        <v>41828.736921296295</v>
      </c>
      <c r="T3625" s="17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5" t="s">
        <v>8320</v>
      </c>
      <c r="R3626" s="16" t="s">
        <v>8321</v>
      </c>
      <c r="S3626" s="17">
        <f t="shared" si="282"/>
        <v>42545.774189814809</v>
      </c>
      <c r="T3626" s="17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5" t="s">
        <v>8320</v>
      </c>
      <c r="R3627" s="16" t="s">
        <v>8321</v>
      </c>
      <c r="S3627" s="17">
        <f t="shared" si="282"/>
        <v>42157.652511574073</v>
      </c>
      <c r="T3627" s="17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5" t="s">
        <v>8320</v>
      </c>
      <c r="R3628" s="16" t="s">
        <v>8321</v>
      </c>
      <c r="S3628" s="17">
        <f t="shared" si="282"/>
        <v>41846.667326388888</v>
      </c>
      <c r="T3628" s="17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5" t="s">
        <v>8320</v>
      </c>
      <c r="R3629" s="16" t="s">
        <v>8321</v>
      </c>
      <c r="S3629" s="17">
        <f t="shared" si="282"/>
        <v>42460.741747685184</v>
      </c>
      <c r="T3629" s="17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5" t="s">
        <v>8320</v>
      </c>
      <c r="R3630" s="16" t="s">
        <v>8362</v>
      </c>
      <c r="S3630" s="17">
        <f t="shared" si="282"/>
        <v>42291.833287037036</v>
      </c>
      <c r="T3630" s="17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5" t="s">
        <v>8320</v>
      </c>
      <c r="R3631" s="16" t="s">
        <v>8362</v>
      </c>
      <c r="S3631" s="17">
        <f t="shared" si="282"/>
        <v>42437.094490740739</v>
      </c>
      <c r="T3631" s="17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5" t="s">
        <v>8320</v>
      </c>
      <c r="R3632" s="16" t="s">
        <v>8362</v>
      </c>
      <c r="S3632" s="17">
        <f t="shared" si="282"/>
        <v>41942.84710648148</v>
      </c>
      <c r="T3632" s="17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5" t="s">
        <v>8320</v>
      </c>
      <c r="R3633" s="16" t="s">
        <v>8362</v>
      </c>
      <c r="S3633" s="17">
        <f t="shared" si="282"/>
        <v>41880.753437499996</v>
      </c>
      <c r="T3633" s="17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5" t="s">
        <v>8320</v>
      </c>
      <c r="R3634" s="16" t="s">
        <v>8362</v>
      </c>
      <c r="S3634" s="17">
        <f t="shared" si="282"/>
        <v>41946.936909722222</v>
      </c>
      <c r="T3634" s="17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5" t="s">
        <v>8320</v>
      </c>
      <c r="R3635" s="16" t="s">
        <v>8362</v>
      </c>
      <c r="S3635" s="17">
        <f t="shared" si="282"/>
        <v>42649.623460648145</v>
      </c>
      <c r="T3635" s="17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5" t="s">
        <v>8320</v>
      </c>
      <c r="R3636" s="16" t="s">
        <v>8362</v>
      </c>
      <c r="S3636" s="17">
        <f t="shared" si="282"/>
        <v>42701.166365740741</v>
      </c>
      <c r="T3636" s="17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5" t="s">
        <v>8320</v>
      </c>
      <c r="R3637" s="16" t="s">
        <v>8362</v>
      </c>
      <c r="S3637" s="17">
        <f t="shared" si="282"/>
        <v>42450.88282407407</v>
      </c>
      <c r="T3637" s="17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5" t="s">
        <v>8320</v>
      </c>
      <c r="R3638" s="16" t="s">
        <v>8362</v>
      </c>
      <c r="S3638" s="17">
        <f t="shared" si="282"/>
        <v>42226.694780092599</v>
      </c>
      <c r="T3638" s="17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5" t="s">
        <v>8320</v>
      </c>
      <c r="R3639" s="16" t="s">
        <v>8362</v>
      </c>
      <c r="S3639" s="17">
        <f t="shared" si="282"/>
        <v>41975.700636574074</v>
      </c>
      <c r="T3639" s="17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5" t="s">
        <v>8320</v>
      </c>
      <c r="R3640" s="16" t="s">
        <v>8362</v>
      </c>
      <c r="S3640" s="17">
        <f t="shared" si="282"/>
        <v>42053.672824074078</v>
      </c>
      <c r="T3640" s="17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5" t="s">
        <v>8320</v>
      </c>
      <c r="R3641" s="16" t="s">
        <v>8362</v>
      </c>
      <c r="S3641" s="17">
        <f t="shared" si="282"/>
        <v>42590.677152777775</v>
      </c>
      <c r="T3641" s="17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5" t="s">
        <v>8320</v>
      </c>
      <c r="R3642" s="16" t="s">
        <v>8362</v>
      </c>
      <c r="S3642" s="17">
        <f t="shared" si="282"/>
        <v>42104.781597222223</v>
      </c>
      <c r="T3642" s="17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5" t="s">
        <v>8320</v>
      </c>
      <c r="R3643" s="16" t="s">
        <v>8362</v>
      </c>
      <c r="S3643" s="17">
        <f t="shared" si="282"/>
        <v>41899.627071759263</v>
      </c>
      <c r="T3643" s="17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5" t="s">
        <v>8320</v>
      </c>
      <c r="R3644" s="16" t="s">
        <v>8362</v>
      </c>
      <c r="S3644" s="17">
        <f t="shared" si="282"/>
        <v>42297.816284722227</v>
      </c>
      <c r="T3644" s="17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5" t="s">
        <v>8320</v>
      </c>
      <c r="R3645" s="16" t="s">
        <v>8362</v>
      </c>
      <c r="S3645" s="17">
        <f t="shared" si="282"/>
        <v>42285.143969907411</v>
      </c>
      <c r="T3645" s="17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5" t="s">
        <v>8320</v>
      </c>
      <c r="R3646" s="16" t="s">
        <v>8362</v>
      </c>
      <c r="S3646" s="17">
        <f t="shared" si="282"/>
        <v>42409.241747685184</v>
      </c>
      <c r="T3646" s="17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5" t="s">
        <v>8320</v>
      </c>
      <c r="R3647" s="16" t="s">
        <v>8362</v>
      </c>
      <c r="S3647" s="17">
        <f t="shared" si="282"/>
        <v>42665.970347222217</v>
      </c>
      <c r="T3647" s="17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5" t="s">
        <v>8320</v>
      </c>
      <c r="R3648" s="16" t="s">
        <v>8362</v>
      </c>
      <c r="S3648" s="17">
        <f t="shared" si="282"/>
        <v>42140.421319444446</v>
      </c>
      <c r="T3648" s="17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5" t="s">
        <v>8320</v>
      </c>
      <c r="R3649" s="16" t="s">
        <v>8362</v>
      </c>
      <c r="S3649" s="17">
        <f t="shared" si="282"/>
        <v>42598.749155092592</v>
      </c>
      <c r="T3649" s="17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5" t="s">
        <v>8320</v>
      </c>
      <c r="R3650" s="16" t="s">
        <v>8321</v>
      </c>
      <c r="S3650" s="17">
        <f t="shared" si="282"/>
        <v>41887.292187500003</v>
      </c>
      <c r="T3650" s="17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5" t="s">
        <v>8320</v>
      </c>
      <c r="R3651" s="16" t="s">
        <v>8321</v>
      </c>
      <c r="S3651" s="17">
        <f t="shared" ref="S3651:S3714" si="287">(((J3651/60)/60)/24)+DATE(1970,1,1)</f>
        <v>41780.712893518517</v>
      </c>
      <c r="T3651" s="17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5" t="s">
        <v>8320</v>
      </c>
      <c r="R3652" s="16" t="s">
        <v>8321</v>
      </c>
      <c r="S3652" s="17">
        <f t="shared" si="287"/>
        <v>42381.478981481487</v>
      </c>
      <c r="T3652" s="17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5" t="s">
        <v>8320</v>
      </c>
      <c r="R3653" s="16" t="s">
        <v>8321</v>
      </c>
      <c r="S3653" s="17">
        <f t="shared" si="287"/>
        <v>41828.646319444444</v>
      </c>
      <c r="T3653" s="17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5" t="s">
        <v>8320</v>
      </c>
      <c r="R3654" s="16" t="s">
        <v>8321</v>
      </c>
      <c r="S3654" s="17">
        <f t="shared" si="287"/>
        <v>42596.644699074073</v>
      </c>
      <c r="T3654" s="17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5" t="s">
        <v>8320</v>
      </c>
      <c r="R3655" s="16" t="s">
        <v>8321</v>
      </c>
      <c r="S3655" s="17">
        <f t="shared" si="287"/>
        <v>42191.363506944443</v>
      </c>
      <c r="T3655" s="17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5" t="s">
        <v>8320</v>
      </c>
      <c r="R3656" s="16" t="s">
        <v>8321</v>
      </c>
      <c r="S3656" s="17">
        <f t="shared" si="287"/>
        <v>42440.416504629626</v>
      </c>
      <c r="T3656" s="17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5" t="s">
        <v>8320</v>
      </c>
      <c r="R3657" s="16" t="s">
        <v>8321</v>
      </c>
      <c r="S3657" s="17">
        <f t="shared" si="287"/>
        <v>42173.803217592591</v>
      </c>
      <c r="T3657" s="17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5" t="s">
        <v>8320</v>
      </c>
      <c r="R3658" s="16" t="s">
        <v>8321</v>
      </c>
      <c r="S3658" s="17">
        <f t="shared" si="287"/>
        <v>42737.910138888896</v>
      </c>
      <c r="T3658" s="17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5" t="s">
        <v>8320</v>
      </c>
      <c r="R3659" s="16" t="s">
        <v>8321</v>
      </c>
      <c r="S3659" s="17">
        <f t="shared" si="287"/>
        <v>42499.629849537043</v>
      </c>
      <c r="T3659" s="17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5" t="s">
        <v>8320</v>
      </c>
      <c r="R3660" s="16" t="s">
        <v>8321</v>
      </c>
      <c r="S3660" s="17">
        <f t="shared" si="287"/>
        <v>41775.858564814815</v>
      </c>
      <c r="T3660" s="17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5" t="s">
        <v>8320</v>
      </c>
      <c r="R3661" s="16" t="s">
        <v>8321</v>
      </c>
      <c r="S3661" s="17">
        <f t="shared" si="287"/>
        <v>42055.277199074073</v>
      </c>
      <c r="T3661" s="17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5" t="s">
        <v>8320</v>
      </c>
      <c r="R3662" s="16" t="s">
        <v>8321</v>
      </c>
      <c r="S3662" s="17">
        <f t="shared" si="287"/>
        <v>41971.881076388891</v>
      </c>
      <c r="T3662" s="17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5" t="s">
        <v>8320</v>
      </c>
      <c r="R3663" s="16" t="s">
        <v>8321</v>
      </c>
      <c r="S3663" s="17">
        <f t="shared" si="287"/>
        <v>42447.896666666667</v>
      </c>
      <c r="T3663" s="17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5" t="s">
        <v>8320</v>
      </c>
      <c r="R3664" s="16" t="s">
        <v>8321</v>
      </c>
      <c r="S3664" s="17">
        <f t="shared" si="287"/>
        <v>42064.220069444447</v>
      </c>
      <c r="T3664" s="17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5" t="s">
        <v>8320</v>
      </c>
      <c r="R3665" s="16" t="s">
        <v>8321</v>
      </c>
      <c r="S3665" s="17">
        <f t="shared" si="287"/>
        <v>42665.451736111107</v>
      </c>
      <c r="T3665" s="17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5" t="s">
        <v>8320</v>
      </c>
      <c r="R3666" s="16" t="s">
        <v>8321</v>
      </c>
      <c r="S3666" s="17">
        <f t="shared" si="287"/>
        <v>42523.248715277776</v>
      </c>
      <c r="T3666" s="17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5" t="s">
        <v>8320</v>
      </c>
      <c r="R3667" s="16" t="s">
        <v>8321</v>
      </c>
      <c r="S3667" s="17">
        <f t="shared" si="287"/>
        <v>42294.808124999996</v>
      </c>
      <c r="T3667" s="17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5" t="s">
        <v>8320</v>
      </c>
      <c r="R3668" s="16" t="s">
        <v>8321</v>
      </c>
      <c r="S3668" s="17">
        <f t="shared" si="287"/>
        <v>41822.90488425926</v>
      </c>
      <c r="T3668" s="17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5" t="s">
        <v>8320</v>
      </c>
      <c r="R3669" s="16" t="s">
        <v>8321</v>
      </c>
      <c r="S3669" s="17">
        <f t="shared" si="287"/>
        <v>42173.970127314817</v>
      </c>
      <c r="T3669" s="17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5" t="s">
        <v>8320</v>
      </c>
      <c r="R3670" s="16" t="s">
        <v>8321</v>
      </c>
      <c r="S3670" s="17">
        <f t="shared" si="287"/>
        <v>42185.556157407409</v>
      </c>
      <c r="T3670" s="17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5" t="s">
        <v>8320</v>
      </c>
      <c r="R3671" s="16" t="s">
        <v>8321</v>
      </c>
      <c r="S3671" s="17">
        <f t="shared" si="287"/>
        <v>42136.675196759257</v>
      </c>
      <c r="T3671" s="17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5" t="s">
        <v>8320</v>
      </c>
      <c r="R3672" s="16" t="s">
        <v>8321</v>
      </c>
      <c r="S3672" s="17">
        <f t="shared" si="287"/>
        <v>42142.514016203699</v>
      </c>
      <c r="T3672" s="17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5" t="s">
        <v>8320</v>
      </c>
      <c r="R3673" s="16" t="s">
        <v>8321</v>
      </c>
      <c r="S3673" s="17">
        <f t="shared" si="287"/>
        <v>41820.62809027778</v>
      </c>
      <c r="T3673" s="17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5" t="s">
        <v>8320</v>
      </c>
      <c r="R3674" s="16" t="s">
        <v>8321</v>
      </c>
      <c r="S3674" s="17">
        <f t="shared" si="287"/>
        <v>41878.946574074071</v>
      </c>
      <c r="T3674" s="17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5" t="s">
        <v>8320</v>
      </c>
      <c r="R3675" s="16" t="s">
        <v>8321</v>
      </c>
      <c r="S3675" s="17">
        <f t="shared" si="287"/>
        <v>41914.295104166667</v>
      </c>
      <c r="T3675" s="17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5" t="s">
        <v>8320</v>
      </c>
      <c r="R3676" s="16" t="s">
        <v>8321</v>
      </c>
      <c r="S3676" s="17">
        <f t="shared" si="287"/>
        <v>42556.873020833329</v>
      </c>
      <c r="T3676" s="17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5" t="s">
        <v>8320</v>
      </c>
      <c r="R3677" s="16" t="s">
        <v>8321</v>
      </c>
      <c r="S3677" s="17">
        <f t="shared" si="287"/>
        <v>42493.597013888888</v>
      </c>
      <c r="T3677" s="17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5" t="s">
        <v>8320</v>
      </c>
      <c r="R3678" s="16" t="s">
        <v>8321</v>
      </c>
      <c r="S3678" s="17">
        <f t="shared" si="287"/>
        <v>41876.815787037034</v>
      </c>
      <c r="T3678" s="17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5" t="s">
        <v>8320</v>
      </c>
      <c r="R3679" s="16" t="s">
        <v>8321</v>
      </c>
      <c r="S3679" s="17">
        <f t="shared" si="287"/>
        <v>41802.574282407404</v>
      </c>
      <c r="T3679" s="17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5" t="s">
        <v>8320</v>
      </c>
      <c r="R3680" s="16" t="s">
        <v>8321</v>
      </c>
      <c r="S3680" s="17">
        <f t="shared" si="287"/>
        <v>42120.531226851846</v>
      </c>
      <c r="T3680" s="17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5" t="s">
        <v>8320</v>
      </c>
      <c r="R3681" s="16" t="s">
        <v>8321</v>
      </c>
      <c r="S3681" s="17">
        <f t="shared" si="287"/>
        <v>41786.761354166665</v>
      </c>
      <c r="T3681" s="17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5" t="s">
        <v>8320</v>
      </c>
      <c r="R3682" s="16" t="s">
        <v>8321</v>
      </c>
      <c r="S3682" s="17">
        <f t="shared" si="287"/>
        <v>42627.454097222217</v>
      </c>
      <c r="T3682" s="17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5" t="s">
        <v>8320</v>
      </c>
      <c r="R3683" s="16" t="s">
        <v>8321</v>
      </c>
      <c r="S3683" s="17">
        <f t="shared" si="287"/>
        <v>42374.651504629626</v>
      </c>
      <c r="T3683" s="17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5" t="s">
        <v>8320</v>
      </c>
      <c r="R3684" s="16" t="s">
        <v>8321</v>
      </c>
      <c r="S3684" s="17">
        <f t="shared" si="287"/>
        <v>41772.685393518521</v>
      </c>
      <c r="T3684" s="17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5" t="s">
        <v>8320</v>
      </c>
      <c r="R3685" s="16" t="s">
        <v>8321</v>
      </c>
      <c r="S3685" s="17">
        <f t="shared" si="287"/>
        <v>42633.116851851853</v>
      </c>
      <c r="T3685" s="17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5" t="s">
        <v>8320</v>
      </c>
      <c r="R3686" s="16" t="s">
        <v>8321</v>
      </c>
      <c r="S3686" s="17">
        <f t="shared" si="287"/>
        <v>42219.180393518516</v>
      </c>
      <c r="T3686" s="17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5" t="s">
        <v>8320</v>
      </c>
      <c r="R3687" s="16" t="s">
        <v>8321</v>
      </c>
      <c r="S3687" s="17">
        <f t="shared" si="287"/>
        <v>41753.593275462961</v>
      </c>
      <c r="T3687" s="17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5" t="s">
        <v>8320</v>
      </c>
      <c r="R3688" s="16" t="s">
        <v>8321</v>
      </c>
      <c r="S3688" s="17">
        <f t="shared" si="287"/>
        <v>42230.662731481483</v>
      </c>
      <c r="T3688" s="17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5" t="s">
        <v>8320</v>
      </c>
      <c r="R3689" s="16" t="s">
        <v>8321</v>
      </c>
      <c r="S3689" s="17">
        <f t="shared" si="287"/>
        <v>41787.218229166669</v>
      </c>
      <c r="T3689" s="17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5" t="s">
        <v>8320</v>
      </c>
      <c r="R3690" s="16" t="s">
        <v>8321</v>
      </c>
      <c r="S3690" s="17">
        <f t="shared" si="287"/>
        <v>41829.787083333329</v>
      </c>
      <c r="T3690" s="17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5" t="s">
        <v>8320</v>
      </c>
      <c r="R3691" s="16" t="s">
        <v>8321</v>
      </c>
      <c r="S3691" s="17">
        <f t="shared" si="287"/>
        <v>42147.826840277776</v>
      </c>
      <c r="T3691" s="17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5" t="s">
        <v>8320</v>
      </c>
      <c r="R3692" s="16" t="s">
        <v>8321</v>
      </c>
      <c r="S3692" s="17">
        <f t="shared" si="287"/>
        <v>41940.598182870373</v>
      </c>
      <c r="T3692" s="17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5" t="s">
        <v>8320</v>
      </c>
      <c r="R3693" s="16" t="s">
        <v>8321</v>
      </c>
      <c r="S3693" s="17">
        <f t="shared" si="287"/>
        <v>42020.700567129628</v>
      </c>
      <c r="T3693" s="17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5" t="s">
        <v>8320</v>
      </c>
      <c r="R3694" s="16" t="s">
        <v>8321</v>
      </c>
      <c r="S3694" s="17">
        <f t="shared" si="287"/>
        <v>41891.96503472222</v>
      </c>
      <c r="T3694" s="17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5" t="s">
        <v>8320</v>
      </c>
      <c r="R3695" s="16" t="s">
        <v>8321</v>
      </c>
      <c r="S3695" s="17">
        <f t="shared" si="287"/>
        <v>42309.191307870366</v>
      </c>
      <c r="T3695" s="17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5" t="s">
        <v>8320</v>
      </c>
      <c r="R3696" s="16" t="s">
        <v>8321</v>
      </c>
      <c r="S3696" s="17">
        <f t="shared" si="287"/>
        <v>42490.133877314816</v>
      </c>
      <c r="T3696" s="17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5" t="s">
        <v>8320</v>
      </c>
      <c r="R3697" s="16" t="s">
        <v>8321</v>
      </c>
      <c r="S3697" s="17">
        <f t="shared" si="287"/>
        <v>41995.870486111111</v>
      </c>
      <c r="T3697" s="17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5" t="s">
        <v>8320</v>
      </c>
      <c r="R3698" s="16" t="s">
        <v>8321</v>
      </c>
      <c r="S3698" s="17">
        <f t="shared" si="287"/>
        <v>41988.617083333331</v>
      </c>
      <c r="T3698" s="17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5" t="s">
        <v>8320</v>
      </c>
      <c r="R3699" s="16" t="s">
        <v>8321</v>
      </c>
      <c r="S3699" s="17">
        <f t="shared" si="287"/>
        <v>42479.465833333335</v>
      </c>
      <c r="T3699" s="17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5" t="s">
        <v>8320</v>
      </c>
      <c r="R3700" s="16" t="s">
        <v>8321</v>
      </c>
      <c r="S3700" s="17">
        <f t="shared" si="287"/>
        <v>42401.806562500002</v>
      </c>
      <c r="T3700" s="17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5" t="s">
        <v>8320</v>
      </c>
      <c r="R3701" s="16" t="s">
        <v>8321</v>
      </c>
      <c r="S3701" s="17">
        <f t="shared" si="287"/>
        <v>41897.602037037039</v>
      </c>
      <c r="T3701" s="17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5" t="s">
        <v>8320</v>
      </c>
      <c r="R3702" s="16" t="s">
        <v>8321</v>
      </c>
      <c r="S3702" s="17">
        <f t="shared" si="287"/>
        <v>41882.585648148146</v>
      </c>
      <c r="T3702" s="17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5" t="s">
        <v>8320</v>
      </c>
      <c r="R3703" s="16" t="s">
        <v>8321</v>
      </c>
      <c r="S3703" s="17">
        <f t="shared" si="287"/>
        <v>42129.541585648149</v>
      </c>
      <c r="T3703" s="17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5" t="s">
        <v>8320</v>
      </c>
      <c r="R3704" s="16" t="s">
        <v>8321</v>
      </c>
      <c r="S3704" s="17">
        <f t="shared" si="287"/>
        <v>42524.53800925926</v>
      </c>
      <c r="T3704" s="17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5" t="s">
        <v>8320</v>
      </c>
      <c r="R3705" s="16" t="s">
        <v>8321</v>
      </c>
      <c r="S3705" s="17">
        <f t="shared" si="287"/>
        <v>42556.504490740743</v>
      </c>
      <c r="T3705" s="17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5" t="s">
        <v>8320</v>
      </c>
      <c r="R3706" s="16" t="s">
        <v>8321</v>
      </c>
      <c r="S3706" s="17">
        <f t="shared" si="287"/>
        <v>42461.689745370371</v>
      </c>
      <c r="T3706" s="17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5" t="s">
        <v>8320</v>
      </c>
      <c r="R3707" s="16" t="s">
        <v>8321</v>
      </c>
      <c r="S3707" s="17">
        <f t="shared" si="287"/>
        <v>41792.542986111112</v>
      </c>
      <c r="T3707" s="17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5" t="s">
        <v>8320</v>
      </c>
      <c r="R3708" s="16" t="s">
        <v>8321</v>
      </c>
      <c r="S3708" s="17">
        <f t="shared" si="287"/>
        <v>41879.913761574076</v>
      </c>
      <c r="T3708" s="17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5" t="s">
        <v>8320</v>
      </c>
      <c r="R3709" s="16" t="s">
        <v>8321</v>
      </c>
      <c r="S3709" s="17">
        <f t="shared" si="287"/>
        <v>42552.048356481479</v>
      </c>
      <c r="T3709" s="17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5" t="s">
        <v>8320</v>
      </c>
      <c r="R3710" s="16" t="s">
        <v>8321</v>
      </c>
      <c r="S3710" s="17">
        <f t="shared" si="287"/>
        <v>41810.142199074071</v>
      </c>
      <c r="T3710" s="17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5" t="s">
        <v>8320</v>
      </c>
      <c r="R3711" s="16" t="s">
        <v>8321</v>
      </c>
      <c r="S3711" s="17">
        <f t="shared" si="287"/>
        <v>41785.707708333335</v>
      </c>
      <c r="T3711" s="17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5" t="s">
        <v>8320</v>
      </c>
      <c r="R3712" s="16" t="s">
        <v>8321</v>
      </c>
      <c r="S3712" s="17">
        <f t="shared" si="287"/>
        <v>42072.576249999998</v>
      </c>
      <c r="T3712" s="17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5" t="s">
        <v>8320</v>
      </c>
      <c r="R3713" s="16" t="s">
        <v>8321</v>
      </c>
      <c r="S3713" s="17">
        <f t="shared" si="287"/>
        <v>41779.724224537036</v>
      </c>
      <c r="T3713" s="17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5" t="s">
        <v>8320</v>
      </c>
      <c r="R3714" s="16" t="s">
        <v>8321</v>
      </c>
      <c r="S3714" s="17">
        <f t="shared" si="287"/>
        <v>42134.172071759262</v>
      </c>
      <c r="T3714" s="17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5" t="s">
        <v>8320</v>
      </c>
      <c r="R3715" s="16" t="s">
        <v>8321</v>
      </c>
      <c r="S3715" s="17">
        <f t="shared" ref="S3715:S3778" si="292">(((J3715/60)/60)/24)+DATE(1970,1,1)</f>
        <v>42505.738032407404</v>
      </c>
      <c r="T3715" s="17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5" t="s">
        <v>8320</v>
      </c>
      <c r="R3716" s="16" t="s">
        <v>8321</v>
      </c>
      <c r="S3716" s="17">
        <f t="shared" si="292"/>
        <v>42118.556331018524</v>
      </c>
      <c r="T3716" s="17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5" t="s">
        <v>8320</v>
      </c>
      <c r="R3717" s="16" t="s">
        <v>8321</v>
      </c>
      <c r="S3717" s="17">
        <f t="shared" si="292"/>
        <v>42036.995590277773</v>
      </c>
      <c r="T3717" s="17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5" t="s">
        <v>8320</v>
      </c>
      <c r="R3718" s="16" t="s">
        <v>8321</v>
      </c>
      <c r="S3718" s="17">
        <f t="shared" si="292"/>
        <v>42360.887835648144</v>
      </c>
      <c r="T3718" s="17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5" t="s">
        <v>8320</v>
      </c>
      <c r="R3719" s="16" t="s">
        <v>8321</v>
      </c>
      <c r="S3719" s="17">
        <f t="shared" si="292"/>
        <v>42102.866307870368</v>
      </c>
      <c r="T3719" s="17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5" t="s">
        <v>8320</v>
      </c>
      <c r="R3720" s="16" t="s">
        <v>8321</v>
      </c>
      <c r="S3720" s="17">
        <f t="shared" si="292"/>
        <v>42032.716145833328</v>
      </c>
      <c r="T3720" s="17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5" t="s">
        <v>8320</v>
      </c>
      <c r="R3721" s="16" t="s">
        <v>8321</v>
      </c>
      <c r="S3721" s="17">
        <f t="shared" si="292"/>
        <v>42147.729930555557</v>
      </c>
      <c r="T3721" s="17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5" t="s">
        <v>8320</v>
      </c>
      <c r="R3722" s="16" t="s">
        <v>8321</v>
      </c>
      <c r="S3722" s="17">
        <f t="shared" si="292"/>
        <v>42165.993125000001</v>
      </c>
      <c r="T3722" s="17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5" t="s">
        <v>8320</v>
      </c>
      <c r="R3723" s="16" t="s">
        <v>8321</v>
      </c>
      <c r="S3723" s="17">
        <f t="shared" si="292"/>
        <v>41927.936157407406</v>
      </c>
      <c r="T3723" s="17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5" t="s">
        <v>8320</v>
      </c>
      <c r="R3724" s="16" t="s">
        <v>8321</v>
      </c>
      <c r="S3724" s="17">
        <f t="shared" si="292"/>
        <v>42381.671840277777</v>
      </c>
      <c r="T3724" s="17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5" t="s">
        <v>8320</v>
      </c>
      <c r="R3725" s="16" t="s">
        <v>8321</v>
      </c>
      <c r="S3725" s="17">
        <f t="shared" si="292"/>
        <v>41943.753032407411</v>
      </c>
      <c r="T3725" s="17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5" t="s">
        <v>8320</v>
      </c>
      <c r="R3726" s="16" t="s">
        <v>8321</v>
      </c>
      <c r="S3726" s="17">
        <f t="shared" si="292"/>
        <v>42465.491435185191</v>
      </c>
      <c r="T3726" s="17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5" t="s">
        <v>8320</v>
      </c>
      <c r="R3727" s="16" t="s">
        <v>8321</v>
      </c>
      <c r="S3727" s="17">
        <f t="shared" si="292"/>
        <v>42401.945219907408</v>
      </c>
      <c r="T3727" s="17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5" t="s">
        <v>8320</v>
      </c>
      <c r="R3728" s="16" t="s">
        <v>8321</v>
      </c>
      <c r="S3728" s="17">
        <f t="shared" si="292"/>
        <v>42462.140868055561</v>
      </c>
      <c r="T3728" s="17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5" t="s">
        <v>8320</v>
      </c>
      <c r="R3729" s="16" t="s">
        <v>8321</v>
      </c>
      <c r="S3729" s="17">
        <f t="shared" si="292"/>
        <v>42632.348310185189</v>
      </c>
      <c r="T3729" s="17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5" t="s">
        <v>8320</v>
      </c>
      <c r="R3730" s="16" t="s">
        <v>8321</v>
      </c>
      <c r="S3730" s="17">
        <f t="shared" si="292"/>
        <v>42205.171018518522</v>
      </c>
      <c r="T3730" s="17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5" t="s">
        <v>8320</v>
      </c>
      <c r="R3731" s="16" t="s">
        <v>8321</v>
      </c>
      <c r="S3731" s="17">
        <f t="shared" si="292"/>
        <v>42041.205000000002</v>
      </c>
      <c r="T3731" s="17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5" t="s">
        <v>8320</v>
      </c>
      <c r="R3732" s="16" t="s">
        <v>8321</v>
      </c>
      <c r="S3732" s="17">
        <f t="shared" si="292"/>
        <v>42203.677766203706</v>
      </c>
      <c r="T3732" s="17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5" t="s">
        <v>8320</v>
      </c>
      <c r="R3733" s="16" t="s">
        <v>8321</v>
      </c>
      <c r="S3733" s="17">
        <f t="shared" si="292"/>
        <v>41983.752847222218</v>
      </c>
      <c r="T3733" s="17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5" t="s">
        <v>8320</v>
      </c>
      <c r="R3734" s="16" t="s">
        <v>8321</v>
      </c>
      <c r="S3734" s="17">
        <f t="shared" si="292"/>
        <v>41968.677465277782</v>
      </c>
      <c r="T3734" s="17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5" t="s">
        <v>8320</v>
      </c>
      <c r="R3735" s="16" t="s">
        <v>8321</v>
      </c>
      <c r="S3735" s="17">
        <f t="shared" si="292"/>
        <v>42103.024398148147</v>
      </c>
      <c r="T3735" s="17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5" t="s">
        <v>8320</v>
      </c>
      <c r="R3736" s="16" t="s">
        <v>8321</v>
      </c>
      <c r="S3736" s="17">
        <f t="shared" si="292"/>
        <v>42089.901574074072</v>
      </c>
      <c r="T3736" s="17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5" t="s">
        <v>8320</v>
      </c>
      <c r="R3737" s="16" t="s">
        <v>8321</v>
      </c>
      <c r="S3737" s="17">
        <f t="shared" si="292"/>
        <v>42122.693159722221</v>
      </c>
      <c r="T3737" s="17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5" t="s">
        <v>8320</v>
      </c>
      <c r="R3738" s="16" t="s">
        <v>8321</v>
      </c>
      <c r="S3738" s="17">
        <f t="shared" si="292"/>
        <v>42048.711724537032</v>
      </c>
      <c r="T3738" s="17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5" t="s">
        <v>8320</v>
      </c>
      <c r="R3739" s="16" t="s">
        <v>8321</v>
      </c>
      <c r="S3739" s="17">
        <f t="shared" si="292"/>
        <v>42297.691006944442</v>
      </c>
      <c r="T3739" s="17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5" t="s">
        <v>8320</v>
      </c>
      <c r="R3740" s="16" t="s">
        <v>8321</v>
      </c>
      <c r="S3740" s="17">
        <f t="shared" si="292"/>
        <v>41813.938715277778</v>
      </c>
      <c r="T3740" s="17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5" t="s">
        <v>8320</v>
      </c>
      <c r="R3741" s="16" t="s">
        <v>8321</v>
      </c>
      <c r="S3741" s="17">
        <f t="shared" si="292"/>
        <v>42548.449861111112</v>
      </c>
      <c r="T3741" s="17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5" t="s">
        <v>8320</v>
      </c>
      <c r="R3742" s="16" t="s">
        <v>8321</v>
      </c>
      <c r="S3742" s="17">
        <f t="shared" si="292"/>
        <v>41833.089756944442</v>
      </c>
      <c r="T3742" s="17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5" t="s">
        <v>8320</v>
      </c>
      <c r="R3743" s="16" t="s">
        <v>8321</v>
      </c>
      <c r="S3743" s="17">
        <f t="shared" si="292"/>
        <v>42325.920717592591</v>
      </c>
      <c r="T3743" s="17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5" t="s">
        <v>8320</v>
      </c>
      <c r="R3744" s="16" t="s">
        <v>8321</v>
      </c>
      <c r="S3744" s="17">
        <f t="shared" si="292"/>
        <v>41858.214629629627</v>
      </c>
      <c r="T3744" s="17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5" t="s">
        <v>8320</v>
      </c>
      <c r="R3745" s="16" t="s">
        <v>8321</v>
      </c>
      <c r="S3745" s="17">
        <f t="shared" si="292"/>
        <v>41793.710231481484</v>
      </c>
      <c r="T3745" s="17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5" t="s">
        <v>8320</v>
      </c>
      <c r="R3746" s="16" t="s">
        <v>8321</v>
      </c>
      <c r="S3746" s="17">
        <f t="shared" si="292"/>
        <v>41793.814259259263</v>
      </c>
      <c r="T3746" s="17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5" t="s">
        <v>8320</v>
      </c>
      <c r="R3747" s="16" t="s">
        <v>8321</v>
      </c>
      <c r="S3747" s="17">
        <f t="shared" si="292"/>
        <v>41831.697939814818</v>
      </c>
      <c r="T3747" s="17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5" t="s">
        <v>8320</v>
      </c>
      <c r="R3748" s="16" t="s">
        <v>8321</v>
      </c>
      <c r="S3748" s="17">
        <f t="shared" si="292"/>
        <v>42621.389340277776</v>
      </c>
      <c r="T3748" s="17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5" t="s">
        <v>8320</v>
      </c>
      <c r="R3749" s="16" t="s">
        <v>8321</v>
      </c>
      <c r="S3749" s="17">
        <f t="shared" si="292"/>
        <v>42164.299722222218</v>
      </c>
      <c r="T3749" s="17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5" t="s">
        <v>8320</v>
      </c>
      <c r="R3750" s="16" t="s">
        <v>8362</v>
      </c>
      <c r="S3750" s="17">
        <f t="shared" si="292"/>
        <v>42395.706435185188</v>
      </c>
      <c r="T3750" s="17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5" t="s">
        <v>8320</v>
      </c>
      <c r="R3751" s="16" t="s">
        <v>8362</v>
      </c>
      <c r="S3751" s="17">
        <f t="shared" si="292"/>
        <v>42458.127175925925</v>
      </c>
      <c r="T3751" s="17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5" t="s">
        <v>8320</v>
      </c>
      <c r="R3752" s="16" t="s">
        <v>8362</v>
      </c>
      <c r="S3752" s="17">
        <f t="shared" si="292"/>
        <v>42016.981574074074</v>
      </c>
      <c r="T3752" s="17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5" t="s">
        <v>8320</v>
      </c>
      <c r="R3753" s="16" t="s">
        <v>8362</v>
      </c>
      <c r="S3753" s="17">
        <f t="shared" si="292"/>
        <v>42403.035567129627</v>
      </c>
      <c r="T3753" s="17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5" t="s">
        <v>8320</v>
      </c>
      <c r="R3754" s="16" t="s">
        <v>8362</v>
      </c>
      <c r="S3754" s="17">
        <f t="shared" si="292"/>
        <v>42619.802488425921</v>
      </c>
      <c r="T3754" s="17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5" t="s">
        <v>8320</v>
      </c>
      <c r="R3755" s="16" t="s">
        <v>8362</v>
      </c>
      <c r="S3755" s="17">
        <f t="shared" si="292"/>
        <v>42128.824074074073</v>
      </c>
      <c r="T3755" s="17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5" t="s">
        <v>8320</v>
      </c>
      <c r="R3756" s="16" t="s">
        <v>8362</v>
      </c>
      <c r="S3756" s="17">
        <f t="shared" si="292"/>
        <v>41808.881215277775</v>
      </c>
      <c r="T3756" s="17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5" t="s">
        <v>8320</v>
      </c>
      <c r="R3757" s="16" t="s">
        <v>8362</v>
      </c>
      <c r="S3757" s="17">
        <f t="shared" si="292"/>
        <v>42445.866979166662</v>
      </c>
      <c r="T3757" s="17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5" t="s">
        <v>8320</v>
      </c>
      <c r="R3758" s="16" t="s">
        <v>8362</v>
      </c>
      <c r="S3758" s="17">
        <f t="shared" si="292"/>
        <v>41771.814791666664</v>
      </c>
      <c r="T3758" s="17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5" t="s">
        <v>8320</v>
      </c>
      <c r="R3759" s="16" t="s">
        <v>8362</v>
      </c>
      <c r="S3759" s="17">
        <f t="shared" si="292"/>
        <v>41954.850868055553</v>
      </c>
      <c r="T3759" s="17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5" t="s">
        <v>8320</v>
      </c>
      <c r="R3760" s="16" t="s">
        <v>8362</v>
      </c>
      <c r="S3760" s="17">
        <f t="shared" si="292"/>
        <v>41747.471504629626</v>
      </c>
      <c r="T3760" s="17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5" t="s">
        <v>8320</v>
      </c>
      <c r="R3761" s="16" t="s">
        <v>8362</v>
      </c>
      <c r="S3761" s="17">
        <f t="shared" si="292"/>
        <v>42182.108252314814</v>
      </c>
      <c r="T3761" s="17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5" t="s">
        <v>8320</v>
      </c>
      <c r="R3762" s="16" t="s">
        <v>8362</v>
      </c>
      <c r="S3762" s="17">
        <f t="shared" si="292"/>
        <v>41739.525300925925</v>
      </c>
      <c r="T3762" s="17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5" t="s">
        <v>8320</v>
      </c>
      <c r="R3763" s="16" t="s">
        <v>8362</v>
      </c>
      <c r="S3763" s="17">
        <f t="shared" si="292"/>
        <v>42173.466863425929</v>
      </c>
      <c r="T3763" s="17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5" t="s">
        <v>8320</v>
      </c>
      <c r="R3764" s="16" t="s">
        <v>8362</v>
      </c>
      <c r="S3764" s="17">
        <f t="shared" si="292"/>
        <v>42193.813530092593</v>
      </c>
      <c r="T3764" s="17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5" t="s">
        <v>8320</v>
      </c>
      <c r="R3765" s="16" t="s">
        <v>8362</v>
      </c>
      <c r="S3765" s="17">
        <f t="shared" si="292"/>
        <v>42065.750300925924</v>
      </c>
      <c r="T3765" s="17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5" t="s">
        <v>8320</v>
      </c>
      <c r="R3766" s="16" t="s">
        <v>8362</v>
      </c>
      <c r="S3766" s="17">
        <f t="shared" si="292"/>
        <v>42499.842962962968</v>
      </c>
      <c r="T3766" s="17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5" t="s">
        <v>8320</v>
      </c>
      <c r="R3767" s="16" t="s">
        <v>8362</v>
      </c>
      <c r="S3767" s="17">
        <f t="shared" si="292"/>
        <v>41820.776412037041</v>
      </c>
      <c r="T3767" s="17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5" t="s">
        <v>8320</v>
      </c>
      <c r="R3768" s="16" t="s">
        <v>8362</v>
      </c>
      <c r="S3768" s="17">
        <f t="shared" si="292"/>
        <v>41788.167187500003</v>
      </c>
      <c r="T3768" s="17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5" t="s">
        <v>8320</v>
      </c>
      <c r="R3769" s="16" t="s">
        <v>8362</v>
      </c>
      <c r="S3769" s="17">
        <f t="shared" si="292"/>
        <v>42050.019641203704</v>
      </c>
      <c r="T3769" s="17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5" t="s">
        <v>8320</v>
      </c>
      <c r="R3770" s="16" t="s">
        <v>8362</v>
      </c>
      <c r="S3770" s="17">
        <f t="shared" si="292"/>
        <v>41772.727893518517</v>
      </c>
      <c r="T3770" s="17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5" t="s">
        <v>8320</v>
      </c>
      <c r="R3771" s="16" t="s">
        <v>8362</v>
      </c>
      <c r="S3771" s="17">
        <f t="shared" si="292"/>
        <v>42445.598136574074</v>
      </c>
      <c r="T3771" s="17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5" t="s">
        <v>8320</v>
      </c>
      <c r="R3772" s="16" t="s">
        <v>8362</v>
      </c>
      <c r="S3772" s="17">
        <f t="shared" si="292"/>
        <v>42138.930671296301</v>
      </c>
      <c r="T3772" s="17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5" t="s">
        <v>8320</v>
      </c>
      <c r="R3773" s="16" t="s">
        <v>8362</v>
      </c>
      <c r="S3773" s="17">
        <f t="shared" si="292"/>
        <v>42493.857083333336</v>
      </c>
      <c r="T3773" s="17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5" t="s">
        <v>8320</v>
      </c>
      <c r="R3774" s="16" t="s">
        <v>8362</v>
      </c>
      <c r="S3774" s="17">
        <f t="shared" si="292"/>
        <v>42682.616967592592</v>
      </c>
      <c r="T3774" s="17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5" t="s">
        <v>8320</v>
      </c>
      <c r="R3775" s="16" t="s">
        <v>8362</v>
      </c>
      <c r="S3775" s="17">
        <f t="shared" si="292"/>
        <v>42656.005173611105</v>
      </c>
      <c r="T3775" s="17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5" t="s">
        <v>8320</v>
      </c>
      <c r="R3776" s="16" t="s">
        <v>8362</v>
      </c>
      <c r="S3776" s="17">
        <f t="shared" si="292"/>
        <v>42087.792303240742</v>
      </c>
      <c r="T3776" s="17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5" t="s">
        <v>8320</v>
      </c>
      <c r="R3777" s="16" t="s">
        <v>8362</v>
      </c>
      <c r="S3777" s="17">
        <f t="shared" si="292"/>
        <v>42075.942627314813</v>
      </c>
      <c r="T3777" s="17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5" t="s">
        <v>8320</v>
      </c>
      <c r="R3778" s="16" t="s">
        <v>8362</v>
      </c>
      <c r="S3778" s="17">
        <f t="shared" si="292"/>
        <v>41814.367800925924</v>
      </c>
      <c r="T3778" s="17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5" t="s">
        <v>8320</v>
      </c>
      <c r="R3779" s="16" t="s">
        <v>8362</v>
      </c>
      <c r="S3779" s="17">
        <f t="shared" ref="S3779:S3842" si="297">(((J3779/60)/60)/24)+DATE(1970,1,1)</f>
        <v>41887.111354166671</v>
      </c>
      <c r="T3779" s="17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5" t="s">
        <v>8320</v>
      </c>
      <c r="R3780" s="16" t="s">
        <v>8362</v>
      </c>
      <c r="S3780" s="17">
        <f t="shared" si="297"/>
        <v>41989.819212962961</v>
      </c>
      <c r="T3780" s="17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5" t="s">
        <v>8320</v>
      </c>
      <c r="R3781" s="16" t="s">
        <v>8362</v>
      </c>
      <c r="S3781" s="17">
        <f t="shared" si="297"/>
        <v>42425.735416666663</v>
      </c>
      <c r="T3781" s="17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5" t="s">
        <v>8320</v>
      </c>
      <c r="R3782" s="16" t="s">
        <v>8362</v>
      </c>
      <c r="S3782" s="17">
        <f t="shared" si="297"/>
        <v>42166.219733796301</v>
      </c>
      <c r="T3782" s="17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5" t="s">
        <v>8320</v>
      </c>
      <c r="R3783" s="16" t="s">
        <v>8362</v>
      </c>
      <c r="S3783" s="17">
        <f t="shared" si="297"/>
        <v>41865.882928240739</v>
      </c>
      <c r="T3783" s="17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5" t="s">
        <v>8320</v>
      </c>
      <c r="R3784" s="16" t="s">
        <v>8362</v>
      </c>
      <c r="S3784" s="17">
        <f t="shared" si="297"/>
        <v>42546.862233796302</v>
      </c>
      <c r="T3784" s="17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5" t="s">
        <v>8320</v>
      </c>
      <c r="R3785" s="16" t="s">
        <v>8362</v>
      </c>
      <c r="S3785" s="17">
        <f t="shared" si="297"/>
        <v>42420.140277777777</v>
      </c>
      <c r="T3785" s="17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5" t="s">
        <v>8320</v>
      </c>
      <c r="R3786" s="16" t="s">
        <v>8362</v>
      </c>
      <c r="S3786" s="17">
        <f t="shared" si="297"/>
        <v>42531.980694444443</v>
      </c>
      <c r="T3786" s="17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5" t="s">
        <v>8320</v>
      </c>
      <c r="R3787" s="16" t="s">
        <v>8362</v>
      </c>
      <c r="S3787" s="17">
        <f t="shared" si="297"/>
        <v>42548.63853009259</v>
      </c>
      <c r="T3787" s="17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5" t="s">
        <v>8320</v>
      </c>
      <c r="R3788" s="16" t="s">
        <v>8362</v>
      </c>
      <c r="S3788" s="17">
        <f t="shared" si="297"/>
        <v>42487.037905092591</v>
      </c>
      <c r="T3788" s="17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5" t="s">
        <v>8320</v>
      </c>
      <c r="R3789" s="16" t="s">
        <v>8362</v>
      </c>
      <c r="S3789" s="17">
        <f t="shared" si="297"/>
        <v>42167.534791666665</v>
      </c>
      <c r="T3789" s="17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5" t="s">
        <v>8320</v>
      </c>
      <c r="R3790" s="16" t="s">
        <v>8362</v>
      </c>
      <c r="S3790" s="17">
        <f t="shared" si="297"/>
        <v>42333.695821759262</v>
      </c>
      <c r="T3790" s="17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5" t="s">
        <v>8320</v>
      </c>
      <c r="R3791" s="16" t="s">
        <v>8362</v>
      </c>
      <c r="S3791" s="17">
        <f t="shared" si="297"/>
        <v>42138.798819444448</v>
      </c>
      <c r="T3791" s="17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5" t="s">
        <v>8320</v>
      </c>
      <c r="R3792" s="16" t="s">
        <v>8362</v>
      </c>
      <c r="S3792" s="17">
        <f t="shared" si="297"/>
        <v>42666.666932870372</v>
      </c>
      <c r="T3792" s="17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5" t="s">
        <v>8320</v>
      </c>
      <c r="R3793" s="16" t="s">
        <v>8362</v>
      </c>
      <c r="S3793" s="17">
        <f t="shared" si="297"/>
        <v>41766.692037037035</v>
      </c>
      <c r="T3793" s="17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5" t="s">
        <v>8320</v>
      </c>
      <c r="R3794" s="16" t="s">
        <v>8362</v>
      </c>
      <c r="S3794" s="17">
        <f t="shared" si="297"/>
        <v>42170.447013888886</v>
      </c>
      <c r="T3794" s="17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5" t="s">
        <v>8320</v>
      </c>
      <c r="R3795" s="16" t="s">
        <v>8362</v>
      </c>
      <c r="S3795" s="17">
        <f t="shared" si="297"/>
        <v>41968.938993055555</v>
      </c>
      <c r="T3795" s="17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5" t="s">
        <v>8320</v>
      </c>
      <c r="R3796" s="16" t="s">
        <v>8362</v>
      </c>
      <c r="S3796" s="17">
        <f t="shared" si="297"/>
        <v>42132.58048611111</v>
      </c>
      <c r="T3796" s="17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5" t="s">
        <v>8320</v>
      </c>
      <c r="R3797" s="16" t="s">
        <v>8362</v>
      </c>
      <c r="S3797" s="17">
        <f t="shared" si="297"/>
        <v>42201.436226851853</v>
      </c>
      <c r="T3797" s="17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5" t="s">
        <v>8320</v>
      </c>
      <c r="R3798" s="16" t="s">
        <v>8362</v>
      </c>
      <c r="S3798" s="17">
        <f t="shared" si="297"/>
        <v>42689.029583333337</v>
      </c>
      <c r="T3798" s="17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5" t="s">
        <v>8320</v>
      </c>
      <c r="R3799" s="16" t="s">
        <v>8362</v>
      </c>
      <c r="S3799" s="17">
        <f t="shared" si="297"/>
        <v>42084.881539351853</v>
      </c>
      <c r="T3799" s="17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5" t="s">
        <v>8320</v>
      </c>
      <c r="R3800" s="16" t="s">
        <v>8362</v>
      </c>
      <c r="S3800" s="17">
        <f t="shared" si="297"/>
        <v>41831.722777777781</v>
      </c>
      <c r="T3800" s="17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5" t="s">
        <v>8320</v>
      </c>
      <c r="R3801" s="16" t="s">
        <v>8362</v>
      </c>
      <c r="S3801" s="17">
        <f t="shared" si="297"/>
        <v>42410.93105324074</v>
      </c>
      <c r="T3801" s="17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5" t="s">
        <v>8320</v>
      </c>
      <c r="R3802" s="16" t="s">
        <v>8362</v>
      </c>
      <c r="S3802" s="17">
        <f t="shared" si="297"/>
        <v>41982.737071759257</v>
      </c>
      <c r="T3802" s="17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5" t="s">
        <v>8320</v>
      </c>
      <c r="R3803" s="16" t="s">
        <v>8362</v>
      </c>
      <c r="S3803" s="17">
        <f t="shared" si="297"/>
        <v>41975.676111111112</v>
      </c>
      <c r="T3803" s="17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5" t="s">
        <v>8320</v>
      </c>
      <c r="R3804" s="16" t="s">
        <v>8362</v>
      </c>
      <c r="S3804" s="17">
        <f t="shared" si="297"/>
        <v>42269.126226851848</v>
      </c>
      <c r="T3804" s="17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5" t="s">
        <v>8320</v>
      </c>
      <c r="R3805" s="16" t="s">
        <v>8362</v>
      </c>
      <c r="S3805" s="17">
        <f t="shared" si="297"/>
        <v>42403.971851851849</v>
      </c>
      <c r="T3805" s="17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5" t="s">
        <v>8320</v>
      </c>
      <c r="R3806" s="16" t="s">
        <v>8362</v>
      </c>
      <c r="S3806" s="17">
        <f t="shared" si="297"/>
        <v>42527.00953703704</v>
      </c>
      <c r="T3806" s="17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5" t="s">
        <v>8320</v>
      </c>
      <c r="R3807" s="16" t="s">
        <v>8362</v>
      </c>
      <c r="S3807" s="17">
        <f t="shared" si="297"/>
        <v>41849.887037037035</v>
      </c>
      <c r="T3807" s="17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5" t="s">
        <v>8320</v>
      </c>
      <c r="R3808" s="16" t="s">
        <v>8362</v>
      </c>
      <c r="S3808" s="17">
        <f t="shared" si="297"/>
        <v>41799.259039351848</v>
      </c>
      <c r="T3808" s="17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5" t="s">
        <v>8320</v>
      </c>
      <c r="R3809" s="16" t="s">
        <v>8362</v>
      </c>
      <c r="S3809" s="17">
        <f t="shared" si="297"/>
        <v>42090.909016203703</v>
      </c>
      <c r="T3809" s="17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5" t="s">
        <v>8320</v>
      </c>
      <c r="R3810" s="16" t="s">
        <v>8321</v>
      </c>
      <c r="S3810" s="17">
        <f t="shared" si="297"/>
        <v>42059.453923611116</v>
      </c>
      <c r="T3810" s="17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5" t="s">
        <v>8320</v>
      </c>
      <c r="R3811" s="16" t="s">
        <v>8321</v>
      </c>
      <c r="S3811" s="17">
        <f t="shared" si="297"/>
        <v>41800.526701388888</v>
      </c>
      <c r="T3811" s="17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5" t="s">
        <v>8320</v>
      </c>
      <c r="R3812" s="16" t="s">
        <v>8321</v>
      </c>
      <c r="S3812" s="17">
        <f t="shared" si="297"/>
        <v>42054.849050925928</v>
      </c>
      <c r="T3812" s="17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5" t="s">
        <v>8320</v>
      </c>
      <c r="R3813" s="16" t="s">
        <v>8321</v>
      </c>
      <c r="S3813" s="17">
        <f t="shared" si="297"/>
        <v>42487.62700231481</v>
      </c>
      <c r="T3813" s="17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5" t="s">
        <v>8320</v>
      </c>
      <c r="R3814" s="16" t="s">
        <v>8321</v>
      </c>
      <c r="S3814" s="17">
        <f t="shared" si="297"/>
        <v>42109.751250000001</v>
      </c>
      <c r="T3814" s="17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5" t="s">
        <v>8320</v>
      </c>
      <c r="R3815" s="16" t="s">
        <v>8321</v>
      </c>
      <c r="S3815" s="17">
        <f t="shared" si="297"/>
        <v>42497.275706018518</v>
      </c>
      <c r="T3815" s="17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5" t="s">
        <v>8320</v>
      </c>
      <c r="R3816" s="16" t="s">
        <v>8321</v>
      </c>
      <c r="S3816" s="17">
        <f t="shared" si="297"/>
        <v>42058.904074074075</v>
      </c>
      <c r="T3816" s="17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5" t="s">
        <v>8320</v>
      </c>
      <c r="R3817" s="16" t="s">
        <v>8321</v>
      </c>
      <c r="S3817" s="17">
        <f t="shared" si="297"/>
        <v>42207.259918981479</v>
      </c>
      <c r="T3817" s="17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5" t="s">
        <v>8320</v>
      </c>
      <c r="R3818" s="16" t="s">
        <v>8321</v>
      </c>
      <c r="S3818" s="17">
        <f t="shared" si="297"/>
        <v>41807.690081018518</v>
      </c>
      <c r="T3818" s="17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5" t="s">
        <v>8320</v>
      </c>
      <c r="R3819" s="16" t="s">
        <v>8321</v>
      </c>
      <c r="S3819" s="17">
        <f t="shared" si="297"/>
        <v>42284.69694444444</v>
      </c>
      <c r="T3819" s="17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5" t="s">
        <v>8320</v>
      </c>
      <c r="R3820" s="16" t="s">
        <v>8321</v>
      </c>
      <c r="S3820" s="17">
        <f t="shared" si="297"/>
        <v>42045.84238425926</v>
      </c>
      <c r="T3820" s="17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5" t="s">
        <v>8320</v>
      </c>
      <c r="R3821" s="16" t="s">
        <v>8321</v>
      </c>
      <c r="S3821" s="17">
        <f t="shared" si="297"/>
        <v>42184.209537037037</v>
      </c>
      <c r="T3821" s="17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5" t="s">
        <v>8320</v>
      </c>
      <c r="R3822" s="16" t="s">
        <v>8321</v>
      </c>
      <c r="S3822" s="17">
        <f t="shared" si="297"/>
        <v>42160.651817129634</v>
      </c>
      <c r="T3822" s="17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5" t="s">
        <v>8320</v>
      </c>
      <c r="R3823" s="16" t="s">
        <v>8321</v>
      </c>
      <c r="S3823" s="17">
        <f t="shared" si="297"/>
        <v>42341.180636574078</v>
      </c>
      <c r="T3823" s="17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5" t="s">
        <v>8320</v>
      </c>
      <c r="R3824" s="16" t="s">
        <v>8321</v>
      </c>
      <c r="S3824" s="17">
        <f t="shared" si="297"/>
        <v>42329.838159722218</v>
      </c>
      <c r="T3824" s="17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5" t="s">
        <v>8320</v>
      </c>
      <c r="R3825" s="16" t="s">
        <v>8321</v>
      </c>
      <c r="S3825" s="17">
        <f t="shared" si="297"/>
        <v>42170.910231481481</v>
      </c>
      <c r="T3825" s="17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5" t="s">
        <v>8320</v>
      </c>
      <c r="R3826" s="16" t="s">
        <v>8321</v>
      </c>
      <c r="S3826" s="17">
        <f t="shared" si="297"/>
        <v>42571.626192129625</v>
      </c>
      <c r="T3826" s="17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5" t="s">
        <v>8320</v>
      </c>
      <c r="R3827" s="16" t="s">
        <v>8321</v>
      </c>
      <c r="S3827" s="17">
        <f t="shared" si="297"/>
        <v>42151.069606481484</v>
      </c>
      <c r="T3827" s="17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5" t="s">
        <v>8320</v>
      </c>
      <c r="R3828" s="16" t="s">
        <v>8321</v>
      </c>
      <c r="S3828" s="17">
        <f t="shared" si="297"/>
        <v>42101.423541666663</v>
      </c>
      <c r="T3828" s="17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5" t="s">
        <v>8320</v>
      </c>
      <c r="R3829" s="16" t="s">
        <v>8321</v>
      </c>
      <c r="S3829" s="17">
        <f t="shared" si="297"/>
        <v>42034.928252314814</v>
      </c>
      <c r="T3829" s="17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5" t="s">
        <v>8320</v>
      </c>
      <c r="R3830" s="16" t="s">
        <v>8321</v>
      </c>
      <c r="S3830" s="17">
        <f t="shared" si="297"/>
        <v>41944.527627314819</v>
      </c>
      <c r="T3830" s="17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5" t="s">
        <v>8320</v>
      </c>
      <c r="R3831" s="16" t="s">
        <v>8321</v>
      </c>
      <c r="S3831" s="17">
        <f t="shared" si="297"/>
        <v>42593.865405092598</v>
      </c>
      <c r="T3831" s="17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5" t="s">
        <v>8320</v>
      </c>
      <c r="R3832" s="16" t="s">
        <v>8321</v>
      </c>
      <c r="S3832" s="17">
        <f t="shared" si="297"/>
        <v>42503.740868055553</v>
      </c>
      <c r="T3832" s="17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5" t="s">
        <v>8320</v>
      </c>
      <c r="R3833" s="16" t="s">
        <v>8321</v>
      </c>
      <c r="S3833" s="17">
        <f t="shared" si="297"/>
        <v>41927.848900462966</v>
      </c>
      <c r="T3833" s="17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5" t="s">
        <v>8320</v>
      </c>
      <c r="R3834" s="16" t="s">
        <v>8321</v>
      </c>
      <c r="S3834" s="17">
        <f t="shared" si="297"/>
        <v>42375.114988425921</v>
      </c>
      <c r="T3834" s="17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5" t="s">
        <v>8320</v>
      </c>
      <c r="R3835" s="16" t="s">
        <v>8321</v>
      </c>
      <c r="S3835" s="17">
        <f t="shared" si="297"/>
        <v>41963.872361111105</v>
      </c>
      <c r="T3835" s="17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5" t="s">
        <v>8320</v>
      </c>
      <c r="R3836" s="16" t="s">
        <v>8321</v>
      </c>
      <c r="S3836" s="17">
        <f t="shared" si="297"/>
        <v>42143.445219907408</v>
      </c>
      <c r="T3836" s="17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5" t="s">
        <v>8320</v>
      </c>
      <c r="R3837" s="16" t="s">
        <v>8321</v>
      </c>
      <c r="S3837" s="17">
        <f t="shared" si="297"/>
        <v>42460.94222222222</v>
      </c>
      <c r="T3837" s="17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5" t="s">
        <v>8320</v>
      </c>
      <c r="R3838" s="16" t="s">
        <v>8321</v>
      </c>
      <c r="S3838" s="17">
        <f t="shared" si="297"/>
        <v>42553.926527777774</v>
      </c>
      <c r="T3838" s="17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5" t="s">
        <v>8320</v>
      </c>
      <c r="R3839" s="16" t="s">
        <v>8321</v>
      </c>
      <c r="S3839" s="17">
        <f t="shared" si="297"/>
        <v>42152.765717592592</v>
      </c>
      <c r="T3839" s="17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5" t="s">
        <v>8320</v>
      </c>
      <c r="R3840" s="16" t="s">
        <v>8321</v>
      </c>
      <c r="S3840" s="17">
        <f t="shared" si="297"/>
        <v>42116.710752314815</v>
      </c>
      <c r="T3840" s="17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5" t="s">
        <v>8320</v>
      </c>
      <c r="R3841" s="16" t="s">
        <v>8321</v>
      </c>
      <c r="S3841" s="17">
        <f t="shared" si="297"/>
        <v>42155.142638888887</v>
      </c>
      <c r="T3841" s="17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5" t="s">
        <v>8320</v>
      </c>
      <c r="R3842" s="16" t="s">
        <v>8321</v>
      </c>
      <c r="S3842" s="17">
        <f t="shared" si="297"/>
        <v>42432.701724537037</v>
      </c>
      <c r="T3842" s="17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5" t="s">
        <v>8320</v>
      </c>
      <c r="R3843" s="16" t="s">
        <v>8321</v>
      </c>
      <c r="S3843" s="17">
        <f t="shared" ref="S3843:S3906" si="302">(((J3843/60)/60)/24)+DATE(1970,1,1)</f>
        <v>41780.785729166666</v>
      </c>
      <c r="T3843" s="17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5" t="s">
        <v>8320</v>
      </c>
      <c r="R3844" s="16" t="s">
        <v>8321</v>
      </c>
      <c r="S3844" s="17">
        <f t="shared" si="302"/>
        <v>41740.493657407409</v>
      </c>
      <c r="T3844" s="17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5" t="s">
        <v>8320</v>
      </c>
      <c r="R3845" s="16" t="s">
        <v>8321</v>
      </c>
      <c r="S3845" s="17">
        <f t="shared" si="302"/>
        <v>41766.072500000002</v>
      </c>
      <c r="T3845" s="17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5" t="s">
        <v>8320</v>
      </c>
      <c r="R3846" s="16" t="s">
        <v>8321</v>
      </c>
      <c r="S3846" s="17">
        <f t="shared" si="302"/>
        <v>41766.617291666669</v>
      </c>
      <c r="T3846" s="17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5" t="s">
        <v>8320</v>
      </c>
      <c r="R3847" s="16" t="s">
        <v>8321</v>
      </c>
      <c r="S3847" s="17">
        <f t="shared" si="302"/>
        <v>42248.627013888887</v>
      </c>
      <c r="T3847" s="17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5" t="s">
        <v>8320</v>
      </c>
      <c r="R3848" s="16" t="s">
        <v>8321</v>
      </c>
      <c r="S3848" s="17">
        <f t="shared" si="302"/>
        <v>41885.221550925926</v>
      </c>
      <c r="T3848" s="17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5" t="s">
        <v>8320</v>
      </c>
      <c r="R3849" s="16" t="s">
        <v>8321</v>
      </c>
      <c r="S3849" s="17">
        <f t="shared" si="302"/>
        <v>42159.224432870367</v>
      </c>
      <c r="T3849" s="17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5" t="s">
        <v>8320</v>
      </c>
      <c r="R3850" s="16" t="s">
        <v>8321</v>
      </c>
      <c r="S3850" s="17">
        <f t="shared" si="302"/>
        <v>42265.817002314812</v>
      </c>
      <c r="T3850" s="17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5" t="s">
        <v>8320</v>
      </c>
      <c r="R3851" s="16" t="s">
        <v>8321</v>
      </c>
      <c r="S3851" s="17">
        <f t="shared" si="302"/>
        <v>42136.767175925925</v>
      </c>
      <c r="T3851" s="17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5" t="s">
        <v>8320</v>
      </c>
      <c r="R3852" s="16" t="s">
        <v>8321</v>
      </c>
      <c r="S3852" s="17">
        <f t="shared" si="302"/>
        <v>41975.124340277776</v>
      </c>
      <c r="T3852" s="17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5" t="s">
        <v>8320</v>
      </c>
      <c r="R3853" s="16" t="s">
        <v>8321</v>
      </c>
      <c r="S3853" s="17">
        <f t="shared" si="302"/>
        <v>42172.439571759256</v>
      </c>
      <c r="T3853" s="17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5" t="s">
        <v>8320</v>
      </c>
      <c r="R3854" s="16" t="s">
        <v>8321</v>
      </c>
      <c r="S3854" s="17">
        <f t="shared" si="302"/>
        <v>42065.190694444449</v>
      </c>
      <c r="T3854" s="17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5" t="s">
        <v>8320</v>
      </c>
      <c r="R3855" s="16" t="s">
        <v>8321</v>
      </c>
      <c r="S3855" s="17">
        <f t="shared" si="302"/>
        <v>41848.84002314815</v>
      </c>
      <c r="T3855" s="17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5" t="s">
        <v>8320</v>
      </c>
      <c r="R3856" s="16" t="s">
        <v>8321</v>
      </c>
      <c r="S3856" s="17">
        <f t="shared" si="302"/>
        <v>42103.884930555556</v>
      </c>
      <c r="T3856" s="17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5" t="s">
        <v>8320</v>
      </c>
      <c r="R3857" s="16" t="s">
        <v>8321</v>
      </c>
      <c r="S3857" s="17">
        <f t="shared" si="302"/>
        <v>42059.970729166671</v>
      </c>
      <c r="T3857" s="17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5" t="s">
        <v>8320</v>
      </c>
      <c r="R3858" s="16" t="s">
        <v>8321</v>
      </c>
      <c r="S3858" s="17">
        <f t="shared" si="302"/>
        <v>42041.743090277778</v>
      </c>
      <c r="T3858" s="17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5" t="s">
        <v>8320</v>
      </c>
      <c r="R3859" s="16" t="s">
        <v>8321</v>
      </c>
      <c r="S3859" s="17">
        <f t="shared" si="302"/>
        <v>41829.73715277778</v>
      </c>
      <c r="T3859" s="17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5" t="s">
        <v>8320</v>
      </c>
      <c r="R3860" s="16" t="s">
        <v>8321</v>
      </c>
      <c r="S3860" s="17">
        <f t="shared" si="302"/>
        <v>42128.431064814817</v>
      </c>
      <c r="T3860" s="17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5" t="s">
        <v>8320</v>
      </c>
      <c r="R3861" s="16" t="s">
        <v>8321</v>
      </c>
      <c r="S3861" s="17">
        <f t="shared" si="302"/>
        <v>41789.893599537041</v>
      </c>
      <c r="T3861" s="17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5" t="s">
        <v>8320</v>
      </c>
      <c r="R3862" s="16" t="s">
        <v>8321</v>
      </c>
      <c r="S3862" s="17">
        <f t="shared" si="302"/>
        <v>41833.660995370366</v>
      </c>
      <c r="T3862" s="17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5" t="s">
        <v>8320</v>
      </c>
      <c r="R3863" s="16" t="s">
        <v>8321</v>
      </c>
      <c r="S3863" s="17">
        <f t="shared" si="302"/>
        <v>41914.590011574073</v>
      </c>
      <c r="T3863" s="17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5" t="s">
        <v>8320</v>
      </c>
      <c r="R3864" s="16" t="s">
        <v>8321</v>
      </c>
      <c r="S3864" s="17">
        <f t="shared" si="302"/>
        <v>42611.261064814811</v>
      </c>
      <c r="T3864" s="17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5" t="s">
        <v>8320</v>
      </c>
      <c r="R3865" s="16" t="s">
        <v>8321</v>
      </c>
      <c r="S3865" s="17">
        <f t="shared" si="302"/>
        <v>42253.633159722223</v>
      </c>
      <c r="T3865" s="17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5" t="s">
        <v>8320</v>
      </c>
      <c r="R3866" s="16" t="s">
        <v>8321</v>
      </c>
      <c r="S3866" s="17">
        <f t="shared" si="302"/>
        <v>42295.891828703709</v>
      </c>
      <c r="T3866" s="17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5" t="s">
        <v>8320</v>
      </c>
      <c r="R3867" s="16" t="s">
        <v>8321</v>
      </c>
      <c r="S3867" s="17">
        <f t="shared" si="302"/>
        <v>41841.651597222226</v>
      </c>
      <c r="T3867" s="17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5" t="s">
        <v>8320</v>
      </c>
      <c r="R3868" s="16" t="s">
        <v>8321</v>
      </c>
      <c r="S3868" s="17">
        <f t="shared" si="302"/>
        <v>42402.947002314817</v>
      </c>
      <c r="T3868" s="17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5" t="s">
        <v>8320</v>
      </c>
      <c r="R3869" s="16" t="s">
        <v>8321</v>
      </c>
      <c r="S3869" s="17">
        <f t="shared" si="302"/>
        <v>42509.814108796301</v>
      </c>
      <c r="T3869" s="17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5" t="s">
        <v>8320</v>
      </c>
      <c r="R3870" s="16" t="s">
        <v>8362</v>
      </c>
      <c r="S3870" s="17">
        <f t="shared" si="302"/>
        <v>41865.659780092588</v>
      </c>
      <c r="T3870" s="17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5" t="s">
        <v>8320</v>
      </c>
      <c r="R3871" s="16" t="s">
        <v>8362</v>
      </c>
      <c r="S3871" s="17">
        <f t="shared" si="302"/>
        <v>42047.724444444444</v>
      </c>
      <c r="T3871" s="17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5" t="s">
        <v>8320</v>
      </c>
      <c r="R3872" s="16" t="s">
        <v>8362</v>
      </c>
      <c r="S3872" s="17">
        <f t="shared" si="302"/>
        <v>41793.17219907407</v>
      </c>
      <c r="T3872" s="17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5" t="s">
        <v>8320</v>
      </c>
      <c r="R3873" s="16" t="s">
        <v>8362</v>
      </c>
      <c r="S3873" s="17">
        <f t="shared" si="302"/>
        <v>42763.780671296292</v>
      </c>
      <c r="T3873" s="17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5" t="s">
        <v>8320</v>
      </c>
      <c r="R3874" s="16" t="s">
        <v>8362</v>
      </c>
      <c r="S3874" s="17">
        <f t="shared" si="302"/>
        <v>42180.145787037036</v>
      </c>
      <c r="T3874" s="17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5" t="s">
        <v>8320</v>
      </c>
      <c r="R3875" s="16" t="s">
        <v>8362</v>
      </c>
      <c r="S3875" s="17">
        <f t="shared" si="302"/>
        <v>42255.696006944447</v>
      </c>
      <c r="T3875" s="17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5" t="s">
        <v>8320</v>
      </c>
      <c r="R3876" s="16" t="s">
        <v>8362</v>
      </c>
      <c r="S3876" s="17">
        <f t="shared" si="302"/>
        <v>42007.016458333332</v>
      </c>
      <c r="T3876" s="17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5" t="s">
        <v>8320</v>
      </c>
      <c r="R3877" s="16" t="s">
        <v>8362</v>
      </c>
      <c r="S3877" s="17">
        <f t="shared" si="302"/>
        <v>42615.346817129626</v>
      </c>
      <c r="T3877" s="17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5" t="s">
        <v>8320</v>
      </c>
      <c r="R3878" s="16" t="s">
        <v>8362</v>
      </c>
      <c r="S3878" s="17">
        <f t="shared" si="302"/>
        <v>42372.624166666668</v>
      </c>
      <c r="T3878" s="17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5" t="s">
        <v>8320</v>
      </c>
      <c r="R3879" s="16" t="s">
        <v>8362</v>
      </c>
      <c r="S3879" s="17">
        <f t="shared" si="302"/>
        <v>42682.67768518519</v>
      </c>
      <c r="T3879" s="17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5" t="s">
        <v>8320</v>
      </c>
      <c r="R3880" s="16" t="s">
        <v>8362</v>
      </c>
      <c r="S3880" s="17">
        <f t="shared" si="302"/>
        <v>42154.818819444445</v>
      </c>
      <c r="T3880" s="17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5" t="s">
        <v>8320</v>
      </c>
      <c r="R3881" s="16" t="s">
        <v>8362</v>
      </c>
      <c r="S3881" s="17">
        <f t="shared" si="302"/>
        <v>41999.861064814817</v>
      </c>
      <c r="T3881" s="17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5" t="s">
        <v>8320</v>
      </c>
      <c r="R3882" s="16" t="s">
        <v>8362</v>
      </c>
      <c r="S3882" s="17">
        <f t="shared" si="302"/>
        <v>41815.815046296295</v>
      </c>
      <c r="T3882" s="17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5" t="s">
        <v>8320</v>
      </c>
      <c r="R3883" s="16" t="s">
        <v>8362</v>
      </c>
      <c r="S3883" s="17">
        <f t="shared" si="302"/>
        <v>42756.018506944441</v>
      </c>
      <c r="T3883" s="17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5" t="s">
        <v>8320</v>
      </c>
      <c r="R3884" s="16" t="s">
        <v>8362</v>
      </c>
      <c r="S3884" s="17">
        <f t="shared" si="302"/>
        <v>42373.983449074076</v>
      </c>
      <c r="T3884" s="17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5" t="s">
        <v>8320</v>
      </c>
      <c r="R3885" s="16" t="s">
        <v>8362</v>
      </c>
      <c r="S3885" s="17">
        <f t="shared" si="302"/>
        <v>41854.602650462963</v>
      </c>
      <c r="T3885" s="17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5" t="s">
        <v>8320</v>
      </c>
      <c r="R3886" s="16" t="s">
        <v>8362</v>
      </c>
      <c r="S3886" s="17">
        <f t="shared" si="302"/>
        <v>42065.791574074072</v>
      </c>
      <c r="T3886" s="17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5" t="s">
        <v>8320</v>
      </c>
      <c r="R3887" s="16" t="s">
        <v>8362</v>
      </c>
      <c r="S3887" s="17">
        <f t="shared" si="302"/>
        <v>42469.951284722221</v>
      </c>
      <c r="T3887" s="17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5" t="s">
        <v>8320</v>
      </c>
      <c r="R3888" s="16" t="s">
        <v>8362</v>
      </c>
      <c r="S3888" s="17">
        <f t="shared" si="302"/>
        <v>41954.228032407409</v>
      </c>
      <c r="T3888" s="17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5" t="s">
        <v>8320</v>
      </c>
      <c r="R3889" s="16" t="s">
        <v>8362</v>
      </c>
      <c r="S3889" s="17">
        <f t="shared" si="302"/>
        <v>42079.857974537037</v>
      </c>
      <c r="T3889" s="17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5" t="s">
        <v>8320</v>
      </c>
      <c r="R3890" s="16" t="s">
        <v>8321</v>
      </c>
      <c r="S3890" s="17">
        <f t="shared" si="302"/>
        <v>42762.545810185184</v>
      </c>
      <c r="T3890" s="17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5" t="s">
        <v>8320</v>
      </c>
      <c r="R3891" s="16" t="s">
        <v>8321</v>
      </c>
      <c r="S3891" s="17">
        <f t="shared" si="302"/>
        <v>41977.004976851851</v>
      </c>
      <c r="T3891" s="17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5" t="s">
        <v>8320</v>
      </c>
      <c r="R3892" s="16" t="s">
        <v>8321</v>
      </c>
      <c r="S3892" s="17">
        <f t="shared" si="302"/>
        <v>42171.758611111116</v>
      </c>
      <c r="T3892" s="17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5" t="s">
        <v>8320</v>
      </c>
      <c r="R3893" s="16" t="s">
        <v>8321</v>
      </c>
      <c r="S3893" s="17">
        <f t="shared" si="302"/>
        <v>42056.1324537037</v>
      </c>
      <c r="T3893" s="17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5" t="s">
        <v>8320</v>
      </c>
      <c r="R3894" s="16" t="s">
        <v>8321</v>
      </c>
      <c r="S3894" s="17">
        <f t="shared" si="302"/>
        <v>41867.652280092596</v>
      </c>
      <c r="T3894" s="17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5" t="s">
        <v>8320</v>
      </c>
      <c r="R3895" s="16" t="s">
        <v>8321</v>
      </c>
      <c r="S3895" s="17">
        <f t="shared" si="302"/>
        <v>41779.657870370371</v>
      </c>
      <c r="T3895" s="17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5" t="s">
        <v>8320</v>
      </c>
      <c r="R3896" s="16" t="s">
        <v>8321</v>
      </c>
      <c r="S3896" s="17">
        <f t="shared" si="302"/>
        <v>42679.958472222221</v>
      </c>
      <c r="T3896" s="17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5" t="s">
        <v>8320</v>
      </c>
      <c r="R3897" s="16" t="s">
        <v>8321</v>
      </c>
      <c r="S3897" s="17">
        <f t="shared" si="302"/>
        <v>42032.250208333338</v>
      </c>
      <c r="T3897" s="17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5" t="s">
        <v>8320</v>
      </c>
      <c r="R3898" s="16" t="s">
        <v>8321</v>
      </c>
      <c r="S3898" s="17">
        <f t="shared" si="302"/>
        <v>41793.191875000004</v>
      </c>
      <c r="T3898" s="17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5" t="s">
        <v>8320</v>
      </c>
      <c r="R3899" s="16" t="s">
        <v>8321</v>
      </c>
      <c r="S3899" s="17">
        <f t="shared" si="302"/>
        <v>41982.87364583333</v>
      </c>
      <c r="T3899" s="17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5" t="s">
        <v>8320</v>
      </c>
      <c r="R3900" s="16" t="s">
        <v>8321</v>
      </c>
      <c r="S3900" s="17">
        <f t="shared" si="302"/>
        <v>42193.482291666667</v>
      </c>
      <c r="T3900" s="17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5" t="s">
        <v>8320</v>
      </c>
      <c r="R3901" s="16" t="s">
        <v>8321</v>
      </c>
      <c r="S3901" s="17">
        <f t="shared" si="302"/>
        <v>41843.775011574071</v>
      </c>
      <c r="T3901" s="17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5" t="s">
        <v>8320</v>
      </c>
      <c r="R3902" s="16" t="s">
        <v>8321</v>
      </c>
      <c r="S3902" s="17">
        <f t="shared" si="302"/>
        <v>42136.092488425929</v>
      </c>
      <c r="T3902" s="17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5" t="s">
        <v>8320</v>
      </c>
      <c r="R3903" s="16" t="s">
        <v>8321</v>
      </c>
      <c r="S3903" s="17">
        <f t="shared" si="302"/>
        <v>42317.826377314821</v>
      </c>
      <c r="T3903" s="17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5" t="s">
        <v>8320</v>
      </c>
      <c r="R3904" s="16" t="s">
        <v>8321</v>
      </c>
      <c r="S3904" s="17">
        <f t="shared" si="302"/>
        <v>42663.468078703707</v>
      </c>
      <c r="T3904" s="17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5" t="s">
        <v>8320</v>
      </c>
      <c r="R3905" s="16" t="s">
        <v>8321</v>
      </c>
      <c r="S3905" s="17">
        <f t="shared" si="302"/>
        <v>42186.01116898148</v>
      </c>
      <c r="T3905" s="17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5" t="s">
        <v>8320</v>
      </c>
      <c r="R3906" s="16" t="s">
        <v>8321</v>
      </c>
      <c r="S3906" s="17">
        <f t="shared" si="302"/>
        <v>42095.229166666672</v>
      </c>
      <c r="T3906" s="17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5" t="s">
        <v>8320</v>
      </c>
      <c r="R3907" s="16" t="s">
        <v>8321</v>
      </c>
      <c r="S3907" s="17">
        <f t="shared" ref="S3907:S3970" si="307">(((J3907/60)/60)/24)+DATE(1970,1,1)</f>
        <v>42124.623877314814</v>
      </c>
      <c r="T3907" s="17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5" t="s">
        <v>8320</v>
      </c>
      <c r="R3908" s="16" t="s">
        <v>8321</v>
      </c>
      <c r="S3908" s="17">
        <f t="shared" si="307"/>
        <v>42143.917743055557</v>
      </c>
      <c r="T3908" s="17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5" t="s">
        <v>8320</v>
      </c>
      <c r="R3909" s="16" t="s">
        <v>8321</v>
      </c>
      <c r="S3909" s="17">
        <f t="shared" si="307"/>
        <v>41906.819513888891</v>
      </c>
      <c r="T3909" s="17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5" t="s">
        <v>8320</v>
      </c>
      <c r="R3910" s="16" t="s">
        <v>8321</v>
      </c>
      <c r="S3910" s="17">
        <f t="shared" si="307"/>
        <v>41834.135370370372</v>
      </c>
      <c r="T3910" s="17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5" t="s">
        <v>8320</v>
      </c>
      <c r="R3911" s="16" t="s">
        <v>8321</v>
      </c>
      <c r="S3911" s="17">
        <f t="shared" si="307"/>
        <v>41863.359282407408</v>
      </c>
      <c r="T3911" s="17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5" t="s">
        <v>8320</v>
      </c>
      <c r="R3912" s="16" t="s">
        <v>8321</v>
      </c>
      <c r="S3912" s="17">
        <f t="shared" si="307"/>
        <v>42224.756909722222</v>
      </c>
      <c r="T3912" s="17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5" t="s">
        <v>8320</v>
      </c>
      <c r="R3913" s="16" t="s">
        <v>8321</v>
      </c>
      <c r="S3913" s="17">
        <f t="shared" si="307"/>
        <v>41939.8122337963</v>
      </c>
      <c r="T3913" s="17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5" t="s">
        <v>8320</v>
      </c>
      <c r="R3914" s="16" t="s">
        <v>8321</v>
      </c>
      <c r="S3914" s="17">
        <f t="shared" si="307"/>
        <v>42059.270023148143</v>
      </c>
      <c r="T3914" s="17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5" t="s">
        <v>8320</v>
      </c>
      <c r="R3915" s="16" t="s">
        <v>8321</v>
      </c>
      <c r="S3915" s="17">
        <f t="shared" si="307"/>
        <v>42308.211215277777</v>
      </c>
      <c r="T3915" s="17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5" t="s">
        <v>8320</v>
      </c>
      <c r="R3916" s="16" t="s">
        <v>8321</v>
      </c>
      <c r="S3916" s="17">
        <f t="shared" si="307"/>
        <v>42114.818935185183</v>
      </c>
      <c r="T3916" s="17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5" t="s">
        <v>8320</v>
      </c>
      <c r="R3917" s="16" t="s">
        <v>8321</v>
      </c>
      <c r="S3917" s="17">
        <f t="shared" si="307"/>
        <v>42492.98505787037</v>
      </c>
      <c r="T3917" s="17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5" t="s">
        <v>8320</v>
      </c>
      <c r="R3918" s="16" t="s">
        <v>8321</v>
      </c>
      <c r="S3918" s="17">
        <f t="shared" si="307"/>
        <v>42494.471666666665</v>
      </c>
      <c r="T3918" s="17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5" t="s">
        <v>8320</v>
      </c>
      <c r="R3919" s="16" t="s">
        <v>8321</v>
      </c>
      <c r="S3919" s="17">
        <f t="shared" si="307"/>
        <v>41863.527326388888</v>
      </c>
      <c r="T3919" s="17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5" t="s">
        <v>8320</v>
      </c>
      <c r="R3920" s="16" t="s">
        <v>8321</v>
      </c>
      <c r="S3920" s="17">
        <f t="shared" si="307"/>
        <v>41843.664618055554</v>
      </c>
      <c r="T3920" s="17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5" t="s">
        <v>8320</v>
      </c>
      <c r="R3921" s="16" t="s">
        <v>8321</v>
      </c>
      <c r="S3921" s="17">
        <f t="shared" si="307"/>
        <v>42358.684872685189</v>
      </c>
      <c r="T3921" s="17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5" t="s">
        <v>8320</v>
      </c>
      <c r="R3922" s="16" t="s">
        <v>8321</v>
      </c>
      <c r="S3922" s="17">
        <f t="shared" si="307"/>
        <v>42657.38726851852</v>
      </c>
      <c r="T3922" s="17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5" t="s">
        <v>8320</v>
      </c>
      <c r="R3923" s="16" t="s">
        <v>8321</v>
      </c>
      <c r="S3923" s="17">
        <f t="shared" si="307"/>
        <v>41926.542303240742</v>
      </c>
      <c r="T3923" s="17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5" t="s">
        <v>8320</v>
      </c>
      <c r="R3924" s="16" t="s">
        <v>8321</v>
      </c>
      <c r="S3924" s="17">
        <f t="shared" si="307"/>
        <v>42020.768634259264</v>
      </c>
      <c r="T3924" s="17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5" t="s">
        <v>8320</v>
      </c>
      <c r="R3925" s="16" t="s">
        <v>8321</v>
      </c>
      <c r="S3925" s="17">
        <f t="shared" si="307"/>
        <v>42075.979988425926</v>
      </c>
      <c r="T3925" s="17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5" t="s">
        <v>8320</v>
      </c>
      <c r="R3926" s="16" t="s">
        <v>8321</v>
      </c>
      <c r="S3926" s="17">
        <f t="shared" si="307"/>
        <v>41786.959745370368</v>
      </c>
      <c r="T3926" s="17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5" t="s">
        <v>8320</v>
      </c>
      <c r="R3927" s="16" t="s">
        <v>8321</v>
      </c>
      <c r="S3927" s="17">
        <f t="shared" si="307"/>
        <v>41820.870821759258</v>
      </c>
      <c r="T3927" s="17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5" t="s">
        <v>8320</v>
      </c>
      <c r="R3928" s="16" t="s">
        <v>8321</v>
      </c>
      <c r="S3928" s="17">
        <f t="shared" si="307"/>
        <v>41970.085046296299</v>
      </c>
      <c r="T3928" s="17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5" t="s">
        <v>8320</v>
      </c>
      <c r="R3929" s="16" t="s">
        <v>8321</v>
      </c>
      <c r="S3929" s="17">
        <f t="shared" si="307"/>
        <v>41830.267407407409</v>
      </c>
      <c r="T3929" s="17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5" t="s">
        <v>8320</v>
      </c>
      <c r="R3930" s="16" t="s">
        <v>8321</v>
      </c>
      <c r="S3930" s="17">
        <f t="shared" si="307"/>
        <v>42265.683182870373</v>
      </c>
      <c r="T3930" s="17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5" t="s">
        <v>8320</v>
      </c>
      <c r="R3931" s="16" t="s">
        <v>8321</v>
      </c>
      <c r="S3931" s="17">
        <f t="shared" si="307"/>
        <v>42601.827141203699</v>
      </c>
      <c r="T3931" s="17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5" t="s">
        <v>8320</v>
      </c>
      <c r="R3932" s="16" t="s">
        <v>8321</v>
      </c>
      <c r="S3932" s="17">
        <f t="shared" si="307"/>
        <v>42433.338749999995</v>
      </c>
      <c r="T3932" s="17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5" t="s">
        <v>8320</v>
      </c>
      <c r="R3933" s="16" t="s">
        <v>8321</v>
      </c>
      <c r="S3933" s="17">
        <f t="shared" si="307"/>
        <v>42228.151701388888</v>
      </c>
      <c r="T3933" s="17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5" t="s">
        <v>8320</v>
      </c>
      <c r="R3934" s="16" t="s">
        <v>8321</v>
      </c>
      <c r="S3934" s="17">
        <f t="shared" si="307"/>
        <v>42415.168564814812</v>
      </c>
      <c r="T3934" s="17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5" t="s">
        <v>8320</v>
      </c>
      <c r="R3935" s="16" t="s">
        <v>8321</v>
      </c>
      <c r="S3935" s="17">
        <f t="shared" si="307"/>
        <v>42538.968310185184</v>
      </c>
      <c r="T3935" s="17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5" t="s">
        <v>8320</v>
      </c>
      <c r="R3936" s="16" t="s">
        <v>8321</v>
      </c>
      <c r="S3936" s="17">
        <f t="shared" si="307"/>
        <v>42233.671747685185</v>
      </c>
      <c r="T3936" s="17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5" t="s">
        <v>8320</v>
      </c>
      <c r="R3937" s="16" t="s">
        <v>8321</v>
      </c>
      <c r="S3937" s="17">
        <f t="shared" si="307"/>
        <v>42221.656782407401</v>
      </c>
      <c r="T3937" s="17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5" t="s">
        <v>8320</v>
      </c>
      <c r="R3938" s="16" t="s">
        <v>8321</v>
      </c>
      <c r="S3938" s="17">
        <f t="shared" si="307"/>
        <v>42675.262962962966</v>
      </c>
      <c r="T3938" s="17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5" t="s">
        <v>8320</v>
      </c>
      <c r="R3939" s="16" t="s">
        <v>8321</v>
      </c>
      <c r="S3939" s="17">
        <f t="shared" si="307"/>
        <v>42534.631481481483</v>
      </c>
      <c r="T3939" s="17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5" t="s">
        <v>8320</v>
      </c>
      <c r="R3940" s="16" t="s">
        <v>8321</v>
      </c>
      <c r="S3940" s="17">
        <f t="shared" si="307"/>
        <v>42151.905717592599</v>
      </c>
      <c r="T3940" s="17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5" t="s">
        <v>8320</v>
      </c>
      <c r="R3941" s="16" t="s">
        <v>8321</v>
      </c>
      <c r="S3941" s="17">
        <f t="shared" si="307"/>
        <v>41915.400219907409</v>
      </c>
      <c r="T3941" s="17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5" t="s">
        <v>8320</v>
      </c>
      <c r="R3942" s="16" t="s">
        <v>8321</v>
      </c>
      <c r="S3942" s="17">
        <f t="shared" si="307"/>
        <v>41961.492488425924</v>
      </c>
      <c r="T3942" s="17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5" t="s">
        <v>8320</v>
      </c>
      <c r="R3943" s="16" t="s">
        <v>8321</v>
      </c>
      <c r="S3943" s="17">
        <f t="shared" si="307"/>
        <v>41940.587233796294</v>
      </c>
      <c r="T3943" s="17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5" t="s">
        <v>8320</v>
      </c>
      <c r="R3944" s="16" t="s">
        <v>8321</v>
      </c>
      <c r="S3944" s="17">
        <f t="shared" si="307"/>
        <v>42111.904097222221</v>
      </c>
      <c r="T3944" s="17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5" t="s">
        <v>8320</v>
      </c>
      <c r="R3945" s="16" t="s">
        <v>8321</v>
      </c>
      <c r="S3945" s="17">
        <f t="shared" si="307"/>
        <v>42279.778564814813</v>
      </c>
      <c r="T3945" s="17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5" t="s">
        <v>8320</v>
      </c>
      <c r="R3946" s="16" t="s">
        <v>8321</v>
      </c>
      <c r="S3946" s="17">
        <f t="shared" si="307"/>
        <v>42213.662905092591</v>
      </c>
      <c r="T3946" s="17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5" t="s">
        <v>8320</v>
      </c>
      <c r="R3947" s="16" t="s">
        <v>8321</v>
      </c>
      <c r="S3947" s="17">
        <f t="shared" si="307"/>
        <v>42109.801712962959</v>
      </c>
      <c r="T3947" s="17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5" t="s">
        <v>8320</v>
      </c>
      <c r="R3948" s="16" t="s">
        <v>8321</v>
      </c>
      <c r="S3948" s="17">
        <f t="shared" si="307"/>
        <v>42031.833587962959</v>
      </c>
      <c r="T3948" s="17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5" t="s">
        <v>8320</v>
      </c>
      <c r="R3949" s="16" t="s">
        <v>8321</v>
      </c>
      <c r="S3949" s="17">
        <f t="shared" si="307"/>
        <v>42615.142870370371</v>
      </c>
      <c r="T3949" s="17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5" t="s">
        <v>8320</v>
      </c>
      <c r="R3950" s="16" t="s">
        <v>8321</v>
      </c>
      <c r="S3950" s="17">
        <f t="shared" si="307"/>
        <v>41829.325497685182</v>
      </c>
      <c r="T3950" s="17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5" t="s">
        <v>8320</v>
      </c>
      <c r="R3951" s="16" t="s">
        <v>8321</v>
      </c>
      <c r="S3951" s="17">
        <f t="shared" si="307"/>
        <v>42016.120613425926</v>
      </c>
      <c r="T3951" s="17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5" t="s">
        <v>8320</v>
      </c>
      <c r="R3952" s="16" t="s">
        <v>8321</v>
      </c>
      <c r="S3952" s="17">
        <f t="shared" si="307"/>
        <v>42439.702314814815</v>
      </c>
      <c r="T3952" s="17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5" t="s">
        <v>8320</v>
      </c>
      <c r="R3953" s="16" t="s">
        <v>8321</v>
      </c>
      <c r="S3953" s="17">
        <f t="shared" si="307"/>
        <v>42433.825717592597</v>
      </c>
      <c r="T3953" s="17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5" t="s">
        <v>8320</v>
      </c>
      <c r="R3954" s="16" t="s">
        <v>8321</v>
      </c>
      <c r="S3954" s="17">
        <f t="shared" si="307"/>
        <v>42243.790393518517</v>
      </c>
      <c r="T3954" s="17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5" t="s">
        <v>8320</v>
      </c>
      <c r="R3955" s="16" t="s">
        <v>8321</v>
      </c>
      <c r="S3955" s="17">
        <f t="shared" si="307"/>
        <v>42550.048449074078</v>
      </c>
      <c r="T3955" s="17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5" t="s">
        <v>8320</v>
      </c>
      <c r="R3956" s="16" t="s">
        <v>8321</v>
      </c>
      <c r="S3956" s="17">
        <f t="shared" si="307"/>
        <v>41774.651203703703</v>
      </c>
      <c r="T3956" s="17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5" t="s">
        <v>8320</v>
      </c>
      <c r="R3957" s="16" t="s">
        <v>8321</v>
      </c>
      <c r="S3957" s="17">
        <f t="shared" si="307"/>
        <v>42306.848854166667</v>
      </c>
      <c r="T3957" s="17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5" t="s">
        <v>8320</v>
      </c>
      <c r="R3958" s="16" t="s">
        <v>8321</v>
      </c>
      <c r="S3958" s="17">
        <f t="shared" si="307"/>
        <v>42457.932025462964</v>
      </c>
      <c r="T3958" s="17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5" t="s">
        <v>8320</v>
      </c>
      <c r="R3959" s="16" t="s">
        <v>8321</v>
      </c>
      <c r="S3959" s="17">
        <f t="shared" si="307"/>
        <v>42513.976319444439</v>
      </c>
      <c r="T3959" s="17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5" t="s">
        <v>8320</v>
      </c>
      <c r="R3960" s="16" t="s">
        <v>8321</v>
      </c>
      <c r="S3960" s="17">
        <f t="shared" si="307"/>
        <v>41816.950370370374</v>
      </c>
      <c r="T3960" s="17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5" t="s">
        <v>8320</v>
      </c>
      <c r="R3961" s="16" t="s">
        <v>8321</v>
      </c>
      <c r="S3961" s="17">
        <f t="shared" si="307"/>
        <v>41880.788842592592</v>
      </c>
      <c r="T3961" s="17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5" t="s">
        <v>8320</v>
      </c>
      <c r="R3962" s="16" t="s">
        <v>8321</v>
      </c>
      <c r="S3962" s="17">
        <f t="shared" si="307"/>
        <v>42342.845555555556</v>
      </c>
      <c r="T3962" s="17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5" t="s">
        <v>8320</v>
      </c>
      <c r="R3963" s="16" t="s">
        <v>8321</v>
      </c>
      <c r="S3963" s="17">
        <f t="shared" si="307"/>
        <v>41745.891319444447</v>
      </c>
      <c r="T3963" s="17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5" t="s">
        <v>8320</v>
      </c>
      <c r="R3964" s="16" t="s">
        <v>8321</v>
      </c>
      <c r="S3964" s="17">
        <f t="shared" si="307"/>
        <v>42311.621458333335</v>
      </c>
      <c r="T3964" s="17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5" t="s">
        <v>8320</v>
      </c>
      <c r="R3965" s="16" t="s">
        <v>8321</v>
      </c>
      <c r="S3965" s="17">
        <f t="shared" si="307"/>
        <v>42296.154131944444</v>
      </c>
      <c r="T3965" s="17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5" t="s">
        <v>8320</v>
      </c>
      <c r="R3966" s="16" t="s">
        <v>8321</v>
      </c>
      <c r="S3966" s="17">
        <f t="shared" si="307"/>
        <v>42053.722060185188</v>
      </c>
      <c r="T3966" s="17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5" t="s">
        <v>8320</v>
      </c>
      <c r="R3967" s="16" t="s">
        <v>8321</v>
      </c>
      <c r="S3967" s="17">
        <f t="shared" si="307"/>
        <v>42414.235879629632</v>
      </c>
      <c r="T3967" s="17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5" t="s">
        <v>8320</v>
      </c>
      <c r="R3968" s="16" t="s">
        <v>8321</v>
      </c>
      <c r="S3968" s="17">
        <f t="shared" si="307"/>
        <v>41801.711550925924</v>
      </c>
      <c r="T3968" s="17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5" t="s">
        <v>8320</v>
      </c>
      <c r="R3969" s="16" t="s">
        <v>8321</v>
      </c>
      <c r="S3969" s="17">
        <f t="shared" si="307"/>
        <v>42770.290590277778</v>
      </c>
      <c r="T3969" s="17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5" t="s">
        <v>8320</v>
      </c>
      <c r="R3970" s="16" t="s">
        <v>8321</v>
      </c>
      <c r="S3970" s="17">
        <f t="shared" si="307"/>
        <v>42452.815659722226</v>
      </c>
      <c r="T3970" s="17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5" t="s">
        <v>8320</v>
      </c>
      <c r="R3971" s="16" t="s">
        <v>8321</v>
      </c>
      <c r="S3971" s="17">
        <f t="shared" ref="S3971:S4034" si="312">(((J3971/60)/60)/24)+DATE(1970,1,1)</f>
        <v>42601.854699074072</v>
      </c>
      <c r="T3971" s="17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5" t="s">
        <v>8320</v>
      </c>
      <c r="R3972" s="16" t="s">
        <v>8321</v>
      </c>
      <c r="S3972" s="17">
        <f t="shared" si="312"/>
        <v>42447.863553240735</v>
      </c>
      <c r="T3972" s="17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5" t="s">
        <v>8320</v>
      </c>
      <c r="R3973" s="16" t="s">
        <v>8321</v>
      </c>
      <c r="S3973" s="17">
        <f t="shared" si="312"/>
        <v>41811.536180555559</v>
      </c>
      <c r="T3973" s="17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5" t="s">
        <v>8320</v>
      </c>
      <c r="R3974" s="16" t="s">
        <v>8321</v>
      </c>
      <c r="S3974" s="17">
        <f t="shared" si="312"/>
        <v>41981.067523148144</v>
      </c>
      <c r="T3974" s="17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5" t="s">
        <v>8320</v>
      </c>
      <c r="R3975" s="16" t="s">
        <v>8321</v>
      </c>
      <c r="S3975" s="17">
        <f t="shared" si="312"/>
        <v>42469.68414351852</v>
      </c>
      <c r="T3975" s="17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5" t="s">
        <v>8320</v>
      </c>
      <c r="R3976" s="16" t="s">
        <v>8321</v>
      </c>
      <c r="S3976" s="17">
        <f t="shared" si="312"/>
        <v>42493.546851851846</v>
      </c>
      <c r="T3976" s="17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5" t="s">
        <v>8320</v>
      </c>
      <c r="R3977" s="16" t="s">
        <v>8321</v>
      </c>
      <c r="S3977" s="17">
        <f t="shared" si="312"/>
        <v>42534.866875</v>
      </c>
      <c r="T3977" s="17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5" t="s">
        <v>8320</v>
      </c>
      <c r="R3978" s="16" t="s">
        <v>8321</v>
      </c>
      <c r="S3978" s="17">
        <f t="shared" si="312"/>
        <v>41830.858344907407</v>
      </c>
      <c r="T3978" s="17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5" t="s">
        <v>8320</v>
      </c>
      <c r="R3979" s="16" t="s">
        <v>8321</v>
      </c>
      <c r="S3979" s="17">
        <f t="shared" si="312"/>
        <v>42543.788564814815</v>
      </c>
      <c r="T3979" s="17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5" t="s">
        <v>8320</v>
      </c>
      <c r="R3980" s="16" t="s">
        <v>8321</v>
      </c>
      <c r="S3980" s="17">
        <f t="shared" si="312"/>
        <v>41975.642974537041</v>
      </c>
      <c r="T3980" s="17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5" t="s">
        <v>8320</v>
      </c>
      <c r="R3981" s="16" t="s">
        <v>8321</v>
      </c>
      <c r="S3981" s="17">
        <f t="shared" si="312"/>
        <v>42069.903437500005</v>
      </c>
      <c r="T3981" s="17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5" t="s">
        <v>8320</v>
      </c>
      <c r="R3982" s="16" t="s">
        <v>8321</v>
      </c>
      <c r="S3982" s="17">
        <f t="shared" si="312"/>
        <v>41795.598923611113</v>
      </c>
      <c r="T3982" s="17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5" t="s">
        <v>8320</v>
      </c>
      <c r="R3983" s="16" t="s">
        <v>8321</v>
      </c>
      <c r="S3983" s="17">
        <f t="shared" si="312"/>
        <v>42508.179965277777</v>
      </c>
      <c r="T3983" s="17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5" t="s">
        <v>8320</v>
      </c>
      <c r="R3984" s="16" t="s">
        <v>8321</v>
      </c>
      <c r="S3984" s="17">
        <f t="shared" si="312"/>
        <v>42132.809953703705</v>
      </c>
      <c r="T3984" s="17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5" t="s">
        <v>8320</v>
      </c>
      <c r="R3985" s="16" t="s">
        <v>8321</v>
      </c>
      <c r="S3985" s="17">
        <f t="shared" si="312"/>
        <v>41747.86986111111</v>
      </c>
      <c r="T3985" s="17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5" t="s">
        <v>8320</v>
      </c>
      <c r="R3986" s="16" t="s">
        <v>8321</v>
      </c>
      <c r="S3986" s="17">
        <f t="shared" si="312"/>
        <v>41920.963472222218</v>
      </c>
      <c r="T3986" s="17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5" t="s">
        <v>8320</v>
      </c>
      <c r="R3987" s="16" t="s">
        <v>8321</v>
      </c>
      <c r="S3987" s="17">
        <f t="shared" si="312"/>
        <v>42399.707407407404</v>
      </c>
      <c r="T3987" s="17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5" t="s">
        <v>8320</v>
      </c>
      <c r="R3988" s="16" t="s">
        <v>8321</v>
      </c>
      <c r="S3988" s="17">
        <f t="shared" si="312"/>
        <v>42467.548541666663</v>
      </c>
      <c r="T3988" s="17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5" t="s">
        <v>8320</v>
      </c>
      <c r="R3989" s="16" t="s">
        <v>8321</v>
      </c>
      <c r="S3989" s="17">
        <f t="shared" si="312"/>
        <v>41765.92465277778</v>
      </c>
      <c r="T3989" s="17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5" t="s">
        <v>8320</v>
      </c>
      <c r="R3990" s="16" t="s">
        <v>8321</v>
      </c>
      <c r="S3990" s="17">
        <f t="shared" si="312"/>
        <v>42230.08116898148</v>
      </c>
      <c r="T3990" s="17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5" t="s">
        <v>8320</v>
      </c>
      <c r="R3991" s="16" t="s">
        <v>8321</v>
      </c>
      <c r="S3991" s="17">
        <f t="shared" si="312"/>
        <v>42286.749780092592</v>
      </c>
      <c r="T3991" s="17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5" t="s">
        <v>8320</v>
      </c>
      <c r="R3992" s="16" t="s">
        <v>8321</v>
      </c>
      <c r="S3992" s="17">
        <f t="shared" si="312"/>
        <v>42401.672372685185</v>
      </c>
      <c r="T3992" s="17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5" t="s">
        <v>8320</v>
      </c>
      <c r="R3993" s="16" t="s">
        <v>8321</v>
      </c>
      <c r="S3993" s="17">
        <f t="shared" si="312"/>
        <v>42125.644467592589</v>
      </c>
      <c r="T3993" s="17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5" t="s">
        <v>8320</v>
      </c>
      <c r="R3994" s="16" t="s">
        <v>8321</v>
      </c>
      <c r="S3994" s="17">
        <f t="shared" si="312"/>
        <v>42289.94049768518</v>
      </c>
      <c r="T3994" s="17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5" t="s">
        <v>8320</v>
      </c>
      <c r="R3995" s="16" t="s">
        <v>8321</v>
      </c>
      <c r="S3995" s="17">
        <f t="shared" si="312"/>
        <v>42107.864722222221</v>
      </c>
      <c r="T3995" s="17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5" t="s">
        <v>8320</v>
      </c>
      <c r="R3996" s="16" t="s">
        <v>8321</v>
      </c>
      <c r="S3996" s="17">
        <f t="shared" si="312"/>
        <v>41809.389930555553</v>
      </c>
      <c r="T3996" s="17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5" t="s">
        <v>8320</v>
      </c>
      <c r="R3997" s="16" t="s">
        <v>8321</v>
      </c>
      <c r="S3997" s="17">
        <f t="shared" si="312"/>
        <v>42019.683761574073</v>
      </c>
      <c r="T3997" s="17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5" t="s">
        <v>8320</v>
      </c>
      <c r="R3998" s="16" t="s">
        <v>8321</v>
      </c>
      <c r="S3998" s="17">
        <f t="shared" si="312"/>
        <v>41950.26694444444</v>
      </c>
      <c r="T3998" s="17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5" t="s">
        <v>8320</v>
      </c>
      <c r="R3999" s="16" t="s">
        <v>8321</v>
      </c>
      <c r="S3999" s="17">
        <f t="shared" si="312"/>
        <v>42069.391446759255</v>
      </c>
      <c r="T3999" s="17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5" t="s">
        <v>8320</v>
      </c>
      <c r="R4000" s="16" t="s">
        <v>8321</v>
      </c>
      <c r="S4000" s="17">
        <f t="shared" si="312"/>
        <v>42061.963263888887</v>
      </c>
      <c r="T4000" s="17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5" t="s">
        <v>8320</v>
      </c>
      <c r="R4001" s="16" t="s">
        <v>8321</v>
      </c>
      <c r="S4001" s="17">
        <f t="shared" si="312"/>
        <v>41842.828680555554</v>
      </c>
      <c r="T4001" s="17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5" t="s">
        <v>8320</v>
      </c>
      <c r="R4002" s="16" t="s">
        <v>8321</v>
      </c>
      <c r="S4002" s="17">
        <f t="shared" si="312"/>
        <v>42437.64534722222</v>
      </c>
      <c r="T4002" s="17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5" t="s">
        <v>8320</v>
      </c>
      <c r="R4003" s="16" t="s">
        <v>8321</v>
      </c>
      <c r="S4003" s="17">
        <f t="shared" si="312"/>
        <v>42775.964212962965</v>
      </c>
      <c r="T4003" s="17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5" t="s">
        <v>8320</v>
      </c>
      <c r="R4004" s="16" t="s">
        <v>8321</v>
      </c>
      <c r="S4004" s="17">
        <f t="shared" si="312"/>
        <v>41879.043530092589</v>
      </c>
      <c r="T4004" s="17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5" t="s">
        <v>8320</v>
      </c>
      <c r="R4005" s="16" t="s">
        <v>8321</v>
      </c>
      <c r="S4005" s="17">
        <f t="shared" si="312"/>
        <v>42020.587349537032</v>
      </c>
      <c r="T4005" s="17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5" t="s">
        <v>8320</v>
      </c>
      <c r="R4006" s="16" t="s">
        <v>8321</v>
      </c>
      <c r="S4006" s="17">
        <f t="shared" si="312"/>
        <v>41890.16269675926</v>
      </c>
      <c r="T4006" s="17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5" t="s">
        <v>8320</v>
      </c>
      <c r="R4007" s="16" t="s">
        <v>8321</v>
      </c>
      <c r="S4007" s="17">
        <f t="shared" si="312"/>
        <v>41872.807696759257</v>
      </c>
      <c r="T4007" s="17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5" t="s">
        <v>8320</v>
      </c>
      <c r="R4008" s="16" t="s">
        <v>8321</v>
      </c>
      <c r="S4008" s="17">
        <f t="shared" si="312"/>
        <v>42391.772997685184</v>
      </c>
      <c r="T4008" s="17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5" t="s">
        <v>8320</v>
      </c>
      <c r="R4009" s="16" t="s">
        <v>8321</v>
      </c>
      <c r="S4009" s="17">
        <f t="shared" si="312"/>
        <v>41848.772928240738</v>
      </c>
      <c r="T4009" s="17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5" t="s">
        <v>8320</v>
      </c>
      <c r="R4010" s="16" t="s">
        <v>8321</v>
      </c>
      <c r="S4010" s="17">
        <f t="shared" si="312"/>
        <v>42177.964201388888</v>
      </c>
      <c r="T4010" s="17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5" t="s">
        <v>8320</v>
      </c>
      <c r="R4011" s="16" t="s">
        <v>8321</v>
      </c>
      <c r="S4011" s="17">
        <f t="shared" si="312"/>
        <v>41851.700925925928</v>
      </c>
      <c r="T4011" s="17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5" t="s">
        <v>8320</v>
      </c>
      <c r="R4012" s="16" t="s">
        <v>8321</v>
      </c>
      <c r="S4012" s="17">
        <f t="shared" si="312"/>
        <v>41921.770439814813</v>
      </c>
      <c r="T4012" s="17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5" t="s">
        <v>8320</v>
      </c>
      <c r="R4013" s="16" t="s">
        <v>8321</v>
      </c>
      <c r="S4013" s="17">
        <f t="shared" si="312"/>
        <v>42002.54488425926</v>
      </c>
      <c r="T4013" s="17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5" t="s">
        <v>8320</v>
      </c>
      <c r="R4014" s="16" t="s">
        <v>8321</v>
      </c>
      <c r="S4014" s="17">
        <f t="shared" si="312"/>
        <v>42096.544548611113</v>
      </c>
      <c r="T4014" s="17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5" t="s">
        <v>8320</v>
      </c>
      <c r="R4015" s="16" t="s">
        <v>8321</v>
      </c>
      <c r="S4015" s="17">
        <f t="shared" si="312"/>
        <v>42021.301192129627</v>
      </c>
      <c r="T4015" s="17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5" t="s">
        <v>8320</v>
      </c>
      <c r="R4016" s="16" t="s">
        <v>8321</v>
      </c>
      <c r="S4016" s="17">
        <f t="shared" si="312"/>
        <v>42419.246168981481</v>
      </c>
      <c r="T4016" s="17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5" t="s">
        <v>8320</v>
      </c>
      <c r="R4017" s="16" t="s">
        <v>8321</v>
      </c>
      <c r="S4017" s="17">
        <f t="shared" si="312"/>
        <v>42174.780821759254</v>
      </c>
      <c r="T4017" s="17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5" t="s">
        <v>8320</v>
      </c>
      <c r="R4018" s="16" t="s">
        <v>8321</v>
      </c>
      <c r="S4018" s="17">
        <f t="shared" si="312"/>
        <v>41869.872685185182</v>
      </c>
      <c r="T4018" s="17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5" t="s">
        <v>8320</v>
      </c>
      <c r="R4019" s="16" t="s">
        <v>8321</v>
      </c>
      <c r="S4019" s="17">
        <f t="shared" si="312"/>
        <v>41856.672152777777</v>
      </c>
      <c r="T4019" s="17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5" t="s">
        <v>8320</v>
      </c>
      <c r="R4020" s="16" t="s">
        <v>8321</v>
      </c>
      <c r="S4020" s="17">
        <f t="shared" si="312"/>
        <v>42620.91097222222</v>
      </c>
      <c r="T4020" s="17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5" t="s">
        <v>8320</v>
      </c>
      <c r="R4021" s="16" t="s">
        <v>8321</v>
      </c>
      <c r="S4021" s="17">
        <f t="shared" si="312"/>
        <v>42417.675879629634</v>
      </c>
      <c r="T4021" s="17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5" t="s">
        <v>8320</v>
      </c>
      <c r="R4022" s="16" t="s">
        <v>8321</v>
      </c>
      <c r="S4022" s="17">
        <f t="shared" si="312"/>
        <v>42057.190960648149</v>
      </c>
      <c r="T4022" s="17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5" t="s">
        <v>8320</v>
      </c>
      <c r="R4023" s="16" t="s">
        <v>8321</v>
      </c>
      <c r="S4023" s="17">
        <f t="shared" si="312"/>
        <v>41878.911550925928</v>
      </c>
      <c r="T4023" s="17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5" t="s">
        <v>8320</v>
      </c>
      <c r="R4024" s="16" t="s">
        <v>8321</v>
      </c>
      <c r="S4024" s="17">
        <f t="shared" si="312"/>
        <v>41990.584108796291</v>
      </c>
      <c r="T4024" s="17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5" t="s">
        <v>8320</v>
      </c>
      <c r="R4025" s="16" t="s">
        <v>8321</v>
      </c>
      <c r="S4025" s="17">
        <f t="shared" si="312"/>
        <v>42408.999571759254</v>
      </c>
      <c r="T4025" s="17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5" t="s">
        <v>8320</v>
      </c>
      <c r="R4026" s="16" t="s">
        <v>8321</v>
      </c>
      <c r="S4026" s="17">
        <f t="shared" si="312"/>
        <v>42217.670104166667</v>
      </c>
      <c r="T4026" s="17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5" t="s">
        <v>8320</v>
      </c>
      <c r="R4027" s="16" t="s">
        <v>8321</v>
      </c>
      <c r="S4027" s="17">
        <f t="shared" si="312"/>
        <v>42151.237685185188</v>
      </c>
      <c r="T4027" s="17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5" t="s">
        <v>8320</v>
      </c>
      <c r="R4028" s="16" t="s">
        <v>8321</v>
      </c>
      <c r="S4028" s="17">
        <f t="shared" si="312"/>
        <v>42282.655543981484</v>
      </c>
      <c r="T4028" s="17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5" t="s">
        <v>8320</v>
      </c>
      <c r="R4029" s="16" t="s">
        <v>8321</v>
      </c>
      <c r="S4029" s="17">
        <f t="shared" si="312"/>
        <v>42768.97084490741</v>
      </c>
      <c r="T4029" s="17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5" t="s">
        <v>8320</v>
      </c>
      <c r="R4030" s="16" t="s">
        <v>8321</v>
      </c>
      <c r="S4030" s="17">
        <f t="shared" si="312"/>
        <v>41765.938657407409</v>
      </c>
      <c r="T4030" s="17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5" t="s">
        <v>8320</v>
      </c>
      <c r="R4031" s="16" t="s">
        <v>8321</v>
      </c>
      <c r="S4031" s="17">
        <f t="shared" si="312"/>
        <v>42322.025115740747</v>
      </c>
      <c r="T4031" s="17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5" t="s">
        <v>8320</v>
      </c>
      <c r="R4032" s="16" t="s">
        <v>8321</v>
      </c>
      <c r="S4032" s="17">
        <f t="shared" si="312"/>
        <v>42374.655081018514</v>
      </c>
      <c r="T4032" s="17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5" t="s">
        <v>8320</v>
      </c>
      <c r="R4033" s="16" t="s">
        <v>8321</v>
      </c>
      <c r="S4033" s="17">
        <f t="shared" si="312"/>
        <v>41941.585231481484</v>
      </c>
      <c r="T4033" s="17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5" t="s">
        <v>8320</v>
      </c>
      <c r="R4034" s="16" t="s">
        <v>8321</v>
      </c>
      <c r="S4034" s="17">
        <f t="shared" si="312"/>
        <v>42293.809212962966</v>
      </c>
      <c r="T4034" s="17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5" t="s">
        <v>8320</v>
      </c>
      <c r="R4035" s="16" t="s">
        <v>8321</v>
      </c>
      <c r="S4035" s="17">
        <f t="shared" ref="S4035:S4098" si="317">(((J4035/60)/60)/24)+DATE(1970,1,1)</f>
        <v>42614.268796296295</v>
      </c>
      <c r="T4035" s="17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5" t="s">
        <v>8320</v>
      </c>
      <c r="R4036" s="16" t="s">
        <v>8321</v>
      </c>
      <c r="S4036" s="17">
        <f t="shared" si="317"/>
        <v>42067.947337962964</v>
      </c>
      <c r="T4036" s="17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5" t="s">
        <v>8320</v>
      </c>
      <c r="R4037" s="16" t="s">
        <v>8321</v>
      </c>
      <c r="S4037" s="17">
        <f t="shared" si="317"/>
        <v>41903.882951388885</v>
      </c>
      <c r="T4037" s="17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5" t="s">
        <v>8320</v>
      </c>
      <c r="R4038" s="16" t="s">
        <v>8321</v>
      </c>
      <c r="S4038" s="17">
        <f t="shared" si="317"/>
        <v>41804.937083333331</v>
      </c>
      <c r="T4038" s="17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5" t="s">
        <v>8320</v>
      </c>
      <c r="R4039" s="16" t="s">
        <v>8321</v>
      </c>
      <c r="S4039" s="17">
        <f t="shared" si="317"/>
        <v>42497.070775462969</v>
      </c>
      <c r="T4039" s="17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5" t="s">
        <v>8320</v>
      </c>
      <c r="R4040" s="16" t="s">
        <v>8321</v>
      </c>
      <c r="S4040" s="17">
        <f t="shared" si="317"/>
        <v>41869.798726851855</v>
      </c>
      <c r="T4040" s="17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5" t="s">
        <v>8320</v>
      </c>
      <c r="R4041" s="16" t="s">
        <v>8321</v>
      </c>
      <c r="S4041" s="17">
        <f t="shared" si="317"/>
        <v>42305.670914351853</v>
      </c>
      <c r="T4041" s="17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5" t="s">
        <v>8320</v>
      </c>
      <c r="R4042" s="16" t="s">
        <v>8321</v>
      </c>
      <c r="S4042" s="17">
        <f t="shared" si="317"/>
        <v>42144.231527777782</v>
      </c>
      <c r="T4042" s="17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5" t="s">
        <v>8320</v>
      </c>
      <c r="R4043" s="16" t="s">
        <v>8321</v>
      </c>
      <c r="S4043" s="17">
        <f t="shared" si="317"/>
        <v>42559.474004629628</v>
      </c>
      <c r="T4043" s="17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5" t="s">
        <v>8320</v>
      </c>
      <c r="R4044" s="16" t="s">
        <v>8321</v>
      </c>
      <c r="S4044" s="17">
        <f t="shared" si="317"/>
        <v>41995.084074074075</v>
      </c>
      <c r="T4044" s="17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5" t="s">
        <v>8320</v>
      </c>
      <c r="R4045" s="16" t="s">
        <v>8321</v>
      </c>
      <c r="S4045" s="17">
        <f t="shared" si="317"/>
        <v>41948.957465277781</v>
      </c>
      <c r="T4045" s="17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5" t="s">
        <v>8320</v>
      </c>
      <c r="R4046" s="16" t="s">
        <v>8321</v>
      </c>
      <c r="S4046" s="17">
        <f t="shared" si="317"/>
        <v>42074.219699074078</v>
      </c>
      <c r="T4046" s="17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5" t="s">
        <v>8320</v>
      </c>
      <c r="R4047" s="16" t="s">
        <v>8321</v>
      </c>
      <c r="S4047" s="17">
        <f t="shared" si="317"/>
        <v>41842.201261574075</v>
      </c>
      <c r="T4047" s="17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5" t="s">
        <v>8320</v>
      </c>
      <c r="R4048" s="16" t="s">
        <v>8321</v>
      </c>
      <c r="S4048" s="17">
        <f t="shared" si="317"/>
        <v>41904.650578703702</v>
      </c>
      <c r="T4048" s="17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5" t="s">
        <v>8320</v>
      </c>
      <c r="R4049" s="16" t="s">
        <v>8321</v>
      </c>
      <c r="S4049" s="17">
        <f t="shared" si="317"/>
        <v>41991.022488425922</v>
      </c>
      <c r="T4049" s="17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5" t="s">
        <v>8320</v>
      </c>
      <c r="R4050" s="16" t="s">
        <v>8321</v>
      </c>
      <c r="S4050" s="17">
        <f t="shared" si="317"/>
        <v>42436.509108796294</v>
      </c>
      <c r="T4050" s="17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5" t="s">
        <v>8320</v>
      </c>
      <c r="R4051" s="16" t="s">
        <v>8321</v>
      </c>
      <c r="S4051" s="17">
        <f t="shared" si="317"/>
        <v>42169.958506944444</v>
      </c>
      <c r="T4051" s="17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5" t="s">
        <v>8320</v>
      </c>
      <c r="R4052" s="16" t="s">
        <v>8321</v>
      </c>
      <c r="S4052" s="17">
        <f t="shared" si="317"/>
        <v>41905.636469907404</v>
      </c>
      <c r="T4052" s="17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5" t="s">
        <v>8320</v>
      </c>
      <c r="R4053" s="16" t="s">
        <v>8321</v>
      </c>
      <c r="S4053" s="17">
        <f t="shared" si="317"/>
        <v>41761.810150462967</v>
      </c>
      <c r="T4053" s="17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5" t="s">
        <v>8320</v>
      </c>
      <c r="R4054" s="16" t="s">
        <v>8321</v>
      </c>
      <c r="S4054" s="17">
        <f t="shared" si="317"/>
        <v>41865.878657407404</v>
      </c>
      <c r="T4054" s="17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5" t="s">
        <v>8320</v>
      </c>
      <c r="R4055" s="16" t="s">
        <v>8321</v>
      </c>
      <c r="S4055" s="17">
        <f t="shared" si="317"/>
        <v>41928.690138888887</v>
      </c>
      <c r="T4055" s="17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5" t="s">
        <v>8320</v>
      </c>
      <c r="R4056" s="16" t="s">
        <v>8321</v>
      </c>
      <c r="S4056" s="17">
        <f t="shared" si="317"/>
        <v>42613.841261574074</v>
      </c>
      <c r="T4056" s="17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5" t="s">
        <v>8320</v>
      </c>
      <c r="R4057" s="16" t="s">
        <v>8321</v>
      </c>
      <c r="S4057" s="17">
        <f t="shared" si="317"/>
        <v>41779.648506944446</v>
      </c>
      <c r="T4057" s="17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5" t="s">
        <v>8320</v>
      </c>
      <c r="R4058" s="16" t="s">
        <v>8321</v>
      </c>
      <c r="S4058" s="17">
        <f t="shared" si="317"/>
        <v>42534.933321759265</v>
      </c>
      <c r="T4058" s="17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5" t="s">
        <v>8320</v>
      </c>
      <c r="R4059" s="16" t="s">
        <v>8321</v>
      </c>
      <c r="S4059" s="17">
        <f t="shared" si="317"/>
        <v>42310.968518518523</v>
      </c>
      <c r="T4059" s="17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5" t="s">
        <v>8320</v>
      </c>
      <c r="R4060" s="16" t="s">
        <v>8321</v>
      </c>
      <c r="S4060" s="17">
        <f t="shared" si="317"/>
        <v>42446.060694444444</v>
      </c>
      <c r="T4060" s="17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5" t="s">
        <v>8320</v>
      </c>
      <c r="R4061" s="16" t="s">
        <v>8321</v>
      </c>
      <c r="S4061" s="17">
        <f t="shared" si="317"/>
        <v>41866.640648148146</v>
      </c>
      <c r="T4061" s="17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5" t="s">
        <v>8320</v>
      </c>
      <c r="R4062" s="16" t="s">
        <v>8321</v>
      </c>
      <c r="S4062" s="17">
        <f t="shared" si="317"/>
        <v>41779.695092592592</v>
      </c>
      <c r="T4062" s="17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5" t="s">
        <v>8320</v>
      </c>
      <c r="R4063" s="16" t="s">
        <v>8321</v>
      </c>
      <c r="S4063" s="17">
        <f t="shared" si="317"/>
        <v>42421.141469907408</v>
      </c>
      <c r="T4063" s="17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5" t="s">
        <v>8320</v>
      </c>
      <c r="R4064" s="16" t="s">
        <v>8321</v>
      </c>
      <c r="S4064" s="17">
        <f t="shared" si="317"/>
        <v>42523.739212962959</v>
      </c>
      <c r="T4064" s="17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5" t="s">
        <v>8320</v>
      </c>
      <c r="R4065" s="16" t="s">
        <v>8321</v>
      </c>
      <c r="S4065" s="17">
        <f t="shared" si="317"/>
        <v>41787.681527777779</v>
      </c>
      <c r="T4065" s="17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5" t="s">
        <v>8320</v>
      </c>
      <c r="R4066" s="16" t="s">
        <v>8321</v>
      </c>
      <c r="S4066" s="17">
        <f t="shared" si="317"/>
        <v>42093.588263888887</v>
      </c>
      <c r="T4066" s="17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5" t="s">
        <v>8320</v>
      </c>
      <c r="R4067" s="16" t="s">
        <v>8321</v>
      </c>
      <c r="S4067" s="17">
        <f t="shared" si="317"/>
        <v>41833.951516203706</v>
      </c>
      <c r="T4067" s="17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5" t="s">
        <v>8320</v>
      </c>
      <c r="R4068" s="16" t="s">
        <v>8321</v>
      </c>
      <c r="S4068" s="17">
        <f t="shared" si="317"/>
        <v>42479.039212962962</v>
      </c>
      <c r="T4068" s="17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5" t="s">
        <v>8320</v>
      </c>
      <c r="R4069" s="16" t="s">
        <v>8321</v>
      </c>
      <c r="S4069" s="17">
        <f t="shared" si="317"/>
        <v>42235.117476851854</v>
      </c>
      <c r="T4069" s="17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5" t="s">
        <v>8320</v>
      </c>
      <c r="R4070" s="16" t="s">
        <v>8321</v>
      </c>
      <c r="S4070" s="17">
        <f t="shared" si="317"/>
        <v>42718.963599537034</v>
      </c>
      <c r="T4070" s="17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5" t="s">
        <v>8320</v>
      </c>
      <c r="R4071" s="16" t="s">
        <v>8321</v>
      </c>
      <c r="S4071" s="17">
        <f t="shared" si="317"/>
        <v>42022.661527777775</v>
      </c>
      <c r="T4071" s="17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5" t="s">
        <v>8320</v>
      </c>
      <c r="R4072" s="16" t="s">
        <v>8321</v>
      </c>
      <c r="S4072" s="17">
        <f t="shared" si="317"/>
        <v>42031.666898148149</v>
      </c>
      <c r="T4072" s="17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5" t="s">
        <v>8320</v>
      </c>
      <c r="R4073" s="16" t="s">
        <v>8321</v>
      </c>
      <c r="S4073" s="17">
        <f t="shared" si="317"/>
        <v>42700.804756944446</v>
      </c>
      <c r="T4073" s="17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5" t="s">
        <v>8320</v>
      </c>
      <c r="R4074" s="16" t="s">
        <v>8321</v>
      </c>
      <c r="S4074" s="17">
        <f t="shared" si="317"/>
        <v>41812.77443287037</v>
      </c>
      <c r="T4074" s="17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5" t="s">
        <v>8320</v>
      </c>
      <c r="R4075" s="16" t="s">
        <v>8321</v>
      </c>
      <c r="S4075" s="17">
        <f t="shared" si="317"/>
        <v>42078.34520833334</v>
      </c>
      <c r="T4075" s="17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5" t="s">
        <v>8320</v>
      </c>
      <c r="R4076" s="16" t="s">
        <v>8321</v>
      </c>
      <c r="S4076" s="17">
        <f t="shared" si="317"/>
        <v>42283.552951388891</v>
      </c>
      <c r="T4076" s="17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5" t="s">
        <v>8320</v>
      </c>
      <c r="R4077" s="16" t="s">
        <v>8321</v>
      </c>
      <c r="S4077" s="17">
        <f t="shared" si="317"/>
        <v>41779.045937499999</v>
      </c>
      <c r="T4077" s="17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5" t="s">
        <v>8320</v>
      </c>
      <c r="R4078" s="16" t="s">
        <v>8321</v>
      </c>
      <c r="S4078" s="17">
        <f t="shared" si="317"/>
        <v>41905.795706018522</v>
      </c>
      <c r="T4078" s="17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5" t="s">
        <v>8320</v>
      </c>
      <c r="R4079" s="16" t="s">
        <v>8321</v>
      </c>
      <c r="S4079" s="17">
        <f t="shared" si="317"/>
        <v>42695.7105787037</v>
      </c>
      <c r="T4079" s="17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5" t="s">
        <v>8320</v>
      </c>
      <c r="R4080" s="16" t="s">
        <v>8321</v>
      </c>
      <c r="S4080" s="17">
        <f t="shared" si="317"/>
        <v>42732.787523148145</v>
      </c>
      <c r="T4080" s="17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5" t="s">
        <v>8320</v>
      </c>
      <c r="R4081" s="16" t="s">
        <v>8321</v>
      </c>
      <c r="S4081" s="17">
        <f t="shared" si="317"/>
        <v>42510.938900462963</v>
      </c>
      <c r="T4081" s="17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5" t="s">
        <v>8320</v>
      </c>
      <c r="R4082" s="16" t="s">
        <v>8321</v>
      </c>
      <c r="S4082" s="17">
        <f t="shared" si="317"/>
        <v>42511.698101851856</v>
      </c>
      <c r="T4082" s="17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5" t="s">
        <v>8320</v>
      </c>
      <c r="R4083" s="16" t="s">
        <v>8321</v>
      </c>
      <c r="S4083" s="17">
        <f t="shared" si="317"/>
        <v>42041.581307870365</v>
      </c>
      <c r="T4083" s="17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5" t="s">
        <v>8320</v>
      </c>
      <c r="R4084" s="16" t="s">
        <v>8321</v>
      </c>
      <c r="S4084" s="17">
        <f t="shared" si="317"/>
        <v>42307.189270833333</v>
      </c>
      <c r="T4084" s="17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5" t="s">
        <v>8320</v>
      </c>
      <c r="R4085" s="16" t="s">
        <v>8321</v>
      </c>
      <c r="S4085" s="17">
        <f t="shared" si="317"/>
        <v>42353.761759259258</v>
      </c>
      <c r="T4085" s="17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5" t="s">
        <v>8320</v>
      </c>
      <c r="R4086" s="16" t="s">
        <v>8321</v>
      </c>
      <c r="S4086" s="17">
        <f t="shared" si="317"/>
        <v>42622.436412037037</v>
      </c>
      <c r="T4086" s="17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5" t="s">
        <v>8320</v>
      </c>
      <c r="R4087" s="16" t="s">
        <v>8321</v>
      </c>
      <c r="S4087" s="17">
        <f t="shared" si="317"/>
        <v>42058.603877314818</v>
      </c>
      <c r="T4087" s="17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5" t="s">
        <v>8320</v>
      </c>
      <c r="R4088" s="16" t="s">
        <v>8321</v>
      </c>
      <c r="S4088" s="17">
        <f t="shared" si="317"/>
        <v>42304.940960648149</v>
      </c>
      <c r="T4088" s="17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5" t="s">
        <v>8320</v>
      </c>
      <c r="R4089" s="16" t="s">
        <v>8321</v>
      </c>
      <c r="S4089" s="17">
        <f t="shared" si="317"/>
        <v>42538.742893518516</v>
      </c>
      <c r="T4089" s="17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5" t="s">
        <v>8320</v>
      </c>
      <c r="R4090" s="16" t="s">
        <v>8321</v>
      </c>
      <c r="S4090" s="17">
        <f t="shared" si="317"/>
        <v>41990.612546296295</v>
      </c>
      <c r="T4090" s="17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5" t="s">
        <v>8320</v>
      </c>
      <c r="R4091" s="16" t="s">
        <v>8321</v>
      </c>
      <c r="S4091" s="17">
        <f t="shared" si="317"/>
        <v>42122.732499999998</v>
      </c>
      <c r="T4091" s="17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5" t="s">
        <v>8320</v>
      </c>
      <c r="R4092" s="16" t="s">
        <v>8321</v>
      </c>
      <c r="S4092" s="17">
        <f t="shared" si="317"/>
        <v>42209.67288194444</v>
      </c>
      <c r="T4092" s="17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5" t="s">
        <v>8320</v>
      </c>
      <c r="R4093" s="16" t="s">
        <v>8321</v>
      </c>
      <c r="S4093" s="17">
        <f t="shared" si="317"/>
        <v>41990.506377314814</v>
      </c>
      <c r="T4093" s="17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5" t="s">
        <v>8320</v>
      </c>
      <c r="R4094" s="16" t="s">
        <v>8321</v>
      </c>
      <c r="S4094" s="17">
        <f t="shared" si="317"/>
        <v>42039.194988425923</v>
      </c>
      <c r="T4094" s="17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5" t="s">
        <v>8320</v>
      </c>
      <c r="R4095" s="16" t="s">
        <v>8321</v>
      </c>
      <c r="S4095" s="17">
        <f t="shared" si="317"/>
        <v>42178.815891203703</v>
      </c>
      <c r="T4095" s="17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5" t="s">
        <v>8320</v>
      </c>
      <c r="R4096" s="16" t="s">
        <v>8321</v>
      </c>
      <c r="S4096" s="17">
        <f t="shared" si="317"/>
        <v>41890.086805555555</v>
      </c>
      <c r="T4096" s="17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5" t="s">
        <v>8320</v>
      </c>
      <c r="R4097" s="16" t="s">
        <v>8321</v>
      </c>
      <c r="S4097" s="17">
        <f t="shared" si="317"/>
        <v>42693.031828703708</v>
      </c>
      <c r="T4097" s="17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5" t="s">
        <v>8320</v>
      </c>
      <c r="R4098" s="16" t="s">
        <v>8321</v>
      </c>
      <c r="S4098" s="17">
        <f t="shared" si="317"/>
        <v>42750.530312499999</v>
      </c>
      <c r="T4098" s="17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5" t="s">
        <v>8320</v>
      </c>
      <c r="R4099" s="16" t="s">
        <v>8321</v>
      </c>
      <c r="S4099" s="17">
        <f t="shared" ref="S4099:S4115" si="322">(((J4099/60)/60)/24)+DATE(1970,1,1)</f>
        <v>42344.824502314819</v>
      </c>
      <c r="T4099" s="17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5" t="s">
        <v>8320</v>
      </c>
      <c r="R4100" s="16" t="s">
        <v>8321</v>
      </c>
      <c r="S4100" s="17">
        <f t="shared" si="322"/>
        <v>42495.722187499996</v>
      </c>
      <c r="T4100" s="17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5" t="s">
        <v>8320</v>
      </c>
      <c r="R4101" s="16" t="s">
        <v>8321</v>
      </c>
      <c r="S4101" s="17">
        <f t="shared" si="322"/>
        <v>42570.850381944445</v>
      </c>
      <c r="T4101" s="17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5" t="s">
        <v>8320</v>
      </c>
      <c r="R4102" s="16" t="s">
        <v>8321</v>
      </c>
      <c r="S4102" s="17">
        <f t="shared" si="322"/>
        <v>41927.124884259261</v>
      </c>
      <c r="T4102" s="17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5" t="s">
        <v>8320</v>
      </c>
      <c r="R4103" s="16" t="s">
        <v>8321</v>
      </c>
      <c r="S4103" s="17">
        <f t="shared" si="322"/>
        <v>42730.903726851851</v>
      </c>
      <c r="T4103" s="17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5" t="s">
        <v>8320</v>
      </c>
      <c r="R4104" s="16" t="s">
        <v>8321</v>
      </c>
      <c r="S4104" s="17">
        <f t="shared" si="322"/>
        <v>42475.848067129627</v>
      </c>
      <c r="T4104" s="17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5" t="s">
        <v>8320</v>
      </c>
      <c r="R4105" s="16" t="s">
        <v>8321</v>
      </c>
      <c r="S4105" s="17">
        <f t="shared" si="322"/>
        <v>42188.83293981482</v>
      </c>
      <c r="T4105" s="17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5" t="s">
        <v>8320</v>
      </c>
      <c r="R4106" s="16" t="s">
        <v>8321</v>
      </c>
      <c r="S4106" s="17">
        <f t="shared" si="322"/>
        <v>42640.278171296297</v>
      </c>
      <c r="T4106" s="17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5" t="s">
        <v>8320</v>
      </c>
      <c r="R4107" s="16" t="s">
        <v>8321</v>
      </c>
      <c r="S4107" s="17">
        <f t="shared" si="322"/>
        <v>42697.010520833333</v>
      </c>
      <c r="T4107" s="17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5" t="s">
        <v>8320</v>
      </c>
      <c r="R4108" s="16" t="s">
        <v>8321</v>
      </c>
      <c r="S4108" s="17">
        <f t="shared" si="322"/>
        <v>42053.049375000002</v>
      </c>
      <c r="T4108" s="17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5" t="s">
        <v>8320</v>
      </c>
      <c r="R4109" s="16" t="s">
        <v>8321</v>
      </c>
      <c r="S4109" s="17">
        <f t="shared" si="322"/>
        <v>41883.916678240741</v>
      </c>
      <c r="T4109" s="17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5" t="s">
        <v>8320</v>
      </c>
      <c r="R4110" s="16" t="s">
        <v>8321</v>
      </c>
      <c r="S4110" s="17">
        <f t="shared" si="322"/>
        <v>42767.031678240746</v>
      </c>
      <c r="T4110" s="17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5" t="s">
        <v>8320</v>
      </c>
      <c r="R4111" s="16" t="s">
        <v>8321</v>
      </c>
      <c r="S4111" s="17">
        <f t="shared" si="322"/>
        <v>42307.539398148147</v>
      </c>
      <c r="T4111" s="17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5" t="s">
        <v>8320</v>
      </c>
      <c r="R4112" s="16" t="s">
        <v>8321</v>
      </c>
      <c r="S4112" s="17">
        <f t="shared" si="322"/>
        <v>42512.626747685179</v>
      </c>
      <c r="T4112" s="17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5" t="s">
        <v>8320</v>
      </c>
      <c r="R4113" s="16" t="s">
        <v>8321</v>
      </c>
      <c r="S4113" s="17">
        <f t="shared" si="322"/>
        <v>42029.135879629626</v>
      </c>
      <c r="T4113" s="17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5" t="s">
        <v>8320</v>
      </c>
      <c r="R4114" s="16" t="s">
        <v>8321</v>
      </c>
      <c r="S4114" s="17">
        <f t="shared" si="322"/>
        <v>42400.946597222224</v>
      </c>
      <c r="T4114" s="17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5" t="s">
        <v>8320</v>
      </c>
      <c r="R4115" s="16" t="s">
        <v>8321</v>
      </c>
      <c r="S4115" s="17">
        <f t="shared" si="322"/>
        <v>42358.573182870372</v>
      </c>
      <c r="T4115" s="17">
        <f t="shared" si="323"/>
        <v>42377.273611111115</v>
      </c>
      <c r="U4115">
        <f t="shared" si="324"/>
        <v>2015</v>
      </c>
    </row>
  </sheetData>
  <autoFilter ref="A1:U1" xr:uid="{00000000-0001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D1D79-1D01-4E28-8C3E-0FF8CA4DAF08}">
  <dimension ref="A1:E18"/>
  <sheetViews>
    <sheetView workbookViewId="0">
      <selection activeCell="J29" sqref="J2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8" width="19" bestFit="1" customWidth="1"/>
    <col min="9" max="9" width="23" bestFit="1" customWidth="1"/>
    <col min="10" max="10" width="24" bestFit="1" customWidth="1"/>
  </cols>
  <sheetData>
    <row r="1" spans="1:5" x14ac:dyDescent="0.25">
      <c r="A1" s="10" t="s">
        <v>8363</v>
      </c>
      <c r="B1" t="s">
        <v>8320</v>
      </c>
    </row>
    <row r="2" spans="1:5" x14ac:dyDescent="0.25">
      <c r="A2" s="10" t="s">
        <v>8379</v>
      </c>
      <c r="B2" t="s">
        <v>8312</v>
      </c>
    </row>
    <row r="4" spans="1:5" x14ac:dyDescent="0.25">
      <c r="A4" s="10" t="s">
        <v>8311</v>
      </c>
      <c r="B4" s="10" t="s">
        <v>8310</v>
      </c>
    </row>
    <row r="5" spans="1:5" x14ac:dyDescent="0.25">
      <c r="A5" s="10" t="s">
        <v>8308</v>
      </c>
      <c r="B5" t="s">
        <v>8218</v>
      </c>
      <c r="C5" t="s">
        <v>8220</v>
      </c>
      <c r="D5" t="s">
        <v>8219</v>
      </c>
      <c r="E5" t="s">
        <v>8309</v>
      </c>
    </row>
    <row r="6" spans="1:5" x14ac:dyDescent="0.25">
      <c r="A6" s="12" t="s">
        <v>8372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5">
      <c r="A7" s="12" t="s">
        <v>8373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5">
      <c r="A8" s="12" t="s">
        <v>8374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5">
      <c r="A9" s="12" t="s">
        <v>8375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5">
      <c r="A10" s="12" t="s">
        <v>8366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5">
      <c r="A11" s="12" t="s">
        <v>8376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5">
      <c r="A12" s="12" t="s">
        <v>8367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5">
      <c r="A13" s="12" t="s">
        <v>8368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5">
      <c r="A14" s="12" t="s">
        <v>8369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5">
      <c r="A15" s="12" t="s">
        <v>8370</v>
      </c>
      <c r="B15" s="9">
        <v>65</v>
      </c>
      <c r="C15" s="9">
        <v>50</v>
      </c>
      <c r="D15" s="9"/>
      <c r="E15" s="9">
        <v>115</v>
      </c>
    </row>
    <row r="16" spans="1:5" x14ac:dyDescent="0.25">
      <c r="A16" s="12" t="s">
        <v>8371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5">
      <c r="A17" s="12" t="s">
        <v>8377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5">
      <c r="A18" s="12" t="s">
        <v>8309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F6670-BE54-433E-81C2-F4820F8CDEEC}">
  <dimension ref="A1:H13"/>
  <sheetViews>
    <sheetView tabSelected="1" workbookViewId="0">
      <selection activeCell="Q18" sqref="Q18"/>
    </sheetView>
  </sheetViews>
  <sheetFormatPr defaultColWidth="14.140625" defaultRowHeight="15" x14ac:dyDescent="0.25"/>
  <cols>
    <col min="1" max="1" width="14" style="22" bestFit="1" customWidth="1"/>
    <col min="2" max="2" width="14.7109375" style="22" bestFit="1" customWidth="1"/>
    <col min="3" max="3" width="12.85546875" style="22" bestFit="1" customWidth="1"/>
    <col min="4" max="4" width="13.7109375" style="22" bestFit="1" customWidth="1"/>
    <col min="5" max="5" width="11" style="22" customWidth="1"/>
    <col min="6" max="8" width="15.5703125" style="22" bestFit="1" customWidth="1"/>
    <col min="9" max="16384" width="14.140625" style="22"/>
  </cols>
  <sheetData>
    <row r="1" spans="1:8" ht="30" x14ac:dyDescent="0.25">
      <c r="A1" s="25" t="s">
        <v>8381</v>
      </c>
      <c r="B1" s="26" t="s">
        <v>8383</v>
      </c>
      <c r="C1" s="26" t="s">
        <v>8384</v>
      </c>
      <c r="D1" s="26" t="s">
        <v>8385</v>
      </c>
      <c r="E1" s="26" t="s">
        <v>8386</v>
      </c>
      <c r="F1" s="26" t="s">
        <v>8387</v>
      </c>
      <c r="G1" s="26" t="s">
        <v>8388</v>
      </c>
      <c r="H1" s="26" t="s">
        <v>8389</v>
      </c>
    </row>
    <row r="2" spans="1:8" x14ac:dyDescent="0.25">
      <c r="A2" s="21" t="s">
        <v>8390</v>
      </c>
      <c r="B2" s="23">
        <f>COUNTIFS(KickStarter!D:D, "&lt;1000",KickStarter!F:F, "successful", KickStarter!R:R, "plays")</f>
        <v>141</v>
      </c>
      <c r="C2" s="23">
        <f>COUNTIFS(KickStarter!D:D, "&lt;1000",KickStarter!F:F, "failed", KickStarter!R:R, "plays")</f>
        <v>45</v>
      </c>
      <c r="D2" s="23">
        <f>COUNTIFS(KickStarter!D:D, "&lt;1000",KickStarter!F:F, "canceled", KickStarter!R:R, "plays")</f>
        <v>0</v>
      </c>
      <c r="E2" s="23">
        <f>SUM(B2:D2)</f>
        <v>186</v>
      </c>
      <c r="F2" s="24">
        <f>B2/E2</f>
        <v>0.75806451612903225</v>
      </c>
      <c r="G2" s="24">
        <f>C2/E2</f>
        <v>0.24193548387096775</v>
      </c>
      <c r="H2" s="24">
        <f>D2/E2</f>
        <v>0</v>
      </c>
    </row>
    <row r="3" spans="1:8" x14ac:dyDescent="0.25">
      <c r="A3" s="22" t="s">
        <v>8391</v>
      </c>
      <c r="B3" s="23">
        <f>COUNTIFS(KickStarter!D:D, "&gt;=1000",KickStarter!F:F, "successful",KickStarter!D:D, "&lt;=4999", KickStarter!R:R, "plays")</f>
        <v>388</v>
      </c>
      <c r="C3" s="23">
        <f>COUNTIFS(KickStarter!D:D, "&gt;=1000",KickStarter!F:F, "failed",KickStarter!D:D, "&lt;=4999", KickStarter!R:R, "plays")</f>
        <v>146</v>
      </c>
      <c r="D3" s="23">
        <f>COUNTIFS(KickStarter!D:D, "&gt;=1000",KickStarter!F:F, "canceled",KickStarter!D:D, "&lt;=4999", KickStarter!R:R, "plays")</f>
        <v>0</v>
      </c>
      <c r="E3" s="23">
        <f t="shared" ref="E3:E13" si="0">SUM(B3:D3)</f>
        <v>534</v>
      </c>
      <c r="F3" s="24">
        <f t="shared" ref="F3:F13" si="1">B3/E3</f>
        <v>0.72659176029962547</v>
      </c>
      <c r="G3" s="24">
        <f t="shared" ref="G3:G13" si="2">C3/E3</f>
        <v>0.27340823970037453</v>
      </c>
      <c r="H3" s="24">
        <f t="shared" ref="H3:H13" si="3">D3/E3</f>
        <v>0</v>
      </c>
    </row>
    <row r="4" spans="1:8" x14ac:dyDescent="0.25">
      <c r="A4" s="22" t="s">
        <v>8392</v>
      </c>
      <c r="B4" s="23">
        <f>COUNTIFS(KickStarter!D:D, "&gt;=5000",KickStarter!F:F, "successful",KickStarter!D:D, "&lt;=9999", KickStarter!R:R, "plays")</f>
        <v>93</v>
      </c>
      <c r="C4" s="23">
        <f>COUNTIFS(KickStarter!D:D, "&gt;=5000",KickStarter!F:F, "failed",KickStarter!D:D, "&lt;=9999", KickStarter!R:R, "plays")</f>
        <v>76</v>
      </c>
      <c r="D4" s="23">
        <f>COUNTIFS(KickStarter!D:D, "&gt;=5000",KickStarter!F:F, "canceled",KickStarter!D:D, "&lt;=9999", KickStarter!R:R, "plays")</f>
        <v>0</v>
      </c>
      <c r="E4" s="23">
        <f t="shared" si="0"/>
        <v>169</v>
      </c>
      <c r="F4" s="24">
        <f t="shared" si="1"/>
        <v>0.55029585798816572</v>
      </c>
      <c r="G4" s="24">
        <f t="shared" si="2"/>
        <v>0.44970414201183434</v>
      </c>
      <c r="H4" s="24">
        <f t="shared" si="3"/>
        <v>0</v>
      </c>
    </row>
    <row r="5" spans="1:8" x14ac:dyDescent="0.25">
      <c r="A5" s="22" t="s">
        <v>8393</v>
      </c>
      <c r="B5" s="23">
        <f>COUNTIFS(KickStarter!D:D, "&gt;=10000",KickStarter!F:F, "successful",KickStarter!D:D, "&lt;=14999", KickStarter!R:R, "plays")</f>
        <v>39</v>
      </c>
      <c r="C5" s="23">
        <f>COUNTIFS(KickStarter!D:D, "&gt;=10000",KickStarter!F:F, "failed",KickStarter!D:D, "&lt;=14999", KickStarter!R:R, "plays")</f>
        <v>33</v>
      </c>
      <c r="D5" s="23">
        <f>COUNTIFS(KickStarter!D:D, "&gt;=10000",KickStarter!F:F, "canceled",KickStarter!D:D, "&lt;=14999", KickStarter!R:R, "plays")</f>
        <v>0</v>
      </c>
      <c r="E5" s="23">
        <f t="shared" si="0"/>
        <v>72</v>
      </c>
      <c r="F5" s="24">
        <f t="shared" si="1"/>
        <v>0.54166666666666663</v>
      </c>
      <c r="G5" s="24">
        <f t="shared" si="2"/>
        <v>0.45833333333333331</v>
      </c>
      <c r="H5" s="24">
        <f t="shared" si="3"/>
        <v>0</v>
      </c>
    </row>
    <row r="6" spans="1:8" x14ac:dyDescent="0.25">
      <c r="A6" s="22" t="s">
        <v>8394</v>
      </c>
      <c r="B6" s="23">
        <f>COUNTIFS(KickStarter!D:D, "&gt;=15000",KickStarter!F:F, "successful",KickStarter!D:D, "&lt;=19999", KickStarter!R:R, "plays")</f>
        <v>12</v>
      </c>
      <c r="C6" s="23">
        <f>COUNTIFS(KickStarter!D:D, "&gt;=15000",KickStarter!F:F, "failed",KickStarter!D:D, "&lt;=19999", KickStarter!R:R, "plays")</f>
        <v>12</v>
      </c>
      <c r="D6" s="23">
        <f>COUNTIFS(KickStarter!D:D, "&gt;=15000",KickStarter!F:F, "canceled",KickStarter!D:D, "&lt;=19999", KickStarter!R:R, "plays")</f>
        <v>0</v>
      </c>
      <c r="E6" s="23">
        <f t="shared" si="0"/>
        <v>24</v>
      </c>
      <c r="F6" s="24">
        <f t="shared" si="1"/>
        <v>0.5</v>
      </c>
      <c r="G6" s="24">
        <f t="shared" si="2"/>
        <v>0.5</v>
      </c>
      <c r="H6" s="24">
        <f t="shared" si="3"/>
        <v>0</v>
      </c>
    </row>
    <row r="7" spans="1:8" x14ac:dyDescent="0.25">
      <c r="A7" s="22" t="s">
        <v>8395</v>
      </c>
      <c r="B7" s="23">
        <f>COUNTIFS(KickStarter!D:D, "&gt;=20000",KickStarter!F:F, "successful",KickStarter!D:D, "&lt;=24999", KickStarter!R:R, "plays")</f>
        <v>9</v>
      </c>
      <c r="C7" s="23">
        <f>COUNTIFS(KickStarter!D:D, "&gt;=20000",KickStarter!F:F, "failed",KickStarter!D:D, "&lt;=24999", KickStarter!R:R, "plays")</f>
        <v>11</v>
      </c>
      <c r="D7" s="23">
        <f>COUNTIFS(KickStarter!D:D, "&gt;=20000",KickStarter!F:F, "canceled",KickStarter!D:D, "&lt;=24999", KickStarter!R:R, "plays")</f>
        <v>0</v>
      </c>
      <c r="E7" s="23">
        <f t="shared" si="0"/>
        <v>20</v>
      </c>
      <c r="F7" s="24">
        <f t="shared" si="1"/>
        <v>0.45</v>
      </c>
      <c r="G7" s="24">
        <f t="shared" si="2"/>
        <v>0.55000000000000004</v>
      </c>
      <c r="H7" s="24">
        <f t="shared" si="3"/>
        <v>0</v>
      </c>
    </row>
    <row r="8" spans="1:8" x14ac:dyDescent="0.25">
      <c r="A8" s="22" t="s">
        <v>8396</v>
      </c>
      <c r="B8" s="23">
        <f>COUNTIFS(KickStarter!D:D, "&gt;=25000",KickStarter!F:F, "successful",KickStarter!D:D, "&lt;=29999", KickStarter!R:R, "plays")</f>
        <v>1</v>
      </c>
      <c r="C8" s="23">
        <f>COUNTIFS(KickStarter!D:D, "&gt;=25000",KickStarter!F:F, "failed",KickStarter!D:D, "&lt;=29999", KickStarter!R:R, "plays")</f>
        <v>4</v>
      </c>
      <c r="D8" s="23">
        <f>COUNTIFS(KickStarter!D:D, "&gt;=25000",KickStarter!F:F, "canceled",KickStarter!D:D, "&lt;=29999", KickStarter!R:R, "plays")</f>
        <v>0</v>
      </c>
      <c r="E8" s="23">
        <f t="shared" si="0"/>
        <v>5</v>
      </c>
      <c r="F8" s="24">
        <f t="shared" si="1"/>
        <v>0.2</v>
      </c>
      <c r="G8" s="24">
        <f t="shared" si="2"/>
        <v>0.8</v>
      </c>
      <c r="H8" s="24">
        <f t="shared" si="3"/>
        <v>0</v>
      </c>
    </row>
    <row r="9" spans="1:8" x14ac:dyDescent="0.25">
      <c r="A9" s="22" t="s">
        <v>8397</v>
      </c>
      <c r="B9" s="23">
        <f>COUNTIFS(KickStarter!D:D, "&gt;=30000",KickStarter!F:F, "successful",KickStarter!D:D, "&lt;=34999", KickStarter!R:R, "plays")</f>
        <v>3</v>
      </c>
      <c r="C9" s="23">
        <f>COUNTIFS(KickStarter!D:D, "&gt;=30000",KickStarter!F:F, "failed",KickStarter!D:D, "&lt;=34999", KickStarter!R:R, "plays")</f>
        <v>8</v>
      </c>
      <c r="D9" s="23">
        <f>COUNTIFS(KickStarter!D:D, "&gt;=30000",KickStarter!F:F, "canceled",KickStarter!D:D, "&lt;=34999", KickStarter!R:R, "plays")</f>
        <v>0</v>
      </c>
      <c r="E9" s="23">
        <f t="shared" si="0"/>
        <v>11</v>
      </c>
      <c r="F9" s="24">
        <f t="shared" si="1"/>
        <v>0.27272727272727271</v>
      </c>
      <c r="G9" s="24">
        <f t="shared" si="2"/>
        <v>0.72727272727272729</v>
      </c>
      <c r="H9" s="24">
        <f t="shared" si="3"/>
        <v>0</v>
      </c>
    </row>
    <row r="10" spans="1:8" x14ac:dyDescent="0.25">
      <c r="A10" s="22" t="s">
        <v>8398</v>
      </c>
      <c r="B10" s="23">
        <f>COUNTIFS(KickStarter!D:D, "&gt;=35000",KickStarter!F:F, "successful",KickStarter!D:D, "&lt;=39999", KickStarter!R:R, "plays")</f>
        <v>4</v>
      </c>
      <c r="C10" s="23">
        <f>COUNTIFS(KickStarter!D:D, "&gt;=35000",KickStarter!F:F, "failed",KickStarter!D:D, "&lt;=39999", KickStarter!R:R, "plays")</f>
        <v>2</v>
      </c>
      <c r="D10" s="23">
        <f>COUNTIFS(KickStarter!D:D, "&gt;=35000",KickStarter!F:F, "canceled",KickStarter!D:D, "&lt;=39999", KickStarter!R:R, "plays")</f>
        <v>0</v>
      </c>
      <c r="E10" s="23">
        <f t="shared" si="0"/>
        <v>6</v>
      </c>
      <c r="F10" s="24">
        <f t="shared" si="1"/>
        <v>0.66666666666666663</v>
      </c>
      <c r="G10" s="24">
        <f t="shared" si="2"/>
        <v>0.33333333333333331</v>
      </c>
      <c r="H10" s="24">
        <f t="shared" si="3"/>
        <v>0</v>
      </c>
    </row>
    <row r="11" spans="1:8" x14ac:dyDescent="0.25">
      <c r="A11" s="22" t="s">
        <v>8399</v>
      </c>
      <c r="B11" s="23">
        <f>COUNTIFS(KickStarter!D:D, "&gt;=40000",KickStarter!F:F, "successful",KickStarter!D:D, "&lt;=44999", KickStarter!R:R, "plays")</f>
        <v>2</v>
      </c>
      <c r="C11" s="23">
        <f>COUNTIFS(KickStarter!D:D, "&gt;=40000",KickStarter!F:F, "failed",KickStarter!D:D, "&lt;=44999", KickStarter!R:R, "plays")</f>
        <v>1</v>
      </c>
      <c r="D11" s="23">
        <f>COUNTIFS(KickStarter!D:D, "&gt;=40000",KickStarter!F:F, "canceled",KickStarter!D:D, "&lt;=44999", KickStarter!R:R, "plays")</f>
        <v>0</v>
      </c>
      <c r="E11" s="23">
        <f t="shared" si="0"/>
        <v>3</v>
      </c>
      <c r="F11" s="24">
        <f t="shared" si="1"/>
        <v>0.66666666666666663</v>
      </c>
      <c r="G11" s="24">
        <f t="shared" si="2"/>
        <v>0.33333333333333331</v>
      </c>
      <c r="H11" s="24">
        <f t="shared" si="3"/>
        <v>0</v>
      </c>
    </row>
    <row r="12" spans="1:8" x14ac:dyDescent="0.25">
      <c r="A12" s="22" t="s">
        <v>8400</v>
      </c>
      <c r="B12" s="23">
        <f>COUNTIFS(KickStarter!D:D, "&gt;=45000",KickStarter!F:F, "successful",KickStarter!D:D, "&lt;=49999", KickStarter!R:R, "plays")</f>
        <v>0</v>
      </c>
      <c r="C12" s="23">
        <f>COUNTIFS(KickStarter!D:D, "&gt;=45000",KickStarter!F:F, "failed",KickStarter!D:D, "&lt;=49999", KickStarter!R:R, "plays")</f>
        <v>1</v>
      </c>
      <c r="D12" s="23">
        <f>COUNTIFS(KickStarter!D:D, "&gt;=45000",KickStarter!F:F, "canceled",KickStarter!D:D, "&lt;=49999", KickStarter!R:R, "plays")</f>
        <v>0</v>
      </c>
      <c r="E12" s="23">
        <f t="shared" si="0"/>
        <v>1</v>
      </c>
      <c r="F12" s="24">
        <f t="shared" si="1"/>
        <v>0</v>
      </c>
      <c r="G12" s="24">
        <f t="shared" si="2"/>
        <v>1</v>
      </c>
      <c r="H12" s="24">
        <f t="shared" si="3"/>
        <v>0</v>
      </c>
    </row>
    <row r="13" spans="1:8" x14ac:dyDescent="0.25">
      <c r="A13" s="22" t="s">
        <v>8401</v>
      </c>
      <c r="B13" s="23">
        <f>COUNTIFS(KickStarter!D:D, "&gt;=50000",KickStarter!F:F, "successful", KickStarter!R:R, "plays")</f>
        <v>2</v>
      </c>
      <c r="C13" s="23">
        <f>COUNTIFS(KickStarter!D:D, "&gt;=50000",KickStarter!F:F, "failed", KickStarter!R:R, "plays")</f>
        <v>14</v>
      </c>
      <c r="D13" s="23">
        <f>COUNTIFS(KickStarter!D:D, "&gt;=50000",KickStarter!F:F, "canceled", KickStarter!R:R, "plays")</f>
        <v>0</v>
      </c>
      <c r="E13" s="23">
        <f t="shared" si="0"/>
        <v>16</v>
      </c>
      <c r="F13" s="24">
        <f t="shared" si="1"/>
        <v>0.125</v>
      </c>
      <c r="G13" s="24">
        <f t="shared" si="2"/>
        <v>0.875</v>
      </c>
      <c r="H13" s="24">
        <f t="shared" si="3"/>
        <v>0</v>
      </c>
    </row>
  </sheetData>
  <autoFilter ref="A1:H1" xr:uid="{C4EF6670-BE54-433E-81C2-F4820F8CDEEC}"/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2D10D-F67F-42C9-87A9-9C7DC941BB78}">
  <dimension ref="A1:F8"/>
  <sheetViews>
    <sheetView workbookViewId="0">
      <selection activeCell="B3" sqref="B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8222</v>
      </c>
      <c r="B1" t="s">
        <v>8223</v>
      </c>
    </row>
    <row r="3" spans="1:6" x14ac:dyDescent="0.25">
      <c r="A3" s="10" t="s">
        <v>8311</v>
      </c>
      <c r="B3" s="10" t="s">
        <v>8310</v>
      </c>
    </row>
    <row r="4" spans="1:6" x14ac:dyDescent="0.25">
      <c r="A4" s="10" t="s">
        <v>8308</v>
      </c>
      <c r="B4" t="s">
        <v>8219</v>
      </c>
      <c r="C4" t="s">
        <v>8220</v>
      </c>
      <c r="D4" t="s">
        <v>8221</v>
      </c>
      <c r="E4" t="s">
        <v>8218</v>
      </c>
      <c r="F4" t="s">
        <v>8309</v>
      </c>
    </row>
    <row r="5" spans="1:6" x14ac:dyDescent="0.25">
      <c r="A5" s="11" t="s">
        <v>8303</v>
      </c>
      <c r="B5" s="9">
        <v>11</v>
      </c>
      <c r="C5" s="9">
        <v>40</v>
      </c>
      <c r="D5" s="9"/>
      <c r="E5" s="9">
        <v>45</v>
      </c>
      <c r="F5" s="9">
        <v>96</v>
      </c>
    </row>
    <row r="6" spans="1:6" x14ac:dyDescent="0.25">
      <c r="A6" s="11" t="s">
        <v>8269</v>
      </c>
      <c r="B6" s="9"/>
      <c r="C6" s="9">
        <v>250</v>
      </c>
      <c r="D6" s="9">
        <v>9</v>
      </c>
      <c r="E6" s="9">
        <v>412</v>
      </c>
      <c r="F6" s="9">
        <v>671</v>
      </c>
    </row>
    <row r="7" spans="1:6" x14ac:dyDescent="0.25">
      <c r="A7" s="11" t="s">
        <v>8301</v>
      </c>
      <c r="B7" s="9">
        <v>15</v>
      </c>
      <c r="C7" s="9">
        <v>59</v>
      </c>
      <c r="D7" s="9">
        <v>3</v>
      </c>
      <c r="E7" s="9">
        <v>68</v>
      </c>
      <c r="F7" s="9">
        <v>145</v>
      </c>
    </row>
    <row r="8" spans="1:6" x14ac:dyDescent="0.25">
      <c r="A8" s="11" t="s">
        <v>8309</v>
      </c>
      <c r="B8" s="9">
        <v>26</v>
      </c>
      <c r="C8" s="9">
        <v>349</v>
      </c>
      <c r="D8" s="9">
        <v>12</v>
      </c>
      <c r="E8" s="9">
        <v>525</v>
      </c>
      <c r="F8" s="9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8CD3F-98A1-4703-BD54-8B726BD9038D}">
  <dimension ref="A1:E7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8222</v>
      </c>
      <c r="B1" t="s">
        <v>8312</v>
      </c>
    </row>
    <row r="2" spans="1:5" x14ac:dyDescent="0.25">
      <c r="A2" s="10" t="s">
        <v>8363</v>
      </c>
      <c r="B2" t="s">
        <v>8312</v>
      </c>
    </row>
    <row r="4" spans="1:5" x14ac:dyDescent="0.25">
      <c r="A4" s="10" t="s">
        <v>8311</v>
      </c>
      <c r="B4" s="10" t="s">
        <v>8310</v>
      </c>
    </row>
    <row r="5" spans="1:5" x14ac:dyDescent="0.25">
      <c r="A5" s="10" t="s">
        <v>8308</v>
      </c>
      <c r="B5" t="s">
        <v>8220</v>
      </c>
      <c r="C5" t="s">
        <v>8221</v>
      </c>
      <c r="D5" t="s">
        <v>8218</v>
      </c>
      <c r="E5" t="s">
        <v>8309</v>
      </c>
    </row>
    <row r="6" spans="1:5" x14ac:dyDescent="0.25">
      <c r="A6" s="11" t="s">
        <v>8321</v>
      </c>
      <c r="B6" s="9">
        <v>353</v>
      </c>
      <c r="C6" s="9">
        <v>19</v>
      </c>
      <c r="D6" s="9">
        <v>694</v>
      </c>
      <c r="E6" s="9">
        <v>1066</v>
      </c>
    </row>
    <row r="7" spans="1:5" x14ac:dyDescent="0.25">
      <c r="A7" s="11" t="s">
        <v>8309</v>
      </c>
      <c r="B7" s="9">
        <v>353</v>
      </c>
      <c r="C7" s="9">
        <v>19</v>
      </c>
      <c r="D7" s="9">
        <v>694</v>
      </c>
      <c r="E7" s="9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C11BE-E2D1-4923-BB4F-FBB8B945AC7A}">
  <dimension ref="A1:F18"/>
  <sheetViews>
    <sheetView workbookViewId="0">
      <selection activeCell="K32" sqref="K3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8363</v>
      </c>
      <c r="B1" t="s">
        <v>8320</v>
      </c>
    </row>
    <row r="2" spans="1:6" x14ac:dyDescent="0.25">
      <c r="A2" s="10" t="s">
        <v>8379</v>
      </c>
      <c r="B2" t="s">
        <v>8312</v>
      </c>
    </row>
    <row r="4" spans="1:6" x14ac:dyDescent="0.25">
      <c r="A4" s="10" t="s">
        <v>8311</v>
      </c>
      <c r="B4" s="10" t="s">
        <v>8310</v>
      </c>
    </row>
    <row r="5" spans="1:6" x14ac:dyDescent="0.25">
      <c r="A5" s="10" t="s">
        <v>8308</v>
      </c>
      <c r="B5" t="s">
        <v>8219</v>
      </c>
      <c r="C5" t="s">
        <v>8220</v>
      </c>
      <c r="D5" t="s">
        <v>8221</v>
      </c>
      <c r="E5" t="s">
        <v>8218</v>
      </c>
      <c r="F5" t="s">
        <v>8309</v>
      </c>
    </row>
    <row r="6" spans="1:6" x14ac:dyDescent="0.25">
      <c r="A6" s="12" t="s">
        <v>8372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5">
      <c r="A7" s="12" t="s">
        <v>8373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5">
      <c r="A8" s="12" t="s">
        <v>8374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5">
      <c r="A9" s="12" t="s">
        <v>8375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5">
      <c r="A10" s="12" t="s">
        <v>8366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5">
      <c r="A11" s="12" t="s">
        <v>8376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5">
      <c r="A12" s="12" t="s">
        <v>8367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5">
      <c r="A13" s="12" t="s">
        <v>8368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5">
      <c r="A14" s="12" t="s">
        <v>8369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5">
      <c r="A15" s="12" t="s">
        <v>8370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5">
      <c r="A16" s="12" t="s">
        <v>8371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5">
      <c r="A17" s="12" t="s">
        <v>8377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5">
      <c r="A18" s="12" t="s">
        <v>8309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pageSetup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EC44D-DCC1-45FC-B030-2F1C84239EF4}">
  <dimension ref="A1:D6"/>
  <sheetViews>
    <sheetView workbookViewId="0">
      <selection activeCell="B16" sqref="B16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3" width="10.5703125" style="16" customWidth="1"/>
    <col min="4" max="4" width="9.140625" style="16"/>
  </cols>
  <sheetData>
    <row r="1" spans="1:4" x14ac:dyDescent="0.25">
      <c r="A1" s="19" t="s">
        <v>8380</v>
      </c>
      <c r="B1" s="19" t="s">
        <v>4110</v>
      </c>
      <c r="C1" s="16" t="s">
        <v>8381</v>
      </c>
      <c r="D1" s="16" t="s">
        <v>8382</v>
      </c>
    </row>
    <row r="2" spans="1:4" x14ac:dyDescent="0.25">
      <c r="A2" s="20" t="s">
        <v>3473</v>
      </c>
      <c r="B2" s="19" t="str">
        <f>VLOOKUP(A2,KickStarter!B:C,2,)</f>
        <v>Help us get actor-writer Ian Bonar's debut play - a hilarious, heartbreaking story of grief and loss - to the 2016 Edinburgh Fringe.</v>
      </c>
      <c r="C2" s="16">
        <f>VLOOKUP(A2, KickStarter!B:E, 3, FALSE)</f>
        <v>2000</v>
      </c>
      <c r="D2" s="16">
        <f>VLOOKUP(A2, KickStarter!B:E, 4, FALSE)</f>
        <v>2020</v>
      </c>
    </row>
    <row r="3" spans="1:4" x14ac:dyDescent="0.25">
      <c r="A3" s="20" t="s">
        <v>3616</v>
      </c>
      <c r="B3" s="19" t="str">
        <f>VLOOKUP(A3,KickStarter!B:C,2,)</f>
        <v>The play yet to be described as "A surefire Edinburgh Fringe Festival Cult Hit". Coming to the Underbelly, Edinburgh, 5th-30th August.</v>
      </c>
      <c r="C3" s="16">
        <f>VLOOKUP(A3, KickStarter!B:E, 3, FALSE)</f>
        <v>2000</v>
      </c>
      <c r="D3" s="16">
        <f>VLOOKUP(A3, KickStarter!B:E, 4, FALSE)</f>
        <v>2020</v>
      </c>
    </row>
    <row r="4" spans="1:4" x14ac:dyDescent="0.25">
      <c r="A4" s="20" t="s">
        <v>3178</v>
      </c>
      <c r="B4" s="19" t="str">
        <f>VLOOKUP(A4,KickStarter!B:C,2,)</f>
        <v>Cutting Off Kate Bush is a one-woman show written &amp; performed by Lucy Benson-Brown, premiering at the Edinburgh Fringe Festival 2014</v>
      </c>
      <c r="C4" s="16">
        <f>VLOOKUP(A4, KickStarter!B:E, 3, FALSE)</f>
        <v>1500</v>
      </c>
      <c r="D4" s="16">
        <f>VLOOKUP(A4, KickStarter!B:E, 4, FALSE)</f>
        <v>2576</v>
      </c>
    </row>
    <row r="5" spans="1:4" x14ac:dyDescent="0.25">
      <c r="A5" s="20" t="s">
        <v>3329</v>
      </c>
      <c r="B5" s="19" t="str">
        <f>VLOOKUP(A5,KickStarter!B:C,2,)</f>
        <v>Jestia and Raedon is a brand new romantic comedy play going to the Edinburgh Fringe Festival this summer.</v>
      </c>
      <c r="C5" s="16">
        <f>VLOOKUP(A5, KickStarter!B:E, 3, FALSE)</f>
        <v>1000</v>
      </c>
      <c r="D5" s="16">
        <f>VLOOKUP(A5, KickStarter!B:E, 4, FALSE)</f>
        <v>1168</v>
      </c>
    </row>
    <row r="6" spans="1:4" x14ac:dyDescent="0.25">
      <c r="A6" s="20" t="s">
        <v>3221</v>
      </c>
      <c r="B6" s="19" t="str">
        <f>VLOOKUP(A6,KickStarter!B:C,2,)</f>
        <v>A one-man show about love, loss, and motorways, written &amp; performed by Ben Norris. Help us get to the 2015 Edinburgh Fringe and beyond!</v>
      </c>
      <c r="C6" s="16">
        <f>VLOOKUP(A6, KickStarter!B:E, 3, FALSE)</f>
        <v>4000</v>
      </c>
      <c r="D6" s="16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Zack</cp:lastModifiedBy>
  <dcterms:created xsi:type="dcterms:W3CDTF">2017-04-20T15:17:24Z</dcterms:created>
  <dcterms:modified xsi:type="dcterms:W3CDTF">2022-06-27T04:49:14Z</dcterms:modified>
</cp:coreProperties>
</file>