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util de gestion\"/>
    </mc:Choice>
  </mc:AlternateContent>
  <xr:revisionPtr revIDLastSave="0" documentId="8_{A9A42FAF-7A0C-4D35-A91C-3582A13305B6}" xr6:coauthVersionLast="47" xr6:coauthVersionMax="47" xr10:uidLastSave="{00000000-0000-0000-0000-000000000000}"/>
  <bookViews>
    <workbookView xWindow="-120" yWindow="-120" windowWidth="38640" windowHeight="21120" xr2:uid="{D383C12C-600C-4EA2-8B54-CC00E1095A8E}"/>
  </bookViews>
  <sheets>
    <sheet name="Fonctions Mathématiq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5" i="1" l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24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25" i="1"/>
  <c r="R24" i="1"/>
  <c r="P26" i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25" i="1"/>
  <c r="P24" i="1"/>
  <c r="N36" i="1"/>
  <c r="N37" i="1"/>
  <c r="N38" i="1"/>
  <c r="N39" i="1"/>
  <c r="N40" i="1"/>
  <c r="N41" i="1"/>
  <c r="N42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26" i="1"/>
  <c r="N27" i="1"/>
  <c r="N28" i="1" s="1"/>
  <c r="N29" i="1" s="1"/>
  <c r="N30" i="1" s="1"/>
  <c r="N31" i="1" s="1"/>
  <c r="N32" i="1" s="1"/>
  <c r="N33" i="1" s="1"/>
  <c r="N34" i="1" s="1"/>
  <c r="N35" i="1" s="1"/>
  <c r="N25" i="1"/>
  <c r="N24" i="1"/>
</calcChain>
</file>

<file path=xl/sharedStrings.xml><?xml version="1.0" encoding="utf-8"?>
<sst xmlns="http://schemas.openxmlformats.org/spreadsheetml/2006/main" count="31" uniqueCount="29">
  <si>
    <t>Fonctions mathématiques</t>
  </si>
  <si>
    <t>Fonctions</t>
  </si>
  <si>
    <t>Paramètres</t>
  </si>
  <si>
    <t>a</t>
  </si>
  <si>
    <t>b</t>
  </si>
  <si>
    <t>c</t>
  </si>
  <si>
    <t>d</t>
  </si>
  <si>
    <t>e</t>
  </si>
  <si>
    <t>Absolue</t>
  </si>
  <si>
    <t>Linéaire</t>
  </si>
  <si>
    <t>Polynomiale de degré 2</t>
  </si>
  <si>
    <t>Polynomiale de degré 3</t>
  </si>
  <si>
    <t>Exponentielle</t>
  </si>
  <si>
    <t>Logarithmique</t>
  </si>
  <si>
    <t>y = a ∙| b∙x + c | + d</t>
  </si>
  <si>
    <t>y = a ∙ x + b</t>
  </si>
  <si>
    <t>y = a ∙ x² + b ∙ x + c</t>
  </si>
  <si>
    <r>
      <t>y = a ∙ x³ + b ∙ x</t>
    </r>
    <r>
      <rPr>
        <sz val="11"/>
        <color theme="0" tint="-0.34998626667073579"/>
        <rFont val="Calibri"/>
        <family val="2"/>
      </rPr>
      <t>²</t>
    </r>
    <r>
      <rPr>
        <sz val="11"/>
        <color theme="0" tint="-0.34998626667073579"/>
        <rFont val="Calibri"/>
        <family val="2"/>
        <scheme val="minor"/>
      </rPr>
      <t xml:space="preserve"> + c ∙ x + d</t>
    </r>
  </si>
  <si>
    <r>
      <t xml:space="preserve">y =  a ∙ bᶜ </t>
    </r>
    <r>
      <rPr>
        <sz val="11"/>
        <color theme="0" tint="-0.34998626667073579"/>
        <rFont val="Calibri"/>
        <family val="2"/>
      </rPr>
      <t>﮲ ˣ ⁺ ᵈ + e</t>
    </r>
  </si>
  <si>
    <t>y = a ∙ ln( b ∙ x + c) + d</t>
  </si>
  <si>
    <t>Définition de l'abscisse</t>
  </si>
  <si>
    <t>Valeur de départ</t>
  </si>
  <si>
    <t>Incrément</t>
  </si>
  <si>
    <t>Valeur finale</t>
  </si>
  <si>
    <t>x</t>
  </si>
  <si>
    <t>Pol. deg. 2</t>
  </si>
  <si>
    <t>Pol. deg. 3</t>
  </si>
  <si>
    <t>Exp.</t>
  </si>
  <si>
    <t>Log.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</si>
</sst>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</font>
    <font>
      <b/>
      <sz val="11"/>
      <color theme="1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9" tint="-0.2499465926084170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EAD5FF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 style="medium">
        <color theme="5" tint="-0.24994659260841701"/>
      </bottom>
      <diagonal/>
    </border>
    <border>
      <left/>
      <right/>
      <top style="medium">
        <color theme="5" tint="-0.24994659260841701"/>
      </top>
      <bottom style="medium">
        <color theme="5" tint="-0.24994659260841701"/>
      </bottom>
      <diagonal/>
    </border>
    <border>
      <left/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2" tint="-0.24994659260841701"/>
      </right>
      <top/>
      <bottom style="medium">
        <color theme="1"/>
      </bottom>
      <diagonal/>
    </border>
    <border>
      <left style="medium">
        <color theme="2" tint="-0.24994659260841701"/>
      </left>
      <right style="medium">
        <color theme="2" tint="-0.24994659260841701"/>
      </right>
      <top/>
      <bottom style="medium">
        <color theme="1"/>
      </bottom>
      <diagonal/>
    </border>
    <border>
      <left style="medium">
        <color theme="2" tint="-0.24994659260841701"/>
      </left>
      <right style="medium">
        <color theme="1"/>
      </right>
      <top/>
      <bottom style="medium">
        <color theme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 diagonalUp="1" diagonalDown="1"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 style="thin">
        <color theme="2" tint="-9.9948118533890809E-2"/>
      </diagonal>
    </border>
    <border diagonalUp="1" diagonalDown="1">
      <left/>
      <right/>
      <top style="medium">
        <color theme="4" tint="-0.24994659260841701"/>
      </top>
      <bottom style="medium">
        <color theme="4" tint="-0.24994659260841701"/>
      </bottom>
      <diagonal style="thin">
        <color theme="2" tint="-9.9948118533890809E-2"/>
      </diagonal>
    </border>
    <border diagonalUp="1" diagonalDown="1">
      <left/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 style="thin">
        <color theme="2" tint="-9.9948118533890809E-2"/>
      </diagonal>
    </border>
    <border diagonalUp="1" diagonalDown="1">
      <left/>
      <right/>
      <top style="medium">
        <color theme="5" tint="-0.24994659260841701"/>
      </top>
      <bottom style="medium">
        <color theme="5" tint="-0.24994659260841701"/>
      </bottom>
      <diagonal style="thin">
        <color theme="2" tint="-9.9948118533890809E-2"/>
      </diagonal>
    </border>
    <border diagonalUp="1" diagonalDown="1">
      <left/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 style="thin">
        <color theme="2" tint="-9.9948118533890809E-2"/>
      </diagonal>
    </border>
    <border diagonalUp="1" diagonalDown="1"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 style="thin">
        <color theme="2" tint="-9.9948118533890809E-2"/>
      </diagonal>
    </border>
    <border diagonalUp="1" diagonalDown="1">
      <left/>
      <right style="medium">
        <color rgb="FF7030A0"/>
      </right>
      <top style="medium">
        <color rgb="FF7030A0"/>
      </top>
      <bottom style="medium">
        <color rgb="FF7030A0"/>
      </bottom>
      <diagonal style="thin">
        <color theme="2" tint="-9.9948118533890809E-2"/>
      </diagonal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/>
      <diagonal/>
    </border>
    <border>
      <left style="medium">
        <color theme="5" tint="-0.24994659260841701"/>
      </left>
      <right style="medium">
        <color theme="5" tint="-0.24994659260841701"/>
      </right>
      <top/>
      <bottom/>
      <diagonal/>
    </border>
    <border>
      <left style="medium">
        <color theme="5" tint="-0.24994659260841701"/>
      </left>
      <right style="medium">
        <color theme="5" tint="-0.24994659260841701"/>
      </right>
      <top/>
      <bottom style="medium">
        <color theme="5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 style="medium">
        <color theme="9" tint="-0.2499465926084170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0" fillId="4" borderId="0" xfId="0" applyFill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0" xfId="0" applyFill="1" applyAlignment="1">
      <alignment horizontal="center" vertical="top"/>
    </xf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1" fillId="8" borderId="11" xfId="0" applyFont="1" applyFill="1" applyBorder="1"/>
    <xf numFmtId="0" fontId="1" fillId="8" borderId="12" xfId="0" applyFont="1" applyFill="1" applyBorder="1"/>
    <xf numFmtId="0" fontId="1" fillId="8" borderId="13" xfId="0" applyFont="1" applyFill="1" applyBorder="1"/>
    <xf numFmtId="0" fontId="1" fillId="9" borderId="14" xfId="0" applyFont="1" applyFill="1" applyBorder="1"/>
    <xf numFmtId="0" fontId="1" fillId="9" borderId="15" xfId="0" applyFont="1" applyFill="1" applyBorder="1"/>
    <xf numFmtId="0" fontId="1" fillId="9" borderId="16" xfId="0" applyFont="1" applyFill="1" applyBorder="1"/>
    <xf numFmtId="0" fontId="1" fillId="10" borderId="17" xfId="0" applyFont="1" applyFill="1" applyBorder="1"/>
    <xf numFmtId="0" fontId="1" fillId="10" borderId="18" xfId="0" applyFont="1" applyFill="1" applyBorder="1"/>
    <xf numFmtId="0" fontId="1" fillId="10" borderId="19" xfId="0" applyFont="1" applyFill="1" applyBorder="1"/>
    <xf numFmtId="0" fontId="1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top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9" borderId="0" xfId="0" applyFill="1"/>
    <xf numFmtId="0" fontId="0" fillId="10" borderId="0" xfId="0" applyFill="1"/>
    <xf numFmtId="0" fontId="4" fillId="6" borderId="6" xfId="0" applyFont="1" applyFill="1" applyBorder="1"/>
    <xf numFmtId="0" fontId="4" fillId="7" borderId="9" xfId="0" applyFont="1" applyFill="1" applyBorder="1"/>
    <xf numFmtId="0" fontId="4" fillId="2" borderId="0" xfId="0" applyFont="1" applyFill="1"/>
    <xf numFmtId="0" fontId="4" fillId="8" borderId="12" xfId="0" applyFont="1" applyFill="1" applyBorder="1"/>
    <xf numFmtId="0" fontId="4" fillId="9" borderId="15" xfId="0" applyFont="1" applyFill="1" applyBorder="1"/>
    <xf numFmtId="0" fontId="4" fillId="10" borderId="18" xfId="0" applyFont="1" applyFill="1" applyBorder="1"/>
    <xf numFmtId="0" fontId="0" fillId="14" borderId="0" xfId="0" applyFill="1"/>
    <xf numFmtId="0" fontId="1" fillId="14" borderId="20" xfId="0" applyFont="1" applyFill="1" applyBorder="1"/>
    <xf numFmtId="0" fontId="1" fillId="14" borderId="21" xfId="0" applyFont="1" applyFill="1" applyBorder="1"/>
    <xf numFmtId="0" fontId="4" fillId="14" borderId="21" xfId="0" applyFont="1" applyFill="1" applyBorder="1"/>
    <xf numFmtId="0" fontId="1" fillId="14" borderId="22" xfId="0" applyFont="1" applyFill="1" applyBorder="1"/>
    <xf numFmtId="0" fontId="0" fillId="3" borderId="0" xfId="0" applyFill="1"/>
    <xf numFmtId="0" fontId="0" fillId="0" borderId="0" xfId="0" applyBorder="1"/>
    <xf numFmtId="0" fontId="7" fillId="2" borderId="0" xfId="0" applyFont="1" applyFill="1"/>
    <xf numFmtId="0" fontId="1" fillId="3" borderId="0" xfId="0" applyFont="1" applyFill="1" applyAlignment="1">
      <alignment horizontal="center"/>
    </xf>
    <xf numFmtId="164" fontId="8" fillId="0" borderId="25" xfId="0" applyNumberFormat="1" applyFont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164" fontId="6" fillId="16" borderId="5" xfId="0" applyNumberFormat="1" applyFont="1" applyFill="1" applyBorder="1" applyAlignment="1">
      <alignment horizontal="center" vertical="center"/>
    </xf>
    <xf numFmtId="164" fontId="6" fillId="16" borderId="6" xfId="0" applyNumberFormat="1" applyFont="1" applyFill="1" applyBorder="1" applyAlignment="1">
      <alignment horizontal="center" vertical="center"/>
    </xf>
    <xf numFmtId="164" fontId="6" fillId="17" borderId="8" xfId="0" applyNumberFormat="1" applyFont="1" applyFill="1" applyBorder="1" applyAlignment="1">
      <alignment horizontal="center" vertical="center"/>
    </xf>
    <xf numFmtId="164" fontId="6" fillId="17" borderId="9" xfId="0" applyNumberFormat="1" applyFont="1" applyFill="1" applyBorder="1" applyAlignment="1">
      <alignment horizontal="center" vertical="center"/>
    </xf>
    <xf numFmtId="164" fontId="6" fillId="18" borderId="11" xfId="0" applyNumberFormat="1" applyFont="1" applyFill="1" applyBorder="1" applyAlignment="1">
      <alignment horizontal="center" vertical="center"/>
    </xf>
    <xf numFmtId="164" fontId="6" fillId="18" borderId="12" xfId="0" applyNumberFormat="1" applyFont="1" applyFill="1" applyBorder="1" applyAlignment="1">
      <alignment horizontal="center" vertical="center"/>
    </xf>
    <xf numFmtId="164" fontId="6" fillId="19" borderId="20" xfId="0" applyNumberFormat="1" applyFont="1" applyFill="1" applyBorder="1" applyAlignment="1">
      <alignment horizontal="center" vertical="center"/>
    </xf>
    <xf numFmtId="164" fontId="6" fillId="19" borderId="21" xfId="0" applyNumberFormat="1" applyFont="1" applyFill="1" applyBorder="1" applyAlignment="1">
      <alignment horizontal="center" vertical="center"/>
    </xf>
    <xf numFmtId="164" fontId="6" fillId="20" borderId="16" xfId="0" applyNumberFormat="1" applyFont="1" applyFill="1" applyBorder="1" applyAlignment="1">
      <alignment horizontal="center" vertical="center"/>
    </xf>
    <xf numFmtId="164" fontId="6" fillId="21" borderId="17" xfId="0" applyNumberFormat="1" applyFont="1" applyFill="1" applyBorder="1" applyAlignment="1">
      <alignment horizontal="center" vertical="center"/>
    </xf>
    <xf numFmtId="164" fontId="6" fillId="21" borderId="18" xfId="0" applyNumberFormat="1" applyFont="1" applyFill="1" applyBorder="1" applyAlignment="1">
      <alignment horizontal="center" vertical="center"/>
    </xf>
    <xf numFmtId="164" fontId="6" fillId="20" borderId="14" xfId="0" applyNumberFormat="1" applyFont="1" applyFill="1" applyBorder="1" applyAlignment="1">
      <alignment horizontal="center" vertical="center"/>
    </xf>
    <xf numFmtId="164" fontId="6" fillId="20" borderId="15" xfId="0" applyNumberFormat="1" applyFont="1" applyFill="1" applyBorder="1" applyAlignment="1">
      <alignment horizontal="center" vertical="center"/>
    </xf>
    <xf numFmtId="164" fontId="10" fillId="16" borderId="36" xfId="0" applyNumberFormat="1" applyFont="1" applyFill="1" applyBorder="1" applyAlignment="1">
      <alignment horizontal="center" vertical="center"/>
    </xf>
    <xf numFmtId="164" fontId="10" fillId="16" borderId="37" xfId="0" applyNumberFormat="1" applyFont="1" applyFill="1" applyBorder="1" applyAlignment="1">
      <alignment horizontal="center" vertical="center"/>
    </xf>
    <xf numFmtId="164" fontId="10" fillId="16" borderId="38" xfId="0" applyNumberFormat="1" applyFont="1" applyFill="1" applyBorder="1" applyAlignment="1">
      <alignment horizontal="center" vertical="center"/>
    </xf>
    <xf numFmtId="164" fontId="9" fillId="4" borderId="26" xfId="0" applyNumberFormat="1" applyFont="1" applyFill="1" applyBorder="1" applyAlignment="1">
      <alignment horizontal="center" vertical="center"/>
    </xf>
    <xf numFmtId="164" fontId="9" fillId="4" borderId="27" xfId="0" applyNumberFormat="1" applyFont="1" applyFill="1" applyBorder="1" applyAlignment="1">
      <alignment horizontal="center" vertical="center"/>
    </xf>
    <xf numFmtId="164" fontId="9" fillId="4" borderId="28" xfId="0" applyNumberFormat="1" applyFont="1" applyFill="1" applyBorder="1" applyAlignment="1">
      <alignment horizontal="center" vertical="center"/>
    </xf>
    <xf numFmtId="164" fontId="11" fillId="17" borderId="39" xfId="0" applyNumberFormat="1" applyFont="1" applyFill="1" applyBorder="1" applyAlignment="1">
      <alignment horizontal="center" vertical="center"/>
    </xf>
    <xf numFmtId="164" fontId="11" fillId="17" borderId="40" xfId="0" applyNumberFormat="1" applyFont="1" applyFill="1" applyBorder="1" applyAlignment="1">
      <alignment horizontal="center" vertical="center"/>
    </xf>
    <xf numFmtId="164" fontId="11" fillId="17" borderId="41" xfId="0" applyNumberFormat="1" applyFont="1" applyFill="1" applyBorder="1" applyAlignment="1">
      <alignment horizontal="center" vertical="center"/>
    </xf>
    <xf numFmtId="164" fontId="12" fillId="18" borderId="42" xfId="0" applyNumberFormat="1" applyFont="1" applyFill="1" applyBorder="1" applyAlignment="1">
      <alignment horizontal="center" vertical="center"/>
    </xf>
    <xf numFmtId="164" fontId="12" fillId="18" borderId="43" xfId="0" applyNumberFormat="1" applyFont="1" applyFill="1" applyBorder="1" applyAlignment="1">
      <alignment horizontal="center" vertical="center"/>
    </xf>
    <xf numFmtId="164" fontId="12" fillId="18" borderId="44" xfId="0" applyNumberFormat="1" applyFont="1" applyFill="1" applyBorder="1" applyAlignment="1">
      <alignment horizontal="center" vertical="center"/>
    </xf>
    <xf numFmtId="164" fontId="13" fillId="19" borderId="45" xfId="0" applyNumberFormat="1" applyFont="1" applyFill="1" applyBorder="1" applyAlignment="1">
      <alignment horizontal="center" vertical="center"/>
    </xf>
    <xf numFmtId="164" fontId="13" fillId="19" borderId="46" xfId="0" applyNumberFormat="1" applyFont="1" applyFill="1" applyBorder="1" applyAlignment="1">
      <alignment horizontal="center" vertical="center"/>
    </xf>
    <xf numFmtId="164" fontId="13" fillId="19" borderId="47" xfId="0" applyNumberFormat="1" applyFont="1" applyFill="1" applyBorder="1" applyAlignment="1">
      <alignment horizontal="center" vertical="center"/>
    </xf>
    <xf numFmtId="164" fontId="14" fillId="20" borderId="48" xfId="0" applyNumberFormat="1" applyFont="1" applyFill="1" applyBorder="1" applyAlignment="1">
      <alignment horizontal="center" vertical="center"/>
    </xf>
    <xf numFmtId="164" fontId="14" fillId="20" borderId="49" xfId="0" applyNumberFormat="1" applyFont="1" applyFill="1" applyBorder="1" applyAlignment="1">
      <alignment horizontal="center" vertical="center"/>
    </xf>
    <xf numFmtId="164" fontId="14" fillId="20" borderId="50" xfId="0" applyNumberFormat="1" applyFont="1" applyFill="1" applyBorder="1" applyAlignment="1">
      <alignment horizontal="center" vertical="center"/>
    </xf>
    <xf numFmtId="164" fontId="15" fillId="21" borderId="51" xfId="0" applyNumberFormat="1" applyFont="1" applyFill="1" applyBorder="1" applyAlignment="1">
      <alignment horizontal="center" vertical="center"/>
    </xf>
    <xf numFmtId="164" fontId="15" fillId="21" borderId="52" xfId="0" applyNumberFormat="1" applyFont="1" applyFill="1" applyBorder="1" applyAlignment="1">
      <alignment horizontal="center" vertical="center"/>
    </xf>
    <xf numFmtId="164" fontId="15" fillId="21" borderId="53" xfId="0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15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D5FF"/>
      <color rgb="FFE2CFF1"/>
      <color rgb="FFFFCDCD"/>
      <color rgb="FFFFA3A3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953229094999891E-2"/>
          <c:y val="1.9038716387421054E-2"/>
          <c:w val="0.8189649072699845"/>
          <c:h val="0.92129597858335954"/>
        </c:manualLayout>
      </c:layout>
      <c:scatterChart>
        <c:scatterStyle val="lineMarker"/>
        <c:varyColors val="0"/>
        <c:ser>
          <c:idx val="0"/>
          <c:order val="0"/>
          <c:tx>
            <c:v>Absolue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Mathématiques'!$R$24:$R$124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0-41FC-91EB-EF4FE1E75AEB}"/>
            </c:ext>
          </c:extLst>
        </c:ser>
        <c:ser>
          <c:idx val="2"/>
          <c:order val="1"/>
          <c:tx>
            <c:v>Pol. deg.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Mathématiques'!$V$24:$V$124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C0-41FC-91EB-EF4FE1E75AEB}"/>
            </c:ext>
          </c:extLst>
        </c:ser>
        <c:ser>
          <c:idx val="1"/>
          <c:order val="2"/>
          <c:tx>
            <c:v>Linéaire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Mathématiques'!$T$24:$T$124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5-4A7B-A5C1-B404086EFDAF}"/>
            </c:ext>
          </c:extLst>
        </c:ser>
        <c:ser>
          <c:idx val="3"/>
          <c:order val="3"/>
          <c:tx>
            <c:v>Pol. deg. 3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Mathématiques'!$X$24:$X$124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D5-4A7B-A5C1-B404086EFDAF}"/>
            </c:ext>
          </c:extLst>
        </c:ser>
        <c:ser>
          <c:idx val="4"/>
          <c:order val="4"/>
          <c:tx>
            <c:v>Exp.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Mathématiques'!$Z$24:$Z$124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D5-4A7B-A5C1-B404086EFDAF}"/>
            </c:ext>
          </c:extLst>
        </c:ser>
        <c:ser>
          <c:idx val="5"/>
          <c:order val="5"/>
          <c:tx>
            <c:v>Log.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Mathématiques'!$AB$24:$AB$124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D5-4A7B-A5C1-B404086EF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472280"/>
        <c:axId val="1047473592"/>
      </c:scatterChart>
      <c:valAx>
        <c:axId val="1047472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7473592"/>
        <c:crosses val="autoZero"/>
        <c:crossBetween val="midCat"/>
      </c:valAx>
      <c:valAx>
        <c:axId val="104747359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in"/>
        <c:minorTickMark val="in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747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68460</xdr:colOff>
      <xdr:row>21</xdr:row>
      <xdr:rowOff>12501</xdr:rowOff>
    </xdr:from>
    <xdr:to>
      <xdr:col>13</xdr:col>
      <xdr:colOff>289151</xdr:colOff>
      <xdr:row>50</xdr:row>
      <xdr:rowOff>8505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3D06D52-F072-33FA-BFD6-E9CAAE368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2A84-D639-47FF-AB5B-7254E633C9C2}">
  <dimension ref="A1:AB124"/>
  <sheetViews>
    <sheetView tabSelected="1" zoomScale="112" zoomScaleNormal="112" workbookViewId="0">
      <selection activeCell="K55" sqref="K55"/>
    </sheetView>
  </sheetViews>
  <sheetFormatPr baseColWidth="10" defaultRowHeight="15" x14ac:dyDescent="0.25"/>
  <cols>
    <col min="1" max="1" width="1.140625" customWidth="1"/>
    <col min="2" max="2" width="0.7109375" customWidth="1"/>
    <col min="8" max="8" width="6.28515625" customWidth="1"/>
    <col min="15" max="15" width="1.5703125" style="1" customWidth="1"/>
    <col min="17" max="17" width="1.140625" customWidth="1"/>
    <col min="19" max="19" width="1.140625" customWidth="1"/>
    <col min="21" max="21" width="1.28515625" customWidth="1"/>
    <col min="23" max="23" width="1.28515625" customWidth="1"/>
    <col min="25" max="25" width="1.42578125" customWidth="1"/>
    <col min="27" max="27" width="1.28515625" customWidth="1"/>
  </cols>
  <sheetData>
    <row r="1" spans="1:28" ht="4.5" customHeight="1" x14ac:dyDescent="0.25"/>
    <row r="2" spans="1:28" ht="22.5" customHeight="1" x14ac:dyDescent="0.25">
      <c r="A2" s="88" t="s">
        <v>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1"/>
      <c r="Q3" s="1"/>
      <c r="R3" s="1"/>
    </row>
    <row r="4" spans="1:28" ht="15" customHeight="1" x14ac:dyDescent="0.25">
      <c r="A4" s="2"/>
      <c r="B4" s="23"/>
      <c r="C4" s="94" t="s">
        <v>1</v>
      </c>
      <c r="D4" s="94"/>
      <c r="E4" s="94"/>
      <c r="F4" s="94"/>
      <c r="G4" s="94"/>
      <c r="H4" s="94"/>
      <c r="I4" s="22" t="s">
        <v>2</v>
      </c>
      <c r="J4" s="22"/>
      <c r="K4" s="22"/>
      <c r="L4" s="22"/>
      <c r="M4" s="22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2"/>
      <c r="B5" s="23"/>
      <c r="C5" s="94"/>
      <c r="D5" s="94"/>
      <c r="E5" s="94"/>
      <c r="F5" s="94"/>
      <c r="G5" s="94"/>
      <c r="H5" s="94"/>
      <c r="I5" s="3" t="s">
        <v>3</v>
      </c>
      <c r="J5" s="4" t="s">
        <v>4</v>
      </c>
      <c r="K5" s="4" t="s">
        <v>5</v>
      </c>
      <c r="L5" s="4" t="s">
        <v>6</v>
      </c>
      <c r="M5" s="5" t="s">
        <v>7</v>
      </c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.25" customHeight="1" thickBot="1" x14ac:dyDescent="0.3">
      <c r="A6" s="2"/>
      <c r="B6" s="1"/>
      <c r="C6" s="1"/>
      <c r="D6" s="6"/>
      <c r="E6" s="1"/>
      <c r="F6" s="1"/>
      <c r="G6" s="1"/>
      <c r="H6" s="1"/>
      <c r="I6" s="1"/>
      <c r="J6" s="1"/>
      <c r="K6" s="1"/>
      <c r="L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thickBot="1" x14ac:dyDescent="0.3">
      <c r="A7" s="2"/>
      <c r="B7" s="24"/>
      <c r="C7" s="7" t="s">
        <v>8</v>
      </c>
      <c r="D7" s="8"/>
      <c r="E7" s="8"/>
      <c r="F7" s="29" t="s">
        <v>14</v>
      </c>
      <c r="G7" s="8"/>
      <c r="H7" s="9"/>
      <c r="I7" s="52">
        <v>-1</v>
      </c>
      <c r="J7" s="53">
        <v>5</v>
      </c>
      <c r="K7" s="53">
        <v>-25</v>
      </c>
      <c r="L7" s="53">
        <v>50</v>
      </c>
      <c r="M7" s="45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s="1" customFormat="1" ht="2.25" customHeight="1" thickBot="1" x14ac:dyDescent="0.3"/>
    <row r="9" spans="1:28" ht="15.75" thickBot="1" x14ac:dyDescent="0.3">
      <c r="A9" s="2"/>
      <c r="B9" s="25"/>
      <c r="C9" s="10" t="s">
        <v>9</v>
      </c>
      <c r="D9" s="11"/>
      <c r="E9" s="11"/>
      <c r="F9" s="30" t="s">
        <v>15</v>
      </c>
      <c r="G9" s="11"/>
      <c r="H9" s="12"/>
      <c r="I9" s="54">
        <v>-4</v>
      </c>
      <c r="J9" s="55">
        <v>10</v>
      </c>
      <c r="K9" s="46"/>
      <c r="L9" s="46"/>
      <c r="M9" s="47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s="1" customFormat="1" ht="2.25" customHeight="1" thickBot="1" x14ac:dyDescent="0.3">
      <c r="F10" s="31"/>
    </row>
    <row r="11" spans="1:28" ht="15.75" thickBot="1" x14ac:dyDescent="0.3">
      <c r="A11" s="2"/>
      <c r="B11" s="26"/>
      <c r="C11" s="13" t="s">
        <v>10</v>
      </c>
      <c r="D11" s="14"/>
      <c r="E11" s="14"/>
      <c r="F11" s="32" t="s">
        <v>16</v>
      </c>
      <c r="G11" s="14"/>
      <c r="H11" s="15"/>
      <c r="I11" s="56">
        <v>0.5</v>
      </c>
      <c r="J11" s="57">
        <v>3</v>
      </c>
      <c r="K11" s="57">
        <v>-25</v>
      </c>
      <c r="L11" s="48"/>
      <c r="M11" s="49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.25" customHeight="1" thickBot="1" x14ac:dyDescent="0.3">
      <c r="A12" s="2"/>
      <c r="B12" s="1"/>
      <c r="C12" s="1"/>
      <c r="D12" s="1"/>
      <c r="E12" s="1"/>
      <c r="F12" s="31"/>
      <c r="G12" s="1"/>
      <c r="H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thickBot="1" x14ac:dyDescent="0.3">
      <c r="A13" s="2"/>
      <c r="B13" s="35"/>
      <c r="C13" s="36" t="s">
        <v>11</v>
      </c>
      <c r="D13" s="37"/>
      <c r="E13" s="37"/>
      <c r="F13" s="38" t="s">
        <v>17</v>
      </c>
      <c r="G13" s="37"/>
      <c r="H13" s="39"/>
      <c r="I13" s="58">
        <v>7.4999999999999997E-2</v>
      </c>
      <c r="J13" s="59">
        <v>0.25</v>
      </c>
      <c r="K13" s="59">
        <v>-3</v>
      </c>
      <c r="L13" s="59">
        <v>0</v>
      </c>
      <c r="M13" s="50"/>
      <c r="N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2.25" customHeight="1" thickBot="1" x14ac:dyDescent="0.3">
      <c r="A14" s="2"/>
      <c r="B14" s="1"/>
      <c r="C14" s="1"/>
      <c r="D14" s="1"/>
      <c r="E14" s="1"/>
      <c r="F14" s="31"/>
      <c r="G14" s="1"/>
      <c r="H14" s="1"/>
      <c r="I14" s="1"/>
      <c r="J14" s="1"/>
      <c r="K14" s="1"/>
      <c r="L14" s="1"/>
      <c r="M14" s="1"/>
      <c r="N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4.25" customHeight="1" thickBot="1" x14ac:dyDescent="0.3">
      <c r="A15" s="2"/>
      <c r="B15" s="27"/>
      <c r="C15" s="16" t="s">
        <v>12</v>
      </c>
      <c r="D15" s="17"/>
      <c r="E15" s="17"/>
      <c r="F15" s="33" t="s">
        <v>18</v>
      </c>
      <c r="G15" s="17"/>
      <c r="H15" s="18"/>
      <c r="I15" s="63">
        <v>1</v>
      </c>
      <c r="J15" s="64">
        <v>2</v>
      </c>
      <c r="K15" s="64">
        <v>0.5</v>
      </c>
      <c r="L15" s="64">
        <v>0</v>
      </c>
      <c r="M15" s="60">
        <v>-20</v>
      </c>
      <c r="N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2.25" customHeight="1" thickBot="1" x14ac:dyDescent="0.3">
      <c r="A16" s="2"/>
      <c r="B16" s="1"/>
      <c r="C16" s="1"/>
      <c r="D16" s="1"/>
      <c r="E16" s="1"/>
      <c r="F16" s="31"/>
      <c r="G16" s="1"/>
      <c r="H16" s="1"/>
      <c r="I16" s="1"/>
      <c r="J16" s="1"/>
      <c r="K16" s="1"/>
      <c r="L16" s="1"/>
      <c r="M16" s="1"/>
      <c r="N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2"/>
      <c r="B17" s="28"/>
      <c r="C17" s="19" t="s">
        <v>13</v>
      </c>
      <c r="D17" s="20"/>
      <c r="E17" s="20"/>
      <c r="F17" s="34" t="s">
        <v>19</v>
      </c>
      <c r="G17" s="20"/>
      <c r="H17" s="21"/>
      <c r="I17" s="61">
        <v>-10</v>
      </c>
      <c r="J17" s="62">
        <v>1</v>
      </c>
      <c r="K17" s="62">
        <v>11</v>
      </c>
      <c r="L17" s="62">
        <v>50</v>
      </c>
      <c r="M17" s="51"/>
      <c r="N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2"/>
      <c r="B19" s="40"/>
      <c r="C19" s="95" t="s">
        <v>20</v>
      </c>
      <c r="D19" s="95"/>
      <c r="E19" s="95"/>
      <c r="F19" s="95"/>
      <c r="G19" s="95"/>
      <c r="H19" s="95"/>
      <c r="I19" s="96" t="s">
        <v>21</v>
      </c>
      <c r="J19" s="96"/>
      <c r="K19" s="96" t="s">
        <v>22</v>
      </c>
      <c r="L19" s="96"/>
      <c r="M19" s="43" t="s">
        <v>23</v>
      </c>
      <c r="N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2"/>
      <c r="B20" s="40"/>
      <c r="C20" s="95"/>
      <c r="D20" s="95"/>
      <c r="E20" s="95"/>
      <c r="F20" s="95"/>
      <c r="G20" s="95"/>
      <c r="H20" s="95"/>
      <c r="I20" s="97">
        <v>-10</v>
      </c>
      <c r="J20" s="98"/>
      <c r="K20" s="98">
        <v>0.2</v>
      </c>
      <c r="L20" s="98"/>
      <c r="M20" s="44">
        <v>10</v>
      </c>
      <c r="N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2"/>
      <c r="B21" s="1"/>
      <c r="N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2"/>
      <c r="B22" s="1"/>
      <c r="N22" s="1"/>
      <c r="P22" s="89" t="s">
        <v>24</v>
      </c>
      <c r="R22" s="90" t="s">
        <v>8</v>
      </c>
      <c r="T22" s="91" t="s">
        <v>9</v>
      </c>
      <c r="V22" s="92" t="s">
        <v>25</v>
      </c>
      <c r="X22" s="93" t="s">
        <v>26</v>
      </c>
      <c r="Z22" s="86" t="s">
        <v>27</v>
      </c>
      <c r="AB22" s="87" t="s">
        <v>28</v>
      </c>
    </row>
    <row r="23" spans="1:28" ht="15.75" thickBot="1" x14ac:dyDescent="0.3">
      <c r="A23" s="2"/>
      <c r="B23" s="1"/>
      <c r="P23" s="89"/>
      <c r="R23" s="90"/>
      <c r="T23" s="91"/>
      <c r="V23" s="92"/>
      <c r="X23" s="93"/>
      <c r="Z23" s="86"/>
      <c r="AB23" s="87"/>
    </row>
    <row r="24" spans="1:28" x14ac:dyDescent="0.25">
      <c r="A24" s="2"/>
      <c r="B24" s="1"/>
      <c r="N24" s="42">
        <f>1</f>
        <v>1</v>
      </c>
      <c r="P24" s="68">
        <f>I20</f>
        <v>-10</v>
      </c>
      <c r="R24" s="65">
        <f>$I$7*ABS($J$7*P24+$K$7)+$L$7</f>
        <v>-25</v>
      </c>
      <c r="T24" s="71">
        <f>$I$9*P24+$J$9</f>
        <v>50</v>
      </c>
      <c r="V24" s="74">
        <f>$I$11*(P24^2)+$J$11*P24+$K$11</f>
        <v>-5</v>
      </c>
      <c r="X24" s="77">
        <f>$I$13*(P24^3)+$J$13*(P24^2)+$K$13*P24+$L$13</f>
        <v>-20</v>
      </c>
      <c r="Z24" s="80">
        <f>$I$15*($J$15^($K$15*P24+$L$15))+$M$15</f>
        <v>-19.96875</v>
      </c>
      <c r="AB24" s="83">
        <f>$I$17*LN($J$17*P24+$K$17)+$L$17</f>
        <v>50</v>
      </c>
    </row>
    <row r="25" spans="1:28" x14ac:dyDescent="0.25">
      <c r="A25" s="2"/>
      <c r="B25" s="1"/>
      <c r="M25" s="41"/>
      <c r="N25" s="42">
        <f>N24+1</f>
        <v>2</v>
      </c>
      <c r="P25" s="69">
        <f>P24+$K$20</f>
        <v>-9.8000000000000007</v>
      </c>
      <c r="R25" s="66">
        <f>$I$7*ABS($J$7*P25+$K$7)+$L$7</f>
        <v>-24</v>
      </c>
      <c r="T25" s="72">
        <f t="shared" ref="T25:T88" si="0">$I$9*P25+$J$9</f>
        <v>49.2</v>
      </c>
      <c r="V25" s="75">
        <f t="shared" ref="V25:V88" si="1">$I$11*(P25^2)+$J$11*P25+$K$11</f>
        <v>-6.3799999999999919</v>
      </c>
      <c r="X25" s="78">
        <f t="shared" ref="X25:X88" si="2">$I$13*(P25^3)+$J$13*(P25^2)+$K$13*P25+$L$13</f>
        <v>-17.179400000000005</v>
      </c>
      <c r="Z25" s="81">
        <f t="shared" ref="Z25:Z88" si="3">$I$15*($J$15^($K$15*P25+$L$15))+$M$15</f>
        <v>-19.966507079295742</v>
      </c>
      <c r="AB25" s="84">
        <f t="shared" ref="AB25:AB88" si="4">$I$17*LN($J$17*P25+$K$17)+$L$17</f>
        <v>48.176784432060458</v>
      </c>
    </row>
    <row r="26" spans="1:28" x14ac:dyDescent="0.25">
      <c r="A26" s="2"/>
      <c r="B26" s="1"/>
      <c r="N26" s="42">
        <f t="shared" ref="N26:N89" si="5">N25+1</f>
        <v>3</v>
      </c>
      <c r="P26" s="69">
        <f t="shared" ref="P26:P89" si="6">P25+$K$20</f>
        <v>-9.6000000000000014</v>
      </c>
      <c r="R26" s="66">
        <f t="shared" ref="R26:R89" si="7">$I$7*ABS($J$7*P26+$K$7)+$L$7</f>
        <v>-23</v>
      </c>
      <c r="T26" s="72">
        <f t="shared" si="0"/>
        <v>48.400000000000006</v>
      </c>
      <c r="V26" s="75">
        <f t="shared" si="1"/>
        <v>-7.7199999999999918</v>
      </c>
      <c r="X26" s="78">
        <f t="shared" si="2"/>
        <v>-14.515200000000014</v>
      </c>
      <c r="Z26" s="81">
        <f t="shared" si="3"/>
        <v>-19.964103176406343</v>
      </c>
      <c r="AB26" s="84">
        <f t="shared" si="4"/>
        <v>46.635277633787879</v>
      </c>
    </row>
    <row r="27" spans="1:28" x14ac:dyDescent="0.25">
      <c r="A27" s="2"/>
      <c r="B27" s="1"/>
      <c r="N27" s="42">
        <f t="shared" si="5"/>
        <v>4</v>
      </c>
      <c r="P27" s="69">
        <f t="shared" si="6"/>
        <v>-9.4000000000000021</v>
      </c>
      <c r="R27" s="66">
        <f t="shared" si="7"/>
        <v>-22.000000000000014</v>
      </c>
      <c r="T27" s="72">
        <f t="shared" si="0"/>
        <v>47.600000000000009</v>
      </c>
      <c r="V27" s="75">
        <f t="shared" si="1"/>
        <v>-9.0199999999999854</v>
      </c>
      <c r="X27" s="78">
        <f t="shared" si="2"/>
        <v>-12.00380000000003</v>
      </c>
      <c r="Z27" s="81">
        <f t="shared" si="3"/>
        <v>-19.96152673708297</v>
      </c>
      <c r="AB27" s="84">
        <f t="shared" si="4"/>
        <v>45.299963707542659</v>
      </c>
    </row>
    <row r="28" spans="1:28" x14ac:dyDescent="0.25">
      <c r="A28" s="2"/>
      <c r="B28" s="1"/>
      <c r="N28" s="42">
        <f t="shared" si="5"/>
        <v>5</v>
      </c>
      <c r="P28" s="69">
        <f t="shared" si="6"/>
        <v>-9.2000000000000028</v>
      </c>
      <c r="R28" s="66">
        <f t="shared" si="7"/>
        <v>-21.000000000000014</v>
      </c>
      <c r="T28" s="72">
        <f t="shared" si="0"/>
        <v>46.800000000000011</v>
      </c>
      <c r="V28" s="75">
        <f t="shared" si="1"/>
        <v>-10.27999999999998</v>
      </c>
      <c r="X28" s="78">
        <f t="shared" si="2"/>
        <v>-9.6416000000000395</v>
      </c>
      <c r="Z28" s="81">
        <f t="shared" si="3"/>
        <v>-19.958765377788346</v>
      </c>
      <c r="AB28" s="84">
        <f t="shared" si="4"/>
        <v>44.122133350978828</v>
      </c>
    </row>
    <row r="29" spans="1:28" x14ac:dyDescent="0.25">
      <c r="A29" s="2"/>
      <c r="B29" s="1"/>
      <c r="N29" s="42">
        <f t="shared" si="5"/>
        <v>6</v>
      </c>
      <c r="P29" s="69">
        <f t="shared" si="6"/>
        <v>-9.0000000000000036</v>
      </c>
      <c r="R29" s="66">
        <f t="shared" si="7"/>
        <v>-20.000000000000014</v>
      </c>
      <c r="T29" s="72">
        <f t="shared" si="0"/>
        <v>46.000000000000014</v>
      </c>
      <c r="V29" s="75">
        <f t="shared" si="1"/>
        <v>-11.499999999999982</v>
      </c>
      <c r="X29" s="78">
        <f t="shared" si="2"/>
        <v>-7.4250000000000362</v>
      </c>
      <c r="Z29" s="81">
        <f t="shared" si="3"/>
        <v>-19.95580582617584</v>
      </c>
      <c r="AB29" s="84">
        <f t="shared" si="4"/>
        <v>43.068528194400564</v>
      </c>
    </row>
    <row r="30" spans="1:28" x14ac:dyDescent="0.25">
      <c r="A30" s="2"/>
      <c r="B30" s="1"/>
      <c r="N30" s="42">
        <f t="shared" si="5"/>
        <v>7</v>
      </c>
      <c r="P30" s="69">
        <f t="shared" si="6"/>
        <v>-8.8000000000000043</v>
      </c>
      <c r="R30" s="66">
        <f t="shared" si="7"/>
        <v>-19.000000000000028</v>
      </c>
      <c r="T30" s="72">
        <f t="shared" si="0"/>
        <v>45.200000000000017</v>
      </c>
      <c r="V30" s="75">
        <f t="shared" si="1"/>
        <v>-12.679999999999978</v>
      </c>
      <c r="X30" s="78">
        <f t="shared" si="2"/>
        <v>-5.3504000000000325</v>
      </c>
      <c r="Z30" s="81">
        <f t="shared" si="3"/>
        <v>-19.952633857296551</v>
      </c>
      <c r="AB30" s="84">
        <f t="shared" si="4"/>
        <v>42.115426396357314</v>
      </c>
    </row>
    <row r="31" spans="1:28" x14ac:dyDescent="0.25">
      <c r="A31" s="2"/>
      <c r="B31" s="1"/>
      <c r="N31" s="42">
        <f t="shared" si="5"/>
        <v>8</v>
      </c>
      <c r="P31" s="69">
        <f t="shared" si="6"/>
        <v>-8.600000000000005</v>
      </c>
      <c r="R31" s="66">
        <f t="shared" si="7"/>
        <v>-18.000000000000028</v>
      </c>
      <c r="T31" s="72">
        <f t="shared" si="0"/>
        <v>44.40000000000002</v>
      </c>
      <c r="V31" s="75">
        <f t="shared" si="1"/>
        <v>-13.819999999999975</v>
      </c>
      <c r="X31" s="78">
        <f t="shared" si="2"/>
        <v>-3.4142000000000436</v>
      </c>
      <c r="Z31" s="81">
        <f t="shared" si="3"/>
        <v>-19.949234225227734</v>
      </c>
      <c r="AB31" s="84">
        <f t="shared" si="4"/>
        <v>41.245312626461022</v>
      </c>
    </row>
    <row r="32" spans="1:28" x14ac:dyDescent="0.25">
      <c r="A32" s="2"/>
      <c r="B32" s="1"/>
      <c r="N32" s="42">
        <f t="shared" si="5"/>
        <v>9</v>
      </c>
      <c r="P32" s="69">
        <f t="shared" si="6"/>
        <v>-8.4000000000000057</v>
      </c>
      <c r="R32" s="66">
        <f t="shared" si="7"/>
        <v>-17.000000000000028</v>
      </c>
      <c r="T32" s="72">
        <f t="shared" si="0"/>
        <v>43.600000000000023</v>
      </c>
      <c r="V32" s="75">
        <f t="shared" si="1"/>
        <v>-14.919999999999966</v>
      </c>
      <c r="X32" s="78">
        <f t="shared" si="2"/>
        <v>-1.6128000000000462</v>
      </c>
      <c r="Z32" s="81">
        <f t="shared" si="3"/>
        <v>-19.945590589793991</v>
      </c>
      <c r="AB32" s="84">
        <f t="shared" si="4"/>
        <v>40.444885549725655</v>
      </c>
    </row>
    <row r="33" spans="1:28" x14ac:dyDescent="0.25">
      <c r="A33" s="2"/>
      <c r="B33" s="1"/>
      <c r="N33" s="42">
        <f t="shared" si="5"/>
        <v>10</v>
      </c>
      <c r="P33" s="69">
        <f t="shared" si="6"/>
        <v>-8.2000000000000064</v>
      </c>
      <c r="R33" s="66">
        <f t="shared" si="7"/>
        <v>-16.000000000000028</v>
      </c>
      <c r="T33" s="72">
        <f t="shared" si="0"/>
        <v>42.800000000000026</v>
      </c>
      <c r="V33" s="75">
        <f t="shared" si="1"/>
        <v>-15.979999999999965</v>
      </c>
      <c r="X33" s="78">
        <f t="shared" si="2"/>
        <v>5.739999999995149E-2</v>
      </c>
      <c r="Z33" s="81">
        <f t="shared" si="3"/>
        <v>-19.941685438028948</v>
      </c>
      <c r="AB33" s="84">
        <f t="shared" si="4"/>
        <v>39.703805828188443</v>
      </c>
    </row>
    <row r="34" spans="1:28" x14ac:dyDescent="0.25">
      <c r="A34" s="2"/>
      <c r="B34" s="1"/>
      <c r="N34" s="42">
        <f t="shared" si="5"/>
        <v>11</v>
      </c>
      <c r="P34" s="69">
        <f t="shared" si="6"/>
        <v>-8.0000000000000071</v>
      </c>
      <c r="R34" s="66">
        <f t="shared" si="7"/>
        <v>-15.000000000000028</v>
      </c>
      <c r="T34" s="72">
        <f t="shared" si="0"/>
        <v>42.000000000000028</v>
      </c>
      <c r="V34" s="75">
        <f t="shared" si="1"/>
        <v>-16.999999999999964</v>
      </c>
      <c r="X34" s="78">
        <f t="shared" si="2"/>
        <v>1.5999999999999517</v>
      </c>
      <c r="Z34" s="81">
        <f t="shared" si="3"/>
        <v>-19.9375</v>
      </c>
      <c r="AB34" s="84">
        <f t="shared" si="4"/>
        <v>39.013877113318927</v>
      </c>
    </row>
    <row r="35" spans="1:28" x14ac:dyDescent="0.25">
      <c r="A35" s="2"/>
      <c r="B35" s="1"/>
      <c r="N35" s="42">
        <f t="shared" si="5"/>
        <v>12</v>
      </c>
      <c r="P35" s="69">
        <f t="shared" si="6"/>
        <v>-7.8000000000000069</v>
      </c>
      <c r="R35" s="66">
        <f t="shared" si="7"/>
        <v>-14.000000000000028</v>
      </c>
      <c r="T35" s="72">
        <f t="shared" si="0"/>
        <v>41.200000000000031</v>
      </c>
      <c r="V35" s="75">
        <f t="shared" si="1"/>
        <v>-17.979999999999965</v>
      </c>
      <c r="X35" s="78">
        <f t="shared" si="2"/>
        <v>3.0185999999999567</v>
      </c>
      <c r="Z35" s="81">
        <f t="shared" si="3"/>
        <v>-19.933014158591483</v>
      </c>
      <c r="AB35" s="84">
        <f t="shared" si="4"/>
        <v>38.368491901943216</v>
      </c>
    </row>
    <row r="36" spans="1:28" x14ac:dyDescent="0.25">
      <c r="A36" s="2"/>
      <c r="B36" s="1"/>
      <c r="N36" s="42">
        <f t="shared" si="5"/>
        <v>13</v>
      </c>
      <c r="P36" s="69">
        <f t="shared" si="6"/>
        <v>-7.6000000000000068</v>
      </c>
      <c r="R36" s="66">
        <f t="shared" si="7"/>
        <v>-13.000000000000036</v>
      </c>
      <c r="T36" s="72">
        <f t="shared" si="0"/>
        <v>40.400000000000027</v>
      </c>
      <c r="V36" s="75">
        <f t="shared" si="1"/>
        <v>-18.919999999999966</v>
      </c>
      <c r="X36" s="78">
        <f t="shared" si="2"/>
        <v>4.316799999999958</v>
      </c>
      <c r="Z36" s="81">
        <f t="shared" si="3"/>
        <v>-19.928206352812687</v>
      </c>
      <c r="AB36" s="84">
        <f t="shared" si="4"/>
        <v>37.762245683778865</v>
      </c>
    </row>
    <row r="37" spans="1:28" x14ac:dyDescent="0.25">
      <c r="A37" s="2"/>
      <c r="B37" s="1"/>
      <c r="N37" s="42">
        <f t="shared" si="5"/>
        <v>14</v>
      </c>
      <c r="P37" s="69">
        <f t="shared" si="6"/>
        <v>-7.4000000000000066</v>
      </c>
      <c r="R37" s="66">
        <f t="shared" si="7"/>
        <v>-12.000000000000036</v>
      </c>
      <c r="T37" s="72">
        <f t="shared" si="0"/>
        <v>39.600000000000023</v>
      </c>
      <c r="V37" s="75">
        <f t="shared" si="1"/>
        <v>-19.819999999999972</v>
      </c>
      <c r="X37" s="78">
        <f t="shared" si="2"/>
        <v>5.4981999999999651</v>
      </c>
      <c r="Z37" s="81">
        <f t="shared" si="3"/>
        <v>-19.923053474165943</v>
      </c>
      <c r="AB37" s="84">
        <f t="shared" si="4"/>
        <v>37.190661545379378</v>
      </c>
    </row>
    <row r="38" spans="1:28" x14ac:dyDescent="0.25">
      <c r="B38" s="1"/>
      <c r="N38" s="42">
        <f t="shared" si="5"/>
        <v>15</v>
      </c>
      <c r="P38" s="69">
        <f t="shared" si="6"/>
        <v>-7.2000000000000064</v>
      </c>
      <c r="R38" s="66">
        <f t="shared" si="7"/>
        <v>-11.000000000000028</v>
      </c>
      <c r="T38" s="72">
        <f t="shared" si="0"/>
        <v>38.800000000000026</v>
      </c>
      <c r="V38" s="75">
        <f t="shared" si="1"/>
        <v>-20.679999999999975</v>
      </c>
      <c r="X38" s="78">
        <f t="shared" si="2"/>
        <v>6.5663999999999696</v>
      </c>
      <c r="Z38" s="81">
        <f t="shared" si="3"/>
        <v>-19.917530755576696</v>
      </c>
      <c r="AB38" s="84">
        <f t="shared" si="4"/>
        <v>36.649989332676611</v>
      </c>
    </row>
    <row r="39" spans="1:28" x14ac:dyDescent="0.25">
      <c r="B39" s="1"/>
      <c r="N39" s="42">
        <f t="shared" si="5"/>
        <v>16</v>
      </c>
      <c r="P39" s="69">
        <f t="shared" si="6"/>
        <v>-7.0000000000000062</v>
      </c>
      <c r="R39" s="66">
        <f t="shared" si="7"/>
        <v>-10.000000000000028</v>
      </c>
      <c r="T39" s="72">
        <f t="shared" si="0"/>
        <v>38.000000000000028</v>
      </c>
      <c r="V39" s="75">
        <f t="shared" si="1"/>
        <v>-21.499999999999975</v>
      </c>
      <c r="X39" s="78">
        <f t="shared" si="2"/>
        <v>7.5249999999999702</v>
      </c>
      <c r="Z39" s="81">
        <f t="shared" si="3"/>
        <v>-19.911611652351681</v>
      </c>
      <c r="AB39" s="84">
        <f t="shared" si="4"/>
        <v>36.137056388801113</v>
      </c>
    </row>
    <row r="40" spans="1:28" x14ac:dyDescent="0.25">
      <c r="B40" s="1"/>
      <c r="N40" s="42">
        <f t="shared" si="5"/>
        <v>17</v>
      </c>
      <c r="P40" s="69">
        <f t="shared" si="6"/>
        <v>-6.800000000000006</v>
      </c>
      <c r="R40" s="66">
        <f t="shared" si="7"/>
        <v>-9.0000000000000284</v>
      </c>
      <c r="T40" s="72">
        <f t="shared" si="0"/>
        <v>37.200000000000024</v>
      </c>
      <c r="V40" s="75">
        <f t="shared" si="1"/>
        <v>-22.27999999999998</v>
      </c>
      <c r="X40" s="78">
        <f t="shared" si="2"/>
        <v>8.3775999999999797</v>
      </c>
      <c r="Z40" s="81">
        <f t="shared" si="3"/>
        <v>-19.905267714593101</v>
      </c>
      <c r="AB40" s="84">
        <f t="shared" si="4"/>
        <v>35.649154747106792</v>
      </c>
    </row>
    <row r="41" spans="1:28" x14ac:dyDescent="0.25">
      <c r="B41" s="1"/>
      <c r="N41" s="42">
        <f t="shared" si="5"/>
        <v>18</v>
      </c>
      <c r="P41" s="69">
        <f t="shared" si="6"/>
        <v>-6.6000000000000059</v>
      </c>
      <c r="R41" s="66">
        <f t="shared" si="7"/>
        <v>-8.0000000000000284</v>
      </c>
      <c r="T41" s="72">
        <f t="shared" si="0"/>
        <v>36.40000000000002</v>
      </c>
      <c r="V41" s="75">
        <f t="shared" si="1"/>
        <v>-23.019999999999978</v>
      </c>
      <c r="X41" s="78">
        <f t="shared" si="2"/>
        <v>9.127799999999981</v>
      </c>
      <c r="Z41" s="81">
        <f t="shared" si="3"/>
        <v>-19.898468450455471</v>
      </c>
      <c r="AB41" s="84">
        <f t="shared" si="4"/>
        <v>35.183954590757857</v>
      </c>
    </row>
    <row r="42" spans="1:28" x14ac:dyDescent="0.25">
      <c r="B42" s="1"/>
      <c r="N42" s="42">
        <f t="shared" si="5"/>
        <v>19</v>
      </c>
      <c r="P42" s="69">
        <f t="shared" si="6"/>
        <v>-6.4000000000000057</v>
      </c>
      <c r="R42" s="66">
        <f t="shared" si="7"/>
        <v>-7.0000000000000284</v>
      </c>
      <c r="T42" s="72">
        <f t="shared" si="0"/>
        <v>35.600000000000023</v>
      </c>
      <c r="V42" s="75">
        <f t="shared" si="1"/>
        <v>-23.719999999999981</v>
      </c>
      <c r="X42" s="78">
        <f t="shared" si="2"/>
        <v>9.7791999999999835</v>
      </c>
      <c r="Z42" s="81">
        <f t="shared" si="3"/>
        <v>-19.891181179587985</v>
      </c>
      <c r="AB42" s="84">
        <f t="shared" si="4"/>
        <v>34.739436965049521</v>
      </c>
    </row>
    <row r="43" spans="1:28" x14ac:dyDescent="0.25">
      <c r="B43" s="1"/>
      <c r="N43" s="42">
        <f t="shared" si="5"/>
        <v>20</v>
      </c>
      <c r="P43" s="69">
        <f t="shared" si="6"/>
        <v>-6.2000000000000055</v>
      </c>
      <c r="R43" s="66">
        <f t="shared" si="7"/>
        <v>-6.0000000000000284</v>
      </c>
      <c r="T43" s="72">
        <f t="shared" si="0"/>
        <v>34.800000000000026</v>
      </c>
      <c r="V43" s="75">
        <f t="shared" si="1"/>
        <v>-24.379999999999981</v>
      </c>
      <c r="X43" s="78">
        <f t="shared" si="2"/>
        <v>10.335399999999986</v>
      </c>
      <c r="Z43" s="81">
        <f t="shared" si="3"/>
        <v>-19.883370876057899</v>
      </c>
      <c r="AB43" s="84">
        <f t="shared" si="4"/>
        <v>34.313840820861557</v>
      </c>
    </row>
    <row r="44" spans="1:28" x14ac:dyDescent="0.25">
      <c r="B44" s="1"/>
      <c r="N44" s="42">
        <f t="shared" si="5"/>
        <v>21</v>
      </c>
      <c r="P44" s="69">
        <f t="shared" si="6"/>
        <v>-6.0000000000000053</v>
      </c>
      <c r="R44" s="66">
        <f t="shared" si="7"/>
        <v>-5.0000000000000284</v>
      </c>
      <c r="T44" s="72">
        <f t="shared" si="0"/>
        <v>34.000000000000021</v>
      </c>
      <c r="V44" s="75">
        <f t="shared" si="1"/>
        <v>-24.999999999999982</v>
      </c>
      <c r="X44" s="78">
        <f t="shared" si="2"/>
        <v>10.799999999999988</v>
      </c>
      <c r="Z44" s="81">
        <f t="shared" si="3"/>
        <v>-19.875</v>
      </c>
      <c r="AB44" s="84">
        <f t="shared" si="4"/>
        <v>33.905620875659011</v>
      </c>
    </row>
    <row r="45" spans="1:28" x14ac:dyDescent="0.25">
      <c r="B45" s="1"/>
      <c r="N45" s="42">
        <f t="shared" si="5"/>
        <v>22</v>
      </c>
      <c r="P45" s="69">
        <f t="shared" si="6"/>
        <v>-5.8000000000000052</v>
      </c>
      <c r="R45" s="66">
        <f t="shared" si="7"/>
        <v>-4.0000000000000284</v>
      </c>
      <c r="T45" s="72">
        <f t="shared" si="0"/>
        <v>33.200000000000017</v>
      </c>
      <c r="V45" s="75">
        <f t="shared" si="1"/>
        <v>-25.579999999999988</v>
      </c>
      <c r="X45" s="78">
        <f t="shared" si="2"/>
        <v>11.176599999999993</v>
      </c>
      <c r="Z45" s="81">
        <f t="shared" si="3"/>
        <v>-19.866028317182963</v>
      </c>
      <c r="AB45" s="84">
        <f t="shared" si="4"/>
        <v>33.513413744126197</v>
      </c>
    </row>
    <row r="46" spans="1:28" x14ac:dyDescent="0.25">
      <c r="B46" s="1"/>
      <c r="N46" s="42">
        <f t="shared" si="5"/>
        <v>23</v>
      </c>
      <c r="P46" s="69">
        <f t="shared" si="6"/>
        <v>-5.600000000000005</v>
      </c>
      <c r="R46" s="66">
        <f t="shared" si="7"/>
        <v>-3.0000000000000284</v>
      </c>
      <c r="T46" s="72">
        <f t="shared" si="0"/>
        <v>32.40000000000002</v>
      </c>
      <c r="V46" s="75">
        <f t="shared" si="1"/>
        <v>-26.119999999999987</v>
      </c>
      <c r="X46" s="78">
        <f t="shared" si="2"/>
        <v>11.468799999999995</v>
      </c>
      <c r="Z46" s="81">
        <f t="shared" si="3"/>
        <v>-19.85641270562537</v>
      </c>
      <c r="AB46" s="84">
        <f t="shared" si="4"/>
        <v>33.136010464297726</v>
      </c>
    </row>
    <row r="47" spans="1:28" x14ac:dyDescent="0.25">
      <c r="B47" s="1"/>
      <c r="N47" s="42">
        <f t="shared" si="5"/>
        <v>24</v>
      </c>
      <c r="P47" s="69">
        <f t="shared" si="6"/>
        <v>-5.4000000000000048</v>
      </c>
      <c r="R47" s="66">
        <f t="shared" si="7"/>
        <v>-2.0000000000000284</v>
      </c>
      <c r="T47" s="72">
        <f t="shared" si="0"/>
        <v>31.600000000000019</v>
      </c>
      <c r="V47" s="75">
        <f t="shared" si="1"/>
        <v>-26.619999999999987</v>
      </c>
      <c r="X47" s="78">
        <f t="shared" si="2"/>
        <v>11.680199999999996</v>
      </c>
      <c r="Z47" s="81">
        <f t="shared" si="3"/>
        <v>-19.846106948331887</v>
      </c>
      <c r="AB47" s="84">
        <f t="shared" si="4"/>
        <v>32.772334022588979</v>
      </c>
    </row>
    <row r="48" spans="1:28" x14ac:dyDescent="0.25">
      <c r="B48" s="1"/>
      <c r="N48" s="42">
        <f t="shared" si="5"/>
        <v>25</v>
      </c>
      <c r="P48" s="69">
        <f t="shared" si="6"/>
        <v>-5.2000000000000046</v>
      </c>
      <c r="R48" s="66">
        <f t="shared" si="7"/>
        <v>-1.0000000000000213</v>
      </c>
      <c r="T48" s="72">
        <f t="shared" si="0"/>
        <v>30.800000000000018</v>
      </c>
      <c r="V48" s="75">
        <f t="shared" si="1"/>
        <v>-27.079999999999991</v>
      </c>
      <c r="X48" s="78">
        <f t="shared" si="2"/>
        <v>11.814399999999999</v>
      </c>
      <c r="Z48" s="81">
        <f t="shared" si="3"/>
        <v>-19.835061511153388</v>
      </c>
      <c r="AB48" s="84">
        <f t="shared" si="4"/>
        <v>32.421420824476272</v>
      </c>
    </row>
    <row r="49" spans="2:28" x14ac:dyDescent="0.25">
      <c r="B49" s="1"/>
      <c r="N49" s="42">
        <f t="shared" si="5"/>
        <v>26</v>
      </c>
      <c r="P49" s="69">
        <f t="shared" si="6"/>
        <v>-5.0000000000000044</v>
      </c>
      <c r="R49" s="66">
        <f t="shared" si="7"/>
        <v>0</v>
      </c>
      <c r="T49" s="72">
        <f t="shared" si="0"/>
        <v>30.000000000000018</v>
      </c>
      <c r="V49" s="75">
        <f t="shared" si="1"/>
        <v>-27.499999999999993</v>
      </c>
      <c r="X49" s="78">
        <f t="shared" si="2"/>
        <v>11.875</v>
      </c>
      <c r="Z49" s="81">
        <f t="shared" si="3"/>
        <v>-19.823223304703362</v>
      </c>
      <c r="AB49" s="84">
        <f t="shared" si="4"/>
        <v>32.082405307719455</v>
      </c>
    </row>
    <row r="50" spans="2:28" x14ac:dyDescent="0.25">
      <c r="B50" s="1"/>
      <c r="N50" s="42">
        <f t="shared" si="5"/>
        <v>27</v>
      </c>
      <c r="P50" s="69">
        <f t="shared" si="6"/>
        <v>-4.8000000000000043</v>
      </c>
      <c r="R50" s="66">
        <f t="shared" si="7"/>
        <v>0.99999999999997868</v>
      </c>
      <c r="T50" s="72">
        <f t="shared" si="0"/>
        <v>29.200000000000017</v>
      </c>
      <c r="V50" s="75">
        <f t="shared" si="1"/>
        <v>-27.879999999999992</v>
      </c>
      <c r="X50" s="78">
        <f t="shared" si="2"/>
        <v>11.865600000000001</v>
      </c>
      <c r="Z50" s="81">
        <f t="shared" si="3"/>
        <v>-19.810535429186199</v>
      </c>
      <c r="AB50" s="84">
        <f t="shared" si="4"/>
        <v>31.754507079489549</v>
      </c>
    </row>
    <row r="51" spans="2:28" x14ac:dyDescent="0.25">
      <c r="B51" s="1"/>
      <c r="N51" s="42">
        <f t="shared" si="5"/>
        <v>28</v>
      </c>
      <c r="P51" s="69">
        <f t="shared" si="6"/>
        <v>-4.6000000000000041</v>
      </c>
      <c r="R51" s="66">
        <f t="shared" si="7"/>
        <v>1.9999999999999787</v>
      </c>
      <c r="T51" s="72">
        <f t="shared" si="0"/>
        <v>28.400000000000016</v>
      </c>
      <c r="V51" s="75">
        <f t="shared" si="1"/>
        <v>-28.219999999999992</v>
      </c>
      <c r="X51" s="78">
        <f t="shared" si="2"/>
        <v>11.789800000000001</v>
      </c>
      <c r="Z51" s="81">
        <f t="shared" si="3"/>
        <v>-19.796936900910943</v>
      </c>
      <c r="AB51" s="84">
        <f t="shared" si="4"/>
        <v>31.437020096343744</v>
      </c>
    </row>
    <row r="52" spans="2:28" x14ac:dyDescent="0.25">
      <c r="B52" s="1"/>
      <c r="N52" s="42">
        <f t="shared" si="5"/>
        <v>29</v>
      </c>
      <c r="P52" s="69">
        <f t="shared" si="6"/>
        <v>-4.4000000000000039</v>
      </c>
      <c r="R52" s="66">
        <f t="shared" si="7"/>
        <v>2.9999999999999787</v>
      </c>
      <c r="T52" s="72">
        <f t="shared" si="0"/>
        <v>27.600000000000016</v>
      </c>
      <c r="V52" s="75">
        <f t="shared" si="1"/>
        <v>-28.519999999999996</v>
      </c>
      <c r="X52" s="78">
        <f t="shared" si="2"/>
        <v>11.651200000000003</v>
      </c>
      <c r="Z52" s="81">
        <f t="shared" si="3"/>
        <v>-19.78236235917597</v>
      </c>
      <c r="AB52" s="84">
        <f t="shared" si="4"/>
        <v>31.129303509676205</v>
      </c>
    </row>
    <row r="53" spans="2:28" x14ac:dyDescent="0.25">
      <c r="B53" s="1"/>
      <c r="N53" s="42">
        <f t="shared" si="5"/>
        <v>30</v>
      </c>
      <c r="P53" s="69">
        <f t="shared" si="6"/>
        <v>-4.2000000000000037</v>
      </c>
      <c r="R53" s="66">
        <f t="shared" si="7"/>
        <v>3.9999999999999858</v>
      </c>
      <c r="T53" s="72">
        <f t="shared" si="0"/>
        <v>26.800000000000015</v>
      </c>
      <c r="V53" s="75">
        <f t="shared" si="1"/>
        <v>-28.779999999999994</v>
      </c>
      <c r="X53" s="78">
        <f t="shared" si="2"/>
        <v>11.453400000000006</v>
      </c>
      <c r="Z53" s="81">
        <f t="shared" si="3"/>
        <v>-19.766741752115799</v>
      </c>
      <c r="AB53" s="84">
        <f t="shared" si="4"/>
        <v>30.830773878179397</v>
      </c>
    </row>
    <row r="54" spans="2:28" x14ac:dyDescent="0.25">
      <c r="B54" s="1"/>
      <c r="N54" s="42">
        <f t="shared" si="5"/>
        <v>31</v>
      </c>
      <c r="P54" s="69">
        <f t="shared" si="6"/>
        <v>-4.0000000000000036</v>
      </c>
      <c r="R54" s="66">
        <f t="shared" si="7"/>
        <v>4.9999999999999858</v>
      </c>
      <c r="T54" s="72">
        <f t="shared" si="0"/>
        <v>26.000000000000014</v>
      </c>
      <c r="V54" s="75">
        <f t="shared" si="1"/>
        <v>-28.999999999999996</v>
      </c>
      <c r="X54" s="78">
        <f t="shared" si="2"/>
        <v>11.200000000000006</v>
      </c>
      <c r="Z54" s="81">
        <f t="shared" si="3"/>
        <v>-19.75</v>
      </c>
      <c r="AB54" s="84">
        <f t="shared" si="4"/>
        <v>30.540898509446873</v>
      </c>
    </row>
    <row r="55" spans="2:28" x14ac:dyDescent="0.25">
      <c r="B55" s="1"/>
      <c r="N55" s="42">
        <f t="shared" si="5"/>
        <v>32</v>
      </c>
      <c r="P55" s="69">
        <f t="shared" si="6"/>
        <v>-3.8000000000000034</v>
      </c>
      <c r="R55" s="66">
        <f t="shared" si="7"/>
        <v>5.9999999999999858</v>
      </c>
      <c r="T55" s="72">
        <f t="shared" si="0"/>
        <v>25.200000000000014</v>
      </c>
      <c r="V55" s="75">
        <f t="shared" si="1"/>
        <v>-29.179999999999996</v>
      </c>
      <c r="X55" s="78">
        <f t="shared" si="2"/>
        <v>10.894600000000004</v>
      </c>
      <c r="Z55" s="81">
        <f t="shared" si="3"/>
        <v>-19.732056634365929</v>
      </c>
      <c r="AB55" s="84">
        <f t="shared" si="4"/>
        <v>30.259189739779909</v>
      </c>
    </row>
    <row r="56" spans="2:28" x14ac:dyDescent="0.25">
      <c r="B56" s="1"/>
      <c r="N56" s="42">
        <f t="shared" si="5"/>
        <v>33</v>
      </c>
      <c r="P56" s="69">
        <f t="shared" si="6"/>
        <v>-3.6000000000000032</v>
      </c>
      <c r="R56" s="66">
        <f t="shared" si="7"/>
        <v>6.9999999999999858</v>
      </c>
      <c r="T56" s="72">
        <f t="shared" si="0"/>
        <v>24.400000000000013</v>
      </c>
      <c r="V56" s="75">
        <f t="shared" si="1"/>
        <v>-29.32</v>
      </c>
      <c r="X56" s="78">
        <f t="shared" si="2"/>
        <v>10.540800000000006</v>
      </c>
      <c r="Z56" s="81">
        <f t="shared" si="3"/>
        <v>-19.712825411250741</v>
      </c>
      <c r="AB56" s="84">
        <f t="shared" si="4"/>
        <v>29.985199997898761</v>
      </c>
    </row>
    <row r="57" spans="2:28" x14ac:dyDescent="0.25">
      <c r="B57" s="1"/>
      <c r="N57" s="42">
        <f t="shared" si="5"/>
        <v>34</v>
      </c>
      <c r="P57" s="69">
        <f t="shared" si="6"/>
        <v>-3.400000000000003</v>
      </c>
      <c r="R57" s="66">
        <f t="shared" si="7"/>
        <v>7.9999999999999858</v>
      </c>
      <c r="T57" s="72">
        <f t="shared" si="0"/>
        <v>23.600000000000012</v>
      </c>
      <c r="V57" s="75">
        <f t="shared" si="1"/>
        <v>-29.42</v>
      </c>
      <c r="X57" s="78">
        <f t="shared" si="2"/>
        <v>10.142200000000008</v>
      </c>
      <c r="Z57" s="81">
        <f t="shared" si="3"/>
        <v>-19.69221389666377</v>
      </c>
      <c r="AB57" s="84">
        <f t="shared" si="4"/>
        <v>29.718517527077147</v>
      </c>
    </row>
    <row r="58" spans="2:28" x14ac:dyDescent="0.25">
      <c r="N58" s="42">
        <f t="shared" si="5"/>
        <v>35</v>
      </c>
      <c r="P58" s="69">
        <f t="shared" si="6"/>
        <v>-3.2000000000000028</v>
      </c>
      <c r="R58" s="66">
        <f t="shared" si="7"/>
        <v>8.9999999999999858</v>
      </c>
      <c r="T58" s="72">
        <f t="shared" si="0"/>
        <v>22.800000000000011</v>
      </c>
      <c r="V58" s="75">
        <f t="shared" si="1"/>
        <v>-29.48</v>
      </c>
      <c r="X58" s="78">
        <f t="shared" si="2"/>
        <v>9.7024000000000061</v>
      </c>
      <c r="Z58" s="81">
        <f t="shared" si="3"/>
        <v>-19.670123022306775</v>
      </c>
      <c r="AB58" s="84">
        <f t="shared" si="4"/>
        <v>29.458762663044542</v>
      </c>
    </row>
    <row r="59" spans="2:28" x14ac:dyDescent="0.25">
      <c r="N59" s="42">
        <f t="shared" si="5"/>
        <v>36</v>
      </c>
      <c r="P59" s="69">
        <f t="shared" si="6"/>
        <v>-3.0000000000000027</v>
      </c>
      <c r="R59" s="66">
        <f t="shared" si="7"/>
        <v>9.9999999999999858</v>
      </c>
      <c r="T59" s="72">
        <f t="shared" si="0"/>
        <v>22.000000000000011</v>
      </c>
      <c r="V59" s="75">
        <f t="shared" si="1"/>
        <v>-29.5</v>
      </c>
      <c r="X59" s="78">
        <f t="shared" si="2"/>
        <v>9.225000000000005</v>
      </c>
      <c r="Z59" s="81">
        <f t="shared" si="3"/>
        <v>-19.646446609406727</v>
      </c>
      <c r="AB59" s="84">
        <f t="shared" si="4"/>
        <v>29.205584583201642</v>
      </c>
    </row>
    <row r="60" spans="2:28" x14ac:dyDescent="0.25">
      <c r="N60" s="42">
        <f t="shared" si="5"/>
        <v>37</v>
      </c>
      <c r="P60" s="69">
        <f t="shared" si="6"/>
        <v>-2.8000000000000025</v>
      </c>
      <c r="R60" s="66">
        <f t="shared" si="7"/>
        <v>10.999999999999986</v>
      </c>
      <c r="T60" s="72">
        <f t="shared" si="0"/>
        <v>21.20000000000001</v>
      </c>
      <c r="V60" s="75">
        <f t="shared" si="1"/>
        <v>-29.48</v>
      </c>
      <c r="X60" s="78">
        <f t="shared" si="2"/>
        <v>8.7136000000000067</v>
      </c>
      <c r="Z60" s="81">
        <f t="shared" si="3"/>
        <v>-19.621070858372402</v>
      </c>
      <c r="AB60" s="84">
        <f t="shared" si="4"/>
        <v>28.958658457297929</v>
      </c>
    </row>
    <row r="61" spans="2:28" x14ac:dyDescent="0.25">
      <c r="N61" s="42">
        <f t="shared" si="5"/>
        <v>38</v>
      </c>
      <c r="P61" s="69">
        <f t="shared" si="6"/>
        <v>-2.6000000000000023</v>
      </c>
      <c r="R61" s="66">
        <f t="shared" si="7"/>
        <v>11.999999999999986</v>
      </c>
      <c r="T61" s="72">
        <f t="shared" si="0"/>
        <v>20.400000000000009</v>
      </c>
      <c r="V61" s="75">
        <f t="shared" si="1"/>
        <v>-29.42</v>
      </c>
      <c r="X61" s="78">
        <f t="shared" si="2"/>
        <v>8.1718000000000064</v>
      </c>
      <c r="Z61" s="81">
        <f t="shared" si="3"/>
        <v>-19.593873801821882</v>
      </c>
      <c r="AB61" s="84">
        <f t="shared" si="4"/>
        <v>28.71768294150732</v>
      </c>
    </row>
    <row r="62" spans="2:28" x14ac:dyDescent="0.25">
      <c r="N62" s="42">
        <f t="shared" si="5"/>
        <v>39</v>
      </c>
      <c r="P62" s="69">
        <f t="shared" si="6"/>
        <v>-2.4000000000000021</v>
      </c>
      <c r="R62" s="66">
        <f t="shared" si="7"/>
        <v>12.999999999999986</v>
      </c>
      <c r="T62" s="72">
        <f t="shared" si="0"/>
        <v>19.600000000000009</v>
      </c>
      <c r="V62" s="75">
        <f t="shared" si="1"/>
        <v>-29.32</v>
      </c>
      <c r="X62" s="78">
        <f t="shared" si="2"/>
        <v>7.6032000000000064</v>
      </c>
      <c r="Z62" s="81">
        <f t="shared" si="3"/>
        <v>-19.56472471835194</v>
      </c>
      <c r="AB62" s="84">
        <f t="shared" si="4"/>
        <v>28.48237796740538</v>
      </c>
    </row>
    <row r="63" spans="2:28" x14ac:dyDescent="0.25">
      <c r="N63" s="42">
        <f t="shared" si="5"/>
        <v>40</v>
      </c>
      <c r="P63" s="69">
        <f t="shared" si="6"/>
        <v>-2.200000000000002</v>
      </c>
      <c r="R63" s="66">
        <f t="shared" si="7"/>
        <v>13.999999999999986</v>
      </c>
      <c r="T63" s="72">
        <f t="shared" si="0"/>
        <v>18.800000000000008</v>
      </c>
      <c r="V63" s="75">
        <f t="shared" si="1"/>
        <v>-29.18</v>
      </c>
      <c r="X63" s="78">
        <f t="shared" si="2"/>
        <v>7.0114000000000063</v>
      </c>
      <c r="Z63" s="81">
        <f t="shared" si="3"/>
        <v>-19.533483504231597</v>
      </c>
      <c r="AB63" s="84">
        <f t="shared" si="4"/>
        <v>28.252482785158396</v>
      </c>
    </row>
    <row r="64" spans="2:28" x14ac:dyDescent="0.25">
      <c r="N64" s="42">
        <f t="shared" si="5"/>
        <v>41</v>
      </c>
      <c r="P64" s="69">
        <f t="shared" si="6"/>
        <v>-2.0000000000000018</v>
      </c>
      <c r="R64" s="66">
        <f t="shared" si="7"/>
        <v>14.999999999999993</v>
      </c>
      <c r="T64" s="72">
        <f t="shared" si="0"/>
        <v>18.000000000000007</v>
      </c>
      <c r="V64" s="75">
        <f t="shared" si="1"/>
        <v>-29</v>
      </c>
      <c r="X64" s="78">
        <f t="shared" si="2"/>
        <v>6.4000000000000057</v>
      </c>
      <c r="Z64" s="81">
        <f t="shared" si="3"/>
        <v>-19.5</v>
      </c>
      <c r="AB64" s="84">
        <f t="shared" si="4"/>
        <v>28.027754226637811</v>
      </c>
    </row>
    <row r="65" spans="14:28" x14ac:dyDescent="0.25">
      <c r="N65" s="42">
        <f t="shared" si="5"/>
        <v>42</v>
      </c>
      <c r="P65" s="69">
        <f t="shared" si="6"/>
        <v>-1.8000000000000018</v>
      </c>
      <c r="R65" s="66">
        <f t="shared" si="7"/>
        <v>15.999999999999993</v>
      </c>
      <c r="T65" s="72">
        <f t="shared" si="0"/>
        <v>17.200000000000006</v>
      </c>
      <c r="V65" s="75">
        <f t="shared" si="1"/>
        <v>-28.78</v>
      </c>
      <c r="X65" s="78">
        <f t="shared" si="2"/>
        <v>5.7726000000000059</v>
      </c>
      <c r="Z65" s="81">
        <f t="shared" si="3"/>
        <v>-19.464113268731854</v>
      </c>
      <c r="AB65" s="84">
        <f t="shared" si="4"/>
        <v>27.807965159450056</v>
      </c>
    </row>
    <row r="66" spans="14:28" x14ac:dyDescent="0.25">
      <c r="N66" s="42">
        <f t="shared" si="5"/>
        <v>43</v>
      </c>
      <c r="P66" s="69">
        <f t="shared" si="6"/>
        <v>-1.6000000000000019</v>
      </c>
      <c r="R66" s="66">
        <f t="shared" si="7"/>
        <v>16.999999999999993</v>
      </c>
      <c r="T66" s="72">
        <f t="shared" si="0"/>
        <v>16.400000000000006</v>
      </c>
      <c r="V66" s="75">
        <f t="shared" si="1"/>
        <v>-28.520000000000003</v>
      </c>
      <c r="X66" s="78">
        <f t="shared" si="2"/>
        <v>5.1328000000000067</v>
      </c>
      <c r="Z66" s="81">
        <f t="shared" si="3"/>
        <v>-19.425650822501481</v>
      </c>
      <c r="AB66" s="84">
        <f t="shared" si="4"/>
        <v>27.592903107240421</v>
      </c>
    </row>
    <row r="67" spans="14:28" x14ac:dyDescent="0.25">
      <c r="N67" s="42">
        <f t="shared" si="5"/>
        <v>44</v>
      </c>
      <c r="P67" s="69">
        <f t="shared" si="6"/>
        <v>-1.4000000000000019</v>
      </c>
      <c r="R67" s="66">
        <f t="shared" si="7"/>
        <v>17.999999999999993</v>
      </c>
      <c r="T67" s="72">
        <f t="shared" si="0"/>
        <v>15.600000000000009</v>
      </c>
      <c r="V67" s="75">
        <f t="shared" si="1"/>
        <v>-28.220000000000002</v>
      </c>
      <c r="X67" s="78">
        <f t="shared" si="2"/>
        <v>4.4842000000000057</v>
      </c>
      <c r="Z67" s="81">
        <f t="shared" si="3"/>
        <v>-19.384427793327543</v>
      </c>
      <c r="AB67" s="84">
        <f t="shared" si="4"/>
        <v>27.3823690152621</v>
      </c>
    </row>
    <row r="68" spans="14:28" x14ac:dyDescent="0.25">
      <c r="N68" s="42">
        <f t="shared" si="5"/>
        <v>45</v>
      </c>
      <c r="P68" s="69">
        <f t="shared" si="6"/>
        <v>-1.200000000000002</v>
      </c>
      <c r="R68" s="66">
        <f t="shared" si="7"/>
        <v>18.999999999999989</v>
      </c>
      <c r="T68" s="72">
        <f t="shared" si="0"/>
        <v>14.800000000000008</v>
      </c>
      <c r="V68" s="75">
        <f t="shared" si="1"/>
        <v>-27.880000000000003</v>
      </c>
      <c r="X68" s="78">
        <f t="shared" si="2"/>
        <v>3.8304000000000062</v>
      </c>
      <c r="Z68" s="81">
        <f t="shared" si="3"/>
        <v>-19.340246044613554</v>
      </c>
      <c r="AB68" s="84">
        <f t="shared" si="4"/>
        <v>27.176176143234741</v>
      </c>
    </row>
    <row r="69" spans="14:28" x14ac:dyDescent="0.25">
      <c r="N69" s="42">
        <f t="shared" si="5"/>
        <v>46</v>
      </c>
      <c r="P69" s="69">
        <f t="shared" si="6"/>
        <v>-1.000000000000002</v>
      </c>
      <c r="R69" s="66">
        <f t="shared" si="7"/>
        <v>19.999999999999989</v>
      </c>
      <c r="T69" s="72">
        <f t="shared" si="0"/>
        <v>14.000000000000007</v>
      </c>
      <c r="V69" s="75">
        <f t="shared" si="1"/>
        <v>-27.500000000000004</v>
      </c>
      <c r="X69" s="78">
        <f t="shared" si="2"/>
        <v>3.1750000000000069</v>
      </c>
      <c r="Z69" s="81">
        <f t="shared" si="3"/>
        <v>-19.292893218813454</v>
      </c>
      <c r="AB69" s="84">
        <f t="shared" si="4"/>
        <v>26.974149070059546</v>
      </c>
    </row>
    <row r="70" spans="14:28" x14ac:dyDescent="0.25">
      <c r="N70" s="42">
        <f t="shared" si="5"/>
        <v>47</v>
      </c>
      <c r="P70" s="69">
        <f t="shared" si="6"/>
        <v>-0.80000000000000204</v>
      </c>
      <c r="R70" s="66">
        <f t="shared" si="7"/>
        <v>20.999999999999989</v>
      </c>
      <c r="T70" s="72">
        <f t="shared" si="0"/>
        <v>13.200000000000008</v>
      </c>
      <c r="V70" s="75">
        <f t="shared" si="1"/>
        <v>-27.080000000000005</v>
      </c>
      <c r="X70" s="78">
        <f t="shared" si="2"/>
        <v>2.5216000000000065</v>
      </c>
      <c r="Z70" s="81">
        <f t="shared" si="3"/>
        <v>-19.242141716744801</v>
      </c>
      <c r="AB70" s="84">
        <f t="shared" si="4"/>
        <v>26.776122797097749</v>
      </c>
    </row>
    <row r="71" spans="14:28" x14ac:dyDescent="0.25">
      <c r="N71" s="42">
        <f t="shared" si="5"/>
        <v>48</v>
      </c>
      <c r="P71" s="69">
        <f t="shared" si="6"/>
        <v>-0.60000000000000209</v>
      </c>
      <c r="R71" s="66">
        <f t="shared" si="7"/>
        <v>21.999999999999989</v>
      </c>
      <c r="T71" s="72">
        <f t="shared" si="0"/>
        <v>12.400000000000009</v>
      </c>
      <c r="V71" s="75">
        <f t="shared" si="1"/>
        <v>-26.620000000000005</v>
      </c>
      <c r="X71" s="78">
        <f t="shared" si="2"/>
        <v>1.8738000000000068</v>
      </c>
      <c r="Z71" s="81">
        <f t="shared" si="3"/>
        <v>-19.187747603643764</v>
      </c>
      <c r="AB71" s="84">
        <f t="shared" si="4"/>
        <v>26.581941938526729</v>
      </c>
    </row>
    <row r="72" spans="14:28" x14ac:dyDescent="0.25">
      <c r="N72" s="42">
        <f t="shared" si="5"/>
        <v>49</v>
      </c>
      <c r="P72" s="69">
        <f t="shared" si="6"/>
        <v>-0.40000000000000208</v>
      </c>
      <c r="R72" s="66">
        <f t="shared" si="7"/>
        <v>22.999999999999989</v>
      </c>
      <c r="T72" s="72">
        <f t="shared" si="0"/>
        <v>11.600000000000009</v>
      </c>
      <c r="V72" s="75">
        <f t="shared" si="1"/>
        <v>-26.120000000000005</v>
      </c>
      <c r="X72" s="78">
        <f t="shared" si="2"/>
        <v>1.2352000000000065</v>
      </c>
      <c r="Z72" s="81">
        <f t="shared" si="3"/>
        <v>-19.129449436703876</v>
      </c>
      <c r="AB72" s="84">
        <f t="shared" si="4"/>
        <v>26.391459988819786</v>
      </c>
    </row>
    <row r="73" spans="14:28" x14ac:dyDescent="0.25">
      <c r="N73" s="42">
        <f t="shared" si="5"/>
        <v>50</v>
      </c>
      <c r="P73" s="69">
        <f t="shared" si="6"/>
        <v>-0.20000000000000207</v>
      </c>
      <c r="R73" s="66">
        <f t="shared" si="7"/>
        <v>23.999999999999989</v>
      </c>
      <c r="T73" s="72">
        <f t="shared" si="0"/>
        <v>10.800000000000008</v>
      </c>
      <c r="V73" s="75">
        <f t="shared" si="1"/>
        <v>-25.580000000000005</v>
      </c>
      <c r="X73" s="78">
        <f t="shared" si="2"/>
        <v>0.60940000000000638</v>
      </c>
      <c r="Z73" s="81">
        <f t="shared" si="3"/>
        <v>-19.066967008463195</v>
      </c>
      <c r="AB73" s="84">
        <f t="shared" si="4"/>
        <v>26.204538658698265</v>
      </c>
    </row>
    <row r="74" spans="14:28" x14ac:dyDescent="0.25">
      <c r="N74" s="42">
        <f t="shared" si="5"/>
        <v>51</v>
      </c>
      <c r="P74" s="69">
        <f t="shared" si="6"/>
        <v>-2.0539125955565396E-15</v>
      </c>
      <c r="R74" s="66">
        <f t="shared" si="7"/>
        <v>24.999999999999989</v>
      </c>
      <c r="T74" s="72">
        <f t="shared" si="0"/>
        <v>10.000000000000009</v>
      </c>
      <c r="V74" s="75">
        <f t="shared" si="1"/>
        <v>-25.000000000000007</v>
      </c>
      <c r="X74" s="78">
        <f t="shared" si="2"/>
        <v>6.1617377866696196E-15</v>
      </c>
      <c r="Z74" s="81">
        <f t="shared" si="3"/>
        <v>-19</v>
      </c>
      <c r="AB74" s="84">
        <f t="shared" si="4"/>
        <v>26.021047272016297</v>
      </c>
    </row>
    <row r="75" spans="14:28" x14ac:dyDescent="0.25">
      <c r="N75" s="42">
        <f t="shared" si="5"/>
        <v>52</v>
      </c>
      <c r="P75" s="69">
        <f t="shared" si="6"/>
        <v>0.19999999999999796</v>
      </c>
      <c r="R75" s="66">
        <f t="shared" si="7"/>
        <v>25.999999999999989</v>
      </c>
      <c r="T75" s="72">
        <f t="shared" si="0"/>
        <v>9.2000000000000082</v>
      </c>
      <c r="V75" s="75">
        <f t="shared" si="1"/>
        <v>-24.380000000000006</v>
      </c>
      <c r="X75" s="78">
        <f t="shared" si="2"/>
        <v>-0.58939999999999415</v>
      </c>
      <c r="Z75" s="81">
        <f t="shared" si="3"/>
        <v>-18.928226537463708</v>
      </c>
      <c r="AB75" s="84">
        <f t="shared" si="4"/>
        <v>25.840862216989514</v>
      </c>
    </row>
    <row r="76" spans="14:28" x14ac:dyDescent="0.25">
      <c r="N76" s="42">
        <f t="shared" si="5"/>
        <v>53</v>
      </c>
      <c r="P76" s="69">
        <f t="shared" si="6"/>
        <v>0.39999999999999797</v>
      </c>
      <c r="R76" s="66">
        <f t="shared" si="7"/>
        <v>26.999999999999989</v>
      </c>
      <c r="T76" s="72">
        <f t="shared" si="0"/>
        <v>8.4000000000000075</v>
      </c>
      <c r="V76" s="75">
        <f t="shared" si="1"/>
        <v>-23.720000000000006</v>
      </c>
      <c r="X76" s="78">
        <f t="shared" si="2"/>
        <v>-1.1551999999999945</v>
      </c>
      <c r="Z76" s="81">
        <f t="shared" si="3"/>
        <v>-18.851301645002966</v>
      </c>
      <c r="AB76" s="84">
        <f t="shared" si="4"/>
        <v>25.663866445995502</v>
      </c>
    </row>
    <row r="77" spans="14:28" x14ac:dyDescent="0.25">
      <c r="N77" s="42">
        <f t="shared" si="5"/>
        <v>54</v>
      </c>
      <c r="P77" s="69">
        <f t="shared" si="6"/>
        <v>0.59999999999999798</v>
      </c>
      <c r="R77" s="66">
        <f t="shared" si="7"/>
        <v>27.999999999999989</v>
      </c>
      <c r="T77" s="72">
        <f t="shared" si="0"/>
        <v>7.6000000000000085</v>
      </c>
      <c r="V77" s="75">
        <f t="shared" si="1"/>
        <v>-23.020000000000007</v>
      </c>
      <c r="X77" s="78">
        <f t="shared" si="2"/>
        <v>-1.6937999999999949</v>
      </c>
      <c r="Z77" s="81">
        <f t="shared" si="3"/>
        <v>-18.768855586655086</v>
      </c>
      <c r="AB77" s="84">
        <f t="shared" si="4"/>
        <v>25.489949018876814</v>
      </c>
    </row>
    <row r="78" spans="14:28" x14ac:dyDescent="0.25">
      <c r="N78" s="42">
        <f t="shared" si="5"/>
        <v>55</v>
      </c>
      <c r="P78" s="69">
        <f t="shared" si="6"/>
        <v>0.79999999999999805</v>
      </c>
      <c r="R78" s="66">
        <f t="shared" si="7"/>
        <v>28.999999999999989</v>
      </c>
      <c r="T78" s="72">
        <f t="shared" si="0"/>
        <v>6.8000000000000078</v>
      </c>
      <c r="V78" s="75">
        <f t="shared" si="1"/>
        <v>-22.280000000000008</v>
      </c>
      <c r="X78" s="78">
        <f t="shared" si="2"/>
        <v>-2.2015999999999951</v>
      </c>
      <c r="Z78" s="81">
        <f t="shared" si="3"/>
        <v>-18.680492089227108</v>
      </c>
      <c r="AB78" s="84">
        <f t="shared" si="4"/>
        <v>25.319004685283812</v>
      </c>
    </row>
    <row r="79" spans="14:28" x14ac:dyDescent="0.25">
      <c r="N79" s="42">
        <f t="shared" si="5"/>
        <v>56</v>
      </c>
      <c r="P79" s="69">
        <f t="shared" si="6"/>
        <v>0.999999999999998</v>
      </c>
      <c r="R79" s="66">
        <f t="shared" si="7"/>
        <v>29.999999999999989</v>
      </c>
      <c r="T79" s="72">
        <f t="shared" si="0"/>
        <v>6.000000000000008</v>
      </c>
      <c r="V79" s="75">
        <f t="shared" si="1"/>
        <v>-21.500000000000007</v>
      </c>
      <c r="X79" s="78">
        <f t="shared" si="2"/>
        <v>-2.6749999999999954</v>
      </c>
      <c r="Z79" s="81">
        <f t="shared" si="3"/>
        <v>-18.585786437626908</v>
      </c>
      <c r="AB79" s="84">
        <f t="shared" si="4"/>
        <v>25.150933502119997</v>
      </c>
    </row>
    <row r="80" spans="14:28" x14ac:dyDescent="0.25">
      <c r="N80" s="42">
        <f t="shared" si="5"/>
        <v>57</v>
      </c>
      <c r="P80" s="69">
        <f t="shared" si="6"/>
        <v>1.199999999999998</v>
      </c>
      <c r="R80" s="66">
        <f t="shared" si="7"/>
        <v>30.999999999999989</v>
      </c>
      <c r="T80" s="72">
        <f t="shared" si="0"/>
        <v>5.2000000000000082</v>
      </c>
      <c r="V80" s="75">
        <f t="shared" si="1"/>
        <v>-20.680000000000007</v>
      </c>
      <c r="X80" s="78">
        <f t="shared" si="2"/>
        <v>-3.1103999999999958</v>
      </c>
      <c r="Z80" s="81">
        <f t="shared" si="3"/>
        <v>-18.484283433489605</v>
      </c>
      <c r="AB80" s="84">
        <f t="shared" si="4"/>
        <v>24.985640482607891</v>
      </c>
    </row>
    <row r="81" spans="14:28" x14ac:dyDescent="0.25">
      <c r="N81" s="42">
        <f t="shared" si="5"/>
        <v>58</v>
      </c>
      <c r="P81" s="69">
        <f t="shared" si="6"/>
        <v>1.3999999999999979</v>
      </c>
      <c r="R81" s="66">
        <f t="shared" si="7"/>
        <v>31.999999999999989</v>
      </c>
      <c r="T81" s="72">
        <f t="shared" si="0"/>
        <v>4.4000000000000083</v>
      </c>
      <c r="V81" s="75">
        <f t="shared" si="1"/>
        <v>-19.820000000000007</v>
      </c>
      <c r="X81" s="78">
        <f t="shared" si="2"/>
        <v>-3.5041999999999964</v>
      </c>
      <c r="Z81" s="81">
        <f t="shared" si="3"/>
        <v>-18.375495207287528</v>
      </c>
      <c r="AB81" s="84">
        <f t="shared" si="4"/>
        <v>24.823035273890088</v>
      </c>
    </row>
    <row r="82" spans="14:28" x14ac:dyDescent="0.25">
      <c r="N82" s="42">
        <f t="shared" si="5"/>
        <v>59</v>
      </c>
      <c r="P82" s="69">
        <f t="shared" si="6"/>
        <v>1.5999999999999979</v>
      </c>
      <c r="R82" s="66">
        <f t="shared" si="7"/>
        <v>32.999999999999986</v>
      </c>
      <c r="T82" s="72">
        <f t="shared" si="0"/>
        <v>3.6000000000000085</v>
      </c>
      <c r="V82" s="75">
        <f t="shared" si="1"/>
        <v>-18.920000000000009</v>
      </c>
      <c r="X82" s="78">
        <f t="shared" si="2"/>
        <v>-3.8527999999999967</v>
      </c>
      <c r="Z82" s="81">
        <f t="shared" si="3"/>
        <v>-18.258898873407752</v>
      </c>
      <c r="AB82" s="84">
        <f t="shared" si="4"/>
        <v>24.663031860425679</v>
      </c>
    </row>
    <row r="83" spans="14:28" x14ac:dyDescent="0.25">
      <c r="N83" s="42">
        <f t="shared" si="5"/>
        <v>60</v>
      </c>
      <c r="P83" s="69">
        <f t="shared" si="6"/>
        <v>1.7999999999999978</v>
      </c>
      <c r="R83" s="66">
        <f t="shared" si="7"/>
        <v>33.999999999999986</v>
      </c>
      <c r="T83" s="72">
        <f t="shared" si="0"/>
        <v>2.8000000000000087</v>
      </c>
      <c r="V83" s="75">
        <f t="shared" si="1"/>
        <v>-17.980000000000011</v>
      </c>
      <c r="X83" s="78">
        <f t="shared" si="2"/>
        <v>-4.152599999999997</v>
      </c>
      <c r="Z83" s="81">
        <f t="shared" si="3"/>
        <v>-18.133934016926386</v>
      </c>
      <c r="AB83" s="84">
        <f t="shared" si="4"/>
        <v>24.505548290744287</v>
      </c>
    </row>
    <row r="84" spans="14:28" x14ac:dyDescent="0.25">
      <c r="N84" s="42">
        <f t="shared" si="5"/>
        <v>61</v>
      </c>
      <c r="P84" s="69">
        <f t="shared" si="6"/>
        <v>1.9999999999999978</v>
      </c>
      <c r="R84" s="66">
        <f t="shared" si="7"/>
        <v>34.999999999999986</v>
      </c>
      <c r="T84" s="72">
        <f t="shared" si="0"/>
        <v>2.0000000000000089</v>
      </c>
      <c r="V84" s="75">
        <f t="shared" si="1"/>
        <v>-17.000000000000011</v>
      </c>
      <c r="X84" s="78">
        <f t="shared" si="2"/>
        <v>-4.3999999999999968</v>
      </c>
      <c r="Z84" s="81">
        <f t="shared" si="3"/>
        <v>-18</v>
      </c>
      <c r="AB84" s="84">
        <f t="shared" si="4"/>
        <v>24.350506425384634</v>
      </c>
    </row>
    <row r="85" spans="14:28" x14ac:dyDescent="0.25">
      <c r="N85" s="42">
        <f t="shared" si="5"/>
        <v>62</v>
      </c>
      <c r="P85" s="69">
        <f t="shared" si="6"/>
        <v>2.199999999999998</v>
      </c>
      <c r="R85" s="66">
        <f t="shared" si="7"/>
        <v>35.999999999999986</v>
      </c>
      <c r="T85" s="72">
        <f t="shared" si="0"/>
        <v>1.2000000000000082</v>
      </c>
      <c r="V85" s="75">
        <f t="shared" si="1"/>
        <v>-15.980000000000011</v>
      </c>
      <c r="X85" s="78">
        <f t="shared" si="2"/>
        <v>-4.5913999999999984</v>
      </c>
      <c r="Z85" s="81">
        <f t="shared" si="3"/>
        <v>-17.856453074927416</v>
      </c>
      <c r="AB85" s="84">
        <f t="shared" si="4"/>
        <v>24.197831704076748</v>
      </c>
    </row>
    <row r="86" spans="14:28" x14ac:dyDescent="0.25">
      <c r="N86" s="42">
        <f t="shared" si="5"/>
        <v>63</v>
      </c>
      <c r="P86" s="69">
        <f t="shared" si="6"/>
        <v>2.3999999999999981</v>
      </c>
      <c r="R86" s="66">
        <f t="shared" si="7"/>
        <v>36.999999999999993</v>
      </c>
      <c r="T86" s="72">
        <f t="shared" si="0"/>
        <v>0.40000000000000746</v>
      </c>
      <c r="V86" s="75">
        <f t="shared" si="1"/>
        <v>-14.920000000000011</v>
      </c>
      <c r="X86" s="78">
        <f t="shared" si="2"/>
        <v>-4.7231999999999985</v>
      </c>
      <c r="Z86" s="81">
        <f t="shared" si="3"/>
        <v>-17.702603290005932</v>
      </c>
      <c r="AB86" s="84">
        <f t="shared" si="4"/>
        <v>24.047452930431344</v>
      </c>
    </row>
    <row r="87" spans="14:28" x14ac:dyDescent="0.25">
      <c r="N87" s="42">
        <f t="shared" si="5"/>
        <v>64</v>
      </c>
      <c r="P87" s="69">
        <f t="shared" si="6"/>
        <v>2.5999999999999983</v>
      </c>
      <c r="R87" s="66">
        <f t="shared" si="7"/>
        <v>37.999999999999993</v>
      </c>
      <c r="T87" s="72">
        <f t="shared" si="0"/>
        <v>-0.39999999999999325</v>
      </c>
      <c r="V87" s="75">
        <f t="shared" si="1"/>
        <v>-13.820000000000009</v>
      </c>
      <c r="X87" s="78">
        <f t="shared" si="2"/>
        <v>-4.7918000000000003</v>
      </c>
      <c r="Z87" s="81">
        <f t="shared" si="3"/>
        <v>-17.537711173310168</v>
      </c>
      <c r="AB87" s="84">
        <f t="shared" si="4"/>
        <v>23.899302072579939</v>
      </c>
    </row>
    <row r="88" spans="14:28" x14ac:dyDescent="0.25">
      <c r="N88" s="42">
        <f t="shared" si="5"/>
        <v>65</v>
      </c>
      <c r="P88" s="69">
        <f t="shared" si="6"/>
        <v>2.7999999999999985</v>
      </c>
      <c r="R88" s="66">
        <f t="shared" si="7"/>
        <v>38.999999999999993</v>
      </c>
      <c r="T88" s="72">
        <f t="shared" si="0"/>
        <v>-1.199999999999994</v>
      </c>
      <c r="V88" s="75">
        <f t="shared" si="1"/>
        <v>-12.680000000000009</v>
      </c>
      <c r="X88" s="78">
        <f t="shared" si="2"/>
        <v>-4.7935999999999996</v>
      </c>
      <c r="Z88" s="81">
        <f t="shared" si="3"/>
        <v>-17.360984178454213</v>
      </c>
      <c r="AB88" s="84">
        <f t="shared" si="4"/>
        <v>23.753314078368412</v>
      </c>
    </row>
    <row r="89" spans="14:28" x14ac:dyDescent="0.25">
      <c r="N89" s="42">
        <f t="shared" si="5"/>
        <v>66</v>
      </c>
      <c r="P89" s="69">
        <f t="shared" si="6"/>
        <v>2.9999999999999987</v>
      </c>
      <c r="R89" s="66">
        <f t="shared" si="7"/>
        <v>39.999999999999993</v>
      </c>
      <c r="T89" s="72">
        <f t="shared" ref="T89:T124" si="8">$I$9*P89+$J$9</f>
        <v>-1.9999999999999947</v>
      </c>
      <c r="V89" s="75">
        <f t="shared" ref="V89:V124" si="9">$I$11*(P89^2)+$J$11*P89+$K$11</f>
        <v>-11.500000000000007</v>
      </c>
      <c r="X89" s="78">
        <f t="shared" ref="X89:X124" si="10">$I$13*(P89^3)+$J$13*(P89^2)+$K$13*P89+$L$13</f>
        <v>-4.7250000000000005</v>
      </c>
      <c r="Z89" s="81">
        <f t="shared" ref="Z89:Z124" si="11">$I$15*($J$15^($K$15*P89+$L$15))+$M$15</f>
        <v>-17.171572875253812</v>
      </c>
      <c r="AB89" s="84">
        <f t="shared" ref="AB89:AB124" si="12">$I$17*LN($J$17*P89+$K$17)+$L$17</f>
        <v>23.609426703847415</v>
      </c>
    </row>
    <row r="90" spans="14:28" x14ac:dyDescent="0.25">
      <c r="N90" s="42">
        <f t="shared" ref="N90:N124" si="13">N89+1</f>
        <v>67</v>
      </c>
      <c r="P90" s="69">
        <f t="shared" ref="P90:P124" si="14">P89+$K$20</f>
        <v>3.1999999999999988</v>
      </c>
      <c r="R90" s="66">
        <f t="shared" ref="R90:R124" si="15">$I$7*ABS($J$7*P90+$K$7)+$L$7</f>
        <v>40.999999999999993</v>
      </c>
      <c r="T90" s="72">
        <f t="shared" si="8"/>
        <v>-2.7999999999999954</v>
      </c>
      <c r="V90" s="75">
        <f t="shared" si="9"/>
        <v>-10.280000000000008</v>
      </c>
      <c r="X90" s="78">
        <f t="shared" si="10"/>
        <v>-4.5824000000000007</v>
      </c>
      <c r="Z90" s="81">
        <f t="shared" si="11"/>
        <v>-16.968566866979206</v>
      </c>
      <c r="AB90" s="84">
        <f t="shared" si="12"/>
        <v>23.46758035392785</v>
      </c>
    </row>
    <row r="91" spans="14:28" x14ac:dyDescent="0.25">
      <c r="N91" s="42">
        <f t="shared" si="13"/>
        <v>68</v>
      </c>
      <c r="P91" s="69">
        <f t="shared" si="14"/>
        <v>3.399999999999999</v>
      </c>
      <c r="R91" s="66">
        <f t="shared" si="15"/>
        <v>42</v>
      </c>
      <c r="T91" s="72">
        <f t="shared" si="8"/>
        <v>-3.5999999999999961</v>
      </c>
      <c r="V91" s="75">
        <f t="shared" si="9"/>
        <v>-9.0200000000000067</v>
      </c>
      <c r="X91" s="78">
        <f t="shared" si="10"/>
        <v>-4.3622000000000014</v>
      </c>
      <c r="Z91" s="81">
        <f t="shared" si="11"/>
        <v>-16.75099041457506</v>
      </c>
      <c r="AB91" s="84">
        <f t="shared" si="12"/>
        <v>23.327717934180452</v>
      </c>
    </row>
    <row r="92" spans="14:28" x14ac:dyDescent="0.25">
      <c r="N92" s="42">
        <f t="shared" si="13"/>
        <v>69</v>
      </c>
      <c r="P92" s="69">
        <f t="shared" si="14"/>
        <v>3.5999999999999992</v>
      </c>
      <c r="R92" s="66">
        <f t="shared" si="15"/>
        <v>43</v>
      </c>
      <c r="T92" s="72">
        <f t="shared" si="8"/>
        <v>-4.3999999999999968</v>
      </c>
      <c r="V92" s="75">
        <f t="shared" si="9"/>
        <v>-7.720000000000006</v>
      </c>
      <c r="X92" s="78">
        <f t="shared" si="10"/>
        <v>-4.0608000000000004</v>
      </c>
      <c r="Z92" s="81">
        <f t="shared" si="11"/>
        <v>-16.517797746815504</v>
      </c>
      <c r="AB92" s="84">
        <f t="shared" si="12"/>
        <v>23.18978471285709</v>
      </c>
    </row>
    <row r="93" spans="14:28" x14ac:dyDescent="0.25">
      <c r="N93" s="42">
        <f t="shared" si="13"/>
        <v>70</v>
      </c>
      <c r="P93" s="69">
        <f t="shared" si="14"/>
        <v>3.7999999999999994</v>
      </c>
      <c r="R93" s="66">
        <f t="shared" si="15"/>
        <v>44</v>
      </c>
      <c r="T93" s="72">
        <f t="shared" si="8"/>
        <v>-5.1999999999999975</v>
      </c>
      <c r="V93" s="75">
        <f t="shared" si="9"/>
        <v>-6.3800000000000026</v>
      </c>
      <c r="X93" s="78">
        <f t="shared" si="10"/>
        <v>-3.6746000000000016</v>
      </c>
      <c r="Z93" s="81">
        <f t="shared" si="11"/>
        <v>-16.267868033852771</v>
      </c>
      <c r="AB93" s="84">
        <f t="shared" si="12"/>
        <v>23.053728192299307</v>
      </c>
    </row>
    <row r="94" spans="14:28" x14ac:dyDescent="0.25">
      <c r="N94" s="42">
        <f t="shared" si="13"/>
        <v>71</v>
      </c>
      <c r="P94" s="69">
        <f t="shared" si="14"/>
        <v>3.9999999999999996</v>
      </c>
      <c r="R94" s="66">
        <f t="shared" si="15"/>
        <v>45</v>
      </c>
      <c r="T94" s="72">
        <f t="shared" si="8"/>
        <v>-5.9999999999999982</v>
      </c>
      <c r="V94" s="75">
        <f t="shared" si="9"/>
        <v>-5.0000000000000036</v>
      </c>
      <c r="X94" s="78">
        <f t="shared" si="10"/>
        <v>-3.2000000000000011</v>
      </c>
      <c r="Z94" s="81">
        <f t="shared" si="11"/>
        <v>-16</v>
      </c>
      <c r="AB94" s="84">
        <f t="shared" si="12"/>
        <v>22.919497988977898</v>
      </c>
    </row>
    <row r="95" spans="14:28" x14ac:dyDescent="0.25">
      <c r="N95" s="42">
        <f t="shared" si="13"/>
        <v>72</v>
      </c>
      <c r="P95" s="69">
        <f t="shared" si="14"/>
        <v>4.1999999999999993</v>
      </c>
      <c r="R95" s="66">
        <f t="shared" si="15"/>
        <v>46</v>
      </c>
      <c r="T95" s="72">
        <f t="shared" si="8"/>
        <v>-6.7999999999999972</v>
      </c>
      <c r="V95" s="75">
        <f t="shared" si="9"/>
        <v>-3.5800000000000054</v>
      </c>
      <c r="X95" s="78">
        <f t="shared" si="10"/>
        <v>-2.6334000000000017</v>
      </c>
      <c r="Z95" s="81">
        <f t="shared" si="11"/>
        <v>-15.712906149854827</v>
      </c>
      <c r="AB95" s="84">
        <f t="shared" si="12"/>
        <v>22.787045721477696</v>
      </c>
    </row>
    <row r="96" spans="14:28" x14ac:dyDescent="0.25">
      <c r="N96" s="42">
        <f t="shared" si="13"/>
        <v>73</v>
      </c>
      <c r="P96" s="69">
        <f t="shared" si="14"/>
        <v>4.3999999999999995</v>
      </c>
      <c r="R96" s="66">
        <f t="shared" si="15"/>
        <v>47</v>
      </c>
      <c r="T96" s="72">
        <f t="shared" si="8"/>
        <v>-7.5999999999999979</v>
      </c>
      <c r="V96" s="75">
        <f t="shared" si="9"/>
        <v>-2.1200000000000045</v>
      </c>
      <c r="X96" s="78">
        <f t="shared" si="10"/>
        <v>-1.9712000000000032</v>
      </c>
      <c r="Z96" s="81">
        <f t="shared" si="11"/>
        <v>-15.40520658001186</v>
      </c>
      <c r="AB96" s="84">
        <f t="shared" si="12"/>
        <v>22.656324905804169</v>
      </c>
    </row>
    <row r="97" spans="14:28" x14ac:dyDescent="0.25">
      <c r="N97" s="42">
        <f t="shared" si="13"/>
        <v>74</v>
      </c>
      <c r="P97" s="69">
        <f t="shared" si="14"/>
        <v>4.5999999999999996</v>
      </c>
      <c r="R97" s="66">
        <f t="shared" si="15"/>
        <v>48</v>
      </c>
      <c r="T97" s="72">
        <f t="shared" si="8"/>
        <v>-8.3999999999999986</v>
      </c>
      <c r="V97" s="75">
        <f t="shared" si="9"/>
        <v>-0.62000000000000455</v>
      </c>
      <c r="X97" s="78">
        <f t="shared" si="10"/>
        <v>-1.2098000000000031</v>
      </c>
      <c r="Z97" s="81">
        <f t="shared" si="11"/>
        <v>-15.075422346620336</v>
      </c>
      <c r="AB97" s="84">
        <f t="shared" si="12"/>
        <v>22.527290857445088</v>
      </c>
    </row>
    <row r="98" spans="14:28" x14ac:dyDescent="0.25">
      <c r="N98" s="42">
        <f t="shared" si="13"/>
        <v>75</v>
      </c>
      <c r="P98" s="69">
        <f t="shared" si="14"/>
        <v>4.8</v>
      </c>
      <c r="R98" s="66">
        <f t="shared" si="15"/>
        <v>49</v>
      </c>
      <c r="T98" s="72">
        <f t="shared" si="8"/>
        <v>-9.1999999999999993</v>
      </c>
      <c r="V98" s="75">
        <f t="shared" si="9"/>
        <v>0.91999999999999815</v>
      </c>
      <c r="X98" s="78">
        <f t="shared" si="10"/>
        <v>-0.34559999999999924</v>
      </c>
      <c r="Z98" s="81">
        <f t="shared" si="11"/>
        <v>-14.721968356908423</v>
      </c>
      <c r="AB98" s="84">
        <f t="shared" si="12"/>
        <v>22.39990059967079</v>
      </c>
    </row>
    <row r="99" spans="14:28" x14ac:dyDescent="0.25">
      <c r="N99" s="42">
        <f t="shared" si="13"/>
        <v>76</v>
      </c>
      <c r="P99" s="69">
        <f t="shared" si="14"/>
        <v>5</v>
      </c>
      <c r="R99" s="66">
        <f t="shared" si="15"/>
        <v>50</v>
      </c>
      <c r="T99" s="72">
        <f t="shared" si="8"/>
        <v>-10</v>
      </c>
      <c r="V99" s="75">
        <f t="shared" si="9"/>
        <v>2.5</v>
      </c>
      <c r="X99" s="78">
        <f t="shared" si="10"/>
        <v>0.625</v>
      </c>
      <c r="Z99" s="81">
        <f t="shared" si="11"/>
        <v>-14.34314575050762</v>
      </c>
      <c r="AB99" s="84">
        <f t="shared" si="12"/>
        <v>22.274112777602188</v>
      </c>
    </row>
    <row r="100" spans="14:28" x14ac:dyDescent="0.25">
      <c r="N100" s="42">
        <f t="shared" si="13"/>
        <v>77</v>
      </c>
      <c r="P100" s="69">
        <f t="shared" si="14"/>
        <v>5.2</v>
      </c>
      <c r="R100" s="66">
        <f t="shared" si="15"/>
        <v>49</v>
      </c>
      <c r="T100" s="72">
        <f t="shared" si="8"/>
        <v>-10.8</v>
      </c>
      <c r="V100" s="75">
        <f t="shared" si="9"/>
        <v>4.1200000000000045</v>
      </c>
      <c r="X100" s="78">
        <f t="shared" si="10"/>
        <v>1.7056000000000004</v>
      </c>
      <c r="Z100" s="81">
        <f t="shared" si="11"/>
        <v>-13.937133733958408</v>
      </c>
      <c r="AB100" s="84">
        <f t="shared" si="12"/>
        <v>22.149887577616617</v>
      </c>
    </row>
    <row r="101" spans="14:28" x14ac:dyDescent="0.25">
      <c r="N101" s="42">
        <f t="shared" si="13"/>
        <v>78</v>
      </c>
      <c r="P101" s="69">
        <f t="shared" si="14"/>
        <v>5.4</v>
      </c>
      <c r="R101" s="66">
        <f t="shared" si="15"/>
        <v>48</v>
      </c>
      <c r="T101" s="72">
        <f t="shared" si="8"/>
        <v>-11.600000000000001</v>
      </c>
      <c r="V101" s="75">
        <f t="shared" si="9"/>
        <v>5.7800000000000047</v>
      </c>
      <c r="X101" s="78">
        <f t="shared" si="10"/>
        <v>2.899799999999999</v>
      </c>
      <c r="Z101" s="81">
        <f t="shared" si="11"/>
        <v>-13.501980829150115</v>
      </c>
      <c r="AB101" s="84">
        <f t="shared" si="12"/>
        <v>22.027186651698472</v>
      </c>
    </row>
    <row r="102" spans="14:28" x14ac:dyDescent="0.25">
      <c r="N102" s="42">
        <f t="shared" si="13"/>
        <v>79</v>
      </c>
      <c r="P102" s="69">
        <f t="shared" si="14"/>
        <v>5.6000000000000005</v>
      </c>
      <c r="R102" s="66">
        <f t="shared" si="15"/>
        <v>47</v>
      </c>
      <c r="T102" s="72">
        <f t="shared" si="8"/>
        <v>-12.400000000000002</v>
      </c>
      <c r="V102" s="75">
        <f t="shared" si="9"/>
        <v>7.480000000000004</v>
      </c>
      <c r="X102" s="78">
        <f t="shared" si="10"/>
        <v>4.2112000000000016</v>
      </c>
      <c r="Z102" s="81">
        <f t="shared" si="11"/>
        <v>-13.035595493631007</v>
      </c>
      <c r="AB102" s="84">
        <f t="shared" si="12"/>
        <v>21.905973046375024</v>
      </c>
    </row>
    <row r="103" spans="14:28" x14ac:dyDescent="0.25">
      <c r="N103" s="42">
        <f t="shared" si="13"/>
        <v>80</v>
      </c>
      <c r="P103" s="69">
        <f t="shared" si="14"/>
        <v>5.8000000000000007</v>
      </c>
      <c r="R103" s="66">
        <f t="shared" si="15"/>
        <v>46</v>
      </c>
      <c r="T103" s="72">
        <f t="shared" si="8"/>
        <v>-13.200000000000003</v>
      </c>
      <c r="V103" s="75">
        <f t="shared" si="9"/>
        <v>9.220000000000006</v>
      </c>
      <c r="X103" s="78">
        <f t="shared" si="10"/>
        <v>5.6434000000000033</v>
      </c>
      <c r="Z103" s="81">
        <f t="shared" si="11"/>
        <v>-12.535736067705539</v>
      </c>
      <c r="AB103" s="84">
        <f t="shared" si="12"/>
        <v>21.786211135907866</v>
      </c>
    </row>
    <row r="104" spans="14:28" x14ac:dyDescent="0.25">
      <c r="N104" s="42">
        <f t="shared" si="13"/>
        <v>81</v>
      </c>
      <c r="P104" s="69">
        <f t="shared" si="14"/>
        <v>6.0000000000000009</v>
      </c>
      <c r="R104" s="66">
        <f t="shared" si="15"/>
        <v>45</v>
      </c>
      <c r="T104" s="72">
        <f t="shared" si="8"/>
        <v>-14.000000000000004</v>
      </c>
      <c r="V104" s="75">
        <f t="shared" si="9"/>
        <v>11.000000000000014</v>
      </c>
      <c r="X104" s="78">
        <f t="shared" si="10"/>
        <v>7.2000000000000064</v>
      </c>
      <c r="Z104" s="81">
        <f t="shared" si="11"/>
        <v>-11.999999999999998</v>
      </c>
      <c r="AB104" s="84">
        <f t="shared" si="12"/>
        <v>21.66786655943784</v>
      </c>
    </row>
    <row r="105" spans="14:28" x14ac:dyDescent="0.25">
      <c r="N105" s="42">
        <f t="shared" si="13"/>
        <v>82</v>
      </c>
      <c r="P105" s="69">
        <f t="shared" si="14"/>
        <v>6.2000000000000011</v>
      </c>
      <c r="R105" s="66">
        <f t="shared" si="15"/>
        <v>43.999999999999993</v>
      </c>
      <c r="T105" s="72">
        <f t="shared" si="8"/>
        <v>-14.800000000000004</v>
      </c>
      <c r="V105" s="75">
        <f t="shared" si="9"/>
        <v>12.820000000000007</v>
      </c>
      <c r="X105" s="78">
        <f t="shared" si="10"/>
        <v>8.8846000000000096</v>
      </c>
      <c r="Z105" s="81">
        <f t="shared" si="11"/>
        <v>-11.425812299709653</v>
      </c>
      <c r="AB105" s="84">
        <f t="shared" si="12"/>
        <v>21.550906161805923</v>
      </c>
    </row>
    <row r="106" spans="14:28" x14ac:dyDescent="0.25">
      <c r="N106" s="42">
        <f t="shared" si="13"/>
        <v>83</v>
      </c>
      <c r="P106" s="69">
        <f t="shared" si="14"/>
        <v>6.4000000000000012</v>
      </c>
      <c r="R106" s="66">
        <f t="shared" si="15"/>
        <v>42.999999999999993</v>
      </c>
      <c r="T106" s="72">
        <f t="shared" si="8"/>
        <v>-15.600000000000005</v>
      </c>
      <c r="V106" s="75">
        <f t="shared" si="9"/>
        <v>14.680000000000007</v>
      </c>
      <c r="X106" s="78">
        <f t="shared" si="10"/>
        <v>10.700800000000008</v>
      </c>
      <c r="Z106" s="81">
        <f t="shared" si="11"/>
        <v>-10.810413160023717</v>
      </c>
      <c r="AB106" s="84">
        <f t="shared" si="12"/>
        <v>21.435297937795163</v>
      </c>
    </row>
    <row r="107" spans="14:28" x14ac:dyDescent="0.25">
      <c r="N107" s="42">
        <f t="shared" si="13"/>
        <v>84</v>
      </c>
      <c r="P107" s="69">
        <f t="shared" si="14"/>
        <v>6.6000000000000014</v>
      </c>
      <c r="R107" s="66">
        <f t="shared" si="15"/>
        <v>41.999999999999993</v>
      </c>
      <c r="T107" s="72">
        <f t="shared" si="8"/>
        <v>-16.400000000000006</v>
      </c>
      <c r="V107" s="75">
        <f t="shared" si="9"/>
        <v>16.580000000000013</v>
      </c>
      <c r="X107" s="78">
        <f t="shared" si="10"/>
        <v>12.652200000000015</v>
      </c>
      <c r="Z107" s="81">
        <f t="shared" si="11"/>
        <v>-10.150844693240668</v>
      </c>
      <c r="AB107" s="84">
        <f t="shared" si="12"/>
        <v>21.321010979558935</v>
      </c>
    </row>
    <row r="108" spans="14:28" x14ac:dyDescent="0.25">
      <c r="N108" s="42">
        <f t="shared" si="13"/>
        <v>85</v>
      </c>
      <c r="P108" s="69">
        <f t="shared" si="14"/>
        <v>6.8000000000000016</v>
      </c>
      <c r="R108" s="66">
        <f t="shared" si="15"/>
        <v>40.999999999999993</v>
      </c>
      <c r="T108" s="72">
        <f t="shared" si="8"/>
        <v>-17.200000000000006</v>
      </c>
      <c r="V108" s="75">
        <f t="shared" si="9"/>
        <v>18.520000000000017</v>
      </c>
      <c r="X108" s="78">
        <f t="shared" si="10"/>
        <v>14.742400000000018</v>
      </c>
      <c r="Z108" s="81">
        <f t="shared" si="11"/>
        <v>-9.4439367138168429</v>
      </c>
      <c r="AB108" s="84">
        <f t="shared" si="12"/>
        <v>21.208015427019603</v>
      </c>
    </row>
    <row r="109" spans="14:28" x14ac:dyDescent="0.25">
      <c r="N109" s="42">
        <f t="shared" si="13"/>
        <v>86</v>
      </c>
      <c r="P109" s="69">
        <f t="shared" si="14"/>
        <v>7.0000000000000018</v>
      </c>
      <c r="R109" s="66">
        <f t="shared" si="15"/>
        <v>39.999999999999993</v>
      </c>
      <c r="T109" s="72">
        <f t="shared" si="8"/>
        <v>-18.000000000000007</v>
      </c>
      <c r="V109" s="75">
        <f t="shared" si="9"/>
        <v>20.500000000000021</v>
      </c>
      <c r="X109" s="78">
        <f t="shared" si="10"/>
        <v>16.975000000000016</v>
      </c>
      <c r="Z109" s="81">
        <f t="shared" si="11"/>
        <v>-8.6862915010152317</v>
      </c>
      <c r="AB109" s="84">
        <f t="shared" si="12"/>
        <v>21.096282421038353</v>
      </c>
    </row>
    <row r="110" spans="14:28" x14ac:dyDescent="0.25">
      <c r="N110" s="42">
        <f t="shared" si="13"/>
        <v>87</v>
      </c>
      <c r="P110" s="69">
        <f t="shared" si="14"/>
        <v>7.200000000000002</v>
      </c>
      <c r="R110" s="66">
        <f t="shared" si="15"/>
        <v>38.999999999999993</v>
      </c>
      <c r="T110" s="72">
        <f t="shared" si="8"/>
        <v>-18.800000000000008</v>
      </c>
      <c r="V110" s="75">
        <f t="shared" si="9"/>
        <v>22.520000000000017</v>
      </c>
      <c r="X110" s="78">
        <f t="shared" si="10"/>
        <v>19.353600000000018</v>
      </c>
      <c r="Z110" s="81">
        <f t="shared" si="11"/>
        <v>-7.8742674679168054</v>
      </c>
      <c r="AB110" s="84">
        <f t="shared" si="12"/>
        <v>20.985784059172502</v>
      </c>
    </row>
    <row r="111" spans="14:28" x14ac:dyDescent="0.25">
      <c r="N111" s="42">
        <f t="shared" si="13"/>
        <v>88</v>
      </c>
      <c r="P111" s="69">
        <f t="shared" si="14"/>
        <v>7.4000000000000021</v>
      </c>
      <c r="R111" s="66">
        <f t="shared" si="15"/>
        <v>37.999999999999986</v>
      </c>
      <c r="T111" s="72">
        <f t="shared" si="8"/>
        <v>-19.600000000000009</v>
      </c>
      <c r="V111" s="75">
        <f t="shared" si="9"/>
        <v>24.580000000000027</v>
      </c>
      <c r="X111" s="78">
        <f t="shared" si="10"/>
        <v>21.88180000000003</v>
      </c>
      <c r="Z111" s="81">
        <f t="shared" si="11"/>
        <v>-7.0039616583002218</v>
      </c>
      <c r="AB111" s="84">
        <f t="shared" si="12"/>
        <v>20.876493353850599</v>
      </c>
    </row>
    <row r="112" spans="14:28" x14ac:dyDescent="0.25">
      <c r="N112" s="42">
        <f t="shared" si="13"/>
        <v>89</v>
      </c>
      <c r="P112" s="69">
        <f t="shared" si="14"/>
        <v>7.6000000000000023</v>
      </c>
      <c r="R112" s="66">
        <f t="shared" si="15"/>
        <v>36.999999999999986</v>
      </c>
      <c r="T112" s="72">
        <f t="shared" si="8"/>
        <v>-20.400000000000009</v>
      </c>
      <c r="V112" s="75">
        <f t="shared" si="9"/>
        <v>26.680000000000021</v>
      </c>
      <c r="X112" s="78">
        <f t="shared" si="10"/>
        <v>24.563200000000027</v>
      </c>
      <c r="Z112" s="81">
        <f t="shared" si="11"/>
        <v>-6.0711909872620033</v>
      </c>
      <c r="AB112" s="84">
        <f t="shared" si="12"/>
        <v>20.768384192808441</v>
      </c>
    </row>
    <row r="113" spans="14:28" x14ac:dyDescent="0.25">
      <c r="N113" s="42">
        <f t="shared" si="13"/>
        <v>90</v>
      </c>
      <c r="P113" s="69">
        <f t="shared" si="14"/>
        <v>7.8000000000000025</v>
      </c>
      <c r="R113" s="66">
        <f t="shared" si="15"/>
        <v>35.999999999999986</v>
      </c>
      <c r="T113" s="72">
        <f t="shared" si="8"/>
        <v>-21.20000000000001</v>
      </c>
      <c r="V113" s="75">
        <f t="shared" si="9"/>
        <v>28.820000000000022</v>
      </c>
      <c r="X113" s="78">
        <f t="shared" si="10"/>
        <v>27.401400000000038</v>
      </c>
      <c r="Z113" s="81">
        <f t="shared" si="11"/>
        <v>-5.071472135411069</v>
      </c>
      <c r="AB113" s="84">
        <f t="shared" si="12"/>
        <v>20.661431301640963</v>
      </c>
    </row>
    <row r="114" spans="14:28" x14ac:dyDescent="0.25">
      <c r="N114" s="42">
        <f t="shared" si="13"/>
        <v>91</v>
      </c>
      <c r="P114" s="69">
        <f t="shared" si="14"/>
        <v>8.0000000000000018</v>
      </c>
      <c r="R114" s="66">
        <f t="shared" si="15"/>
        <v>34.999999999999993</v>
      </c>
      <c r="T114" s="72">
        <f t="shared" si="8"/>
        <v>-22.000000000000007</v>
      </c>
      <c r="V114" s="75">
        <f t="shared" si="9"/>
        <v>31.000000000000021</v>
      </c>
      <c r="X114" s="78">
        <f t="shared" si="10"/>
        <v>30.400000000000027</v>
      </c>
      <c r="Z114" s="81">
        <f t="shared" si="11"/>
        <v>-3.9999999999999929</v>
      </c>
      <c r="AB114" s="84">
        <f t="shared" si="12"/>
        <v>20.555610208335597</v>
      </c>
    </row>
    <row r="115" spans="14:28" x14ac:dyDescent="0.25">
      <c r="N115" s="42">
        <f t="shared" si="13"/>
        <v>92</v>
      </c>
      <c r="P115" s="69">
        <f t="shared" si="14"/>
        <v>8.2000000000000011</v>
      </c>
      <c r="R115" s="66">
        <f t="shared" si="15"/>
        <v>33.999999999999993</v>
      </c>
      <c r="T115" s="72">
        <f t="shared" si="8"/>
        <v>-22.800000000000004</v>
      </c>
      <c r="V115" s="75">
        <f t="shared" si="9"/>
        <v>33.220000000000013</v>
      </c>
      <c r="X115" s="78">
        <f t="shared" si="10"/>
        <v>33.562600000000025</v>
      </c>
      <c r="Z115" s="81">
        <f t="shared" si="11"/>
        <v>-2.8516245994193028</v>
      </c>
      <c r="AB115" s="84">
        <f t="shared" si="12"/>
        <v>20.450897209662639</v>
      </c>
    </row>
    <row r="116" spans="14:28" x14ac:dyDescent="0.25">
      <c r="N116" s="42">
        <f t="shared" si="13"/>
        <v>93</v>
      </c>
      <c r="P116" s="69">
        <f t="shared" si="14"/>
        <v>8.4</v>
      </c>
      <c r="R116" s="66">
        <f t="shared" si="15"/>
        <v>33</v>
      </c>
      <c r="T116" s="72">
        <f t="shared" si="8"/>
        <v>-23.6</v>
      </c>
      <c r="V116" s="75">
        <f t="shared" si="9"/>
        <v>35.480000000000004</v>
      </c>
      <c r="X116" s="78">
        <f t="shared" si="10"/>
        <v>36.892800000000001</v>
      </c>
      <c r="Z116" s="81">
        <f t="shared" si="11"/>
        <v>-1.620826320047442</v>
      </c>
      <c r="AB116" s="84">
        <f t="shared" si="12"/>
        <v>20.347269339307175</v>
      </c>
    </row>
    <row r="117" spans="14:28" x14ac:dyDescent="0.25">
      <c r="N117" s="42">
        <f t="shared" si="13"/>
        <v>94</v>
      </c>
      <c r="P117" s="69">
        <f t="shared" si="14"/>
        <v>8.6</v>
      </c>
      <c r="R117" s="66">
        <f t="shared" si="15"/>
        <v>32</v>
      </c>
      <c r="T117" s="72">
        <f t="shared" si="8"/>
        <v>-24.4</v>
      </c>
      <c r="V117" s="75">
        <f t="shared" si="9"/>
        <v>37.779999999999994</v>
      </c>
      <c r="X117" s="78">
        <f t="shared" si="10"/>
        <v>40.394199999999998</v>
      </c>
      <c r="Z117" s="81">
        <f t="shared" si="11"/>
        <v>-0.30168938648133903</v>
      </c>
      <c r="AB117" s="84">
        <f t="shared" si="12"/>
        <v>20.244704337635284</v>
      </c>
    </row>
    <row r="118" spans="14:28" x14ac:dyDescent="0.25">
      <c r="N118" s="42">
        <f t="shared" si="13"/>
        <v>95</v>
      </c>
      <c r="P118" s="69">
        <f t="shared" si="14"/>
        <v>8.7999999999999989</v>
      </c>
      <c r="R118" s="66">
        <f t="shared" si="15"/>
        <v>31.000000000000007</v>
      </c>
      <c r="T118" s="72">
        <f t="shared" si="8"/>
        <v>-25.199999999999996</v>
      </c>
      <c r="V118" s="75">
        <f t="shared" si="9"/>
        <v>40.11999999999999</v>
      </c>
      <c r="X118" s="78">
        <f t="shared" si="10"/>
        <v>44.070399999999971</v>
      </c>
      <c r="Z118" s="81">
        <f t="shared" si="11"/>
        <v>1.1121265723662965</v>
      </c>
      <c r="AB118" s="84">
        <f t="shared" si="12"/>
        <v>20.143180622995107</v>
      </c>
    </row>
    <row r="119" spans="14:28" x14ac:dyDescent="0.25">
      <c r="N119" s="42">
        <f t="shared" si="13"/>
        <v>96</v>
      </c>
      <c r="P119" s="69">
        <f t="shared" si="14"/>
        <v>8.9999999999999982</v>
      </c>
      <c r="R119" s="66">
        <f t="shared" si="15"/>
        <v>30.000000000000007</v>
      </c>
      <c r="T119" s="72">
        <f t="shared" si="8"/>
        <v>-25.999999999999993</v>
      </c>
      <c r="V119" s="75">
        <f t="shared" si="9"/>
        <v>42.499999999999972</v>
      </c>
      <c r="X119" s="78">
        <f t="shared" si="10"/>
        <v>47.924999999999962</v>
      </c>
      <c r="Z119" s="81">
        <f t="shared" si="11"/>
        <v>2.627416997969501</v>
      </c>
      <c r="AB119" s="84">
        <f t="shared" si="12"/>
        <v>20.042677264460092</v>
      </c>
    </row>
    <row r="120" spans="14:28" x14ac:dyDescent="0.25">
      <c r="N120" s="42">
        <f t="shared" si="13"/>
        <v>97</v>
      </c>
      <c r="P120" s="69">
        <f t="shared" si="14"/>
        <v>9.1999999999999975</v>
      </c>
      <c r="R120" s="66">
        <f t="shared" si="15"/>
        <v>29.000000000000014</v>
      </c>
      <c r="T120" s="72">
        <f t="shared" si="8"/>
        <v>-26.79999999999999</v>
      </c>
      <c r="V120" s="75">
        <f t="shared" si="9"/>
        <v>44.919999999999973</v>
      </c>
      <c r="X120" s="78">
        <f t="shared" si="10"/>
        <v>51.961599999999947</v>
      </c>
      <c r="Z120" s="81">
        <f t="shared" si="11"/>
        <v>4.2514650641663465</v>
      </c>
      <c r="AB120" s="84">
        <f t="shared" si="12"/>
        <v>19.943173955928412</v>
      </c>
    </row>
    <row r="121" spans="14:28" x14ac:dyDescent="0.25">
      <c r="N121" s="42">
        <f t="shared" si="13"/>
        <v>98</v>
      </c>
      <c r="P121" s="69">
        <f t="shared" si="14"/>
        <v>9.3999999999999968</v>
      </c>
      <c r="R121" s="66">
        <f t="shared" si="15"/>
        <v>28.000000000000014</v>
      </c>
      <c r="T121" s="72">
        <f t="shared" si="8"/>
        <v>-27.599999999999987</v>
      </c>
      <c r="V121" s="75">
        <f t="shared" si="9"/>
        <v>47.379999999999967</v>
      </c>
      <c r="X121" s="78">
        <f t="shared" si="10"/>
        <v>56.183799999999934</v>
      </c>
      <c r="Z121" s="81">
        <f t="shared" si="11"/>
        <v>5.9920766833994996</v>
      </c>
      <c r="AB121" s="84">
        <f t="shared" si="12"/>
        <v>19.844650991498295</v>
      </c>
    </row>
    <row r="122" spans="14:28" x14ac:dyDescent="0.25">
      <c r="N122" s="42">
        <f t="shared" si="13"/>
        <v>99</v>
      </c>
      <c r="P122" s="69">
        <f t="shared" si="14"/>
        <v>9.5999999999999961</v>
      </c>
      <c r="R122" s="66">
        <f t="shared" si="15"/>
        <v>27.000000000000021</v>
      </c>
      <c r="T122" s="72">
        <f t="shared" si="8"/>
        <v>-28.399999999999984</v>
      </c>
      <c r="V122" s="75">
        <f t="shared" si="9"/>
        <v>49.879999999999953</v>
      </c>
      <c r="X122" s="78">
        <f t="shared" si="10"/>
        <v>60.595199999999913</v>
      </c>
      <c r="Z122" s="81">
        <f t="shared" si="11"/>
        <v>7.8576180254759365</v>
      </c>
      <c r="AB122" s="84">
        <f t="shared" si="12"/>
        <v>19.747089242044652</v>
      </c>
    </row>
    <row r="123" spans="14:28" x14ac:dyDescent="0.25">
      <c r="N123" s="42">
        <f t="shared" si="13"/>
        <v>100</v>
      </c>
      <c r="P123" s="69">
        <f t="shared" si="14"/>
        <v>9.7999999999999954</v>
      </c>
      <c r="R123" s="66">
        <f t="shared" si="15"/>
        <v>26.000000000000021</v>
      </c>
      <c r="T123" s="72">
        <f t="shared" si="8"/>
        <v>-29.199999999999982</v>
      </c>
      <c r="V123" s="75">
        <f t="shared" si="9"/>
        <v>52.419999999999931</v>
      </c>
      <c r="X123" s="78">
        <f t="shared" si="10"/>
        <v>65.199399999999883</v>
      </c>
      <c r="Z123" s="81">
        <f t="shared" si="11"/>
        <v>9.8570557291777838</v>
      </c>
      <c r="AB123" s="84">
        <f t="shared" si="12"/>
        <v>19.650470132927282</v>
      </c>
    </row>
    <row r="124" spans="14:28" ht="15.75" thickBot="1" x14ac:dyDescent="0.3">
      <c r="N124" s="42">
        <f t="shared" si="13"/>
        <v>101</v>
      </c>
      <c r="P124" s="70">
        <f t="shared" si="14"/>
        <v>9.9999999999999947</v>
      </c>
      <c r="R124" s="67">
        <f t="shared" si="15"/>
        <v>25.000000000000028</v>
      </c>
      <c r="T124" s="73">
        <f t="shared" si="8"/>
        <v>-29.999999999999979</v>
      </c>
      <c r="V124" s="76">
        <f t="shared" si="9"/>
        <v>54.999999999999929</v>
      </c>
      <c r="X124" s="79">
        <f t="shared" si="10"/>
        <v>69.999999999999858</v>
      </c>
      <c r="Z124" s="82">
        <f t="shared" si="11"/>
        <v>11.999999999999943</v>
      </c>
      <c r="AB124" s="85">
        <f t="shared" si="12"/>
        <v>19.554775622765774</v>
      </c>
    </row>
  </sheetData>
  <mergeCells count="14">
    <mergeCell ref="Z22:Z23"/>
    <mergeCell ref="AB22:AB23"/>
    <mergeCell ref="A2:AB2"/>
    <mergeCell ref="P22:P23"/>
    <mergeCell ref="R22:R23"/>
    <mergeCell ref="T22:T23"/>
    <mergeCell ref="V22:V23"/>
    <mergeCell ref="X22:X23"/>
    <mergeCell ref="C4:H5"/>
    <mergeCell ref="C19:H20"/>
    <mergeCell ref="I19:J19"/>
    <mergeCell ref="K19:L19"/>
    <mergeCell ref="I20:J20"/>
    <mergeCell ref="K20:L20"/>
  </mergeCells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4A8E9E21806B42B0835A6BBE56265C" ma:contentTypeVersion="5" ma:contentTypeDescription="Create a new document." ma:contentTypeScope="" ma:versionID="39e32a338c24b5940fb0492bb9e9df9c">
  <xsd:schema xmlns:xsd="http://www.w3.org/2001/XMLSchema" xmlns:xs="http://www.w3.org/2001/XMLSchema" xmlns:p="http://schemas.microsoft.com/office/2006/metadata/properties" xmlns:ns3="ea1c89d3-622e-48e0-8a99-4ecb42d738bd" xmlns:ns4="31f255c5-42ad-4507-a6fa-e348ffc9e3cf" targetNamespace="http://schemas.microsoft.com/office/2006/metadata/properties" ma:root="true" ma:fieldsID="c6120bb1f7de972f2746db56b6649033" ns3:_="" ns4:_="">
    <xsd:import namespace="ea1c89d3-622e-48e0-8a99-4ecb42d738bd"/>
    <xsd:import namespace="31f255c5-42ad-4507-a6fa-e348ffc9e3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c89d3-622e-48e0-8a99-4ecb42d738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255c5-42ad-4507-a6fa-e348ffc9e3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9AE19A-E9F8-4FD0-BEC9-DAEDC560F1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1c89d3-622e-48e0-8a99-4ecb42d738bd"/>
    <ds:schemaRef ds:uri="31f255c5-42ad-4507-a6fa-e348ffc9e3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69B042-ED47-44C7-B024-409154CB2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A65F56-6A3C-4F2A-A616-7847DD521C1D}">
  <ds:schemaRefs>
    <ds:schemaRef ds:uri="http://schemas.microsoft.com/office/2006/metadata/properties"/>
    <ds:schemaRef ds:uri="http://purl.org/dc/terms/"/>
    <ds:schemaRef ds:uri="ea1c89d3-622e-48e0-8a99-4ecb42d738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31f255c5-42ad-4507-a6fa-e348ffc9e3c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Fonctions Mathématiques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Lafond</dc:creator>
  <cp:lastModifiedBy>Zachary Lafond</cp:lastModifiedBy>
  <dcterms:created xsi:type="dcterms:W3CDTF">2022-11-01T15:56:12Z</dcterms:created>
  <dcterms:modified xsi:type="dcterms:W3CDTF">2022-11-01T21:00:11Z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0x010100954A8E9E21806B42B0835A6BBE56265C</vt:lpwstr>
  </property>
</Properties>
</file>