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otton Price\"/>
    </mc:Choice>
  </mc:AlternateContent>
  <xr:revisionPtr revIDLastSave="0" documentId="13_ncr:1_{A7547544-6024-4F35-A56C-DBEC7848556B}" xr6:coauthVersionLast="47" xr6:coauthVersionMax="47" xr10:uidLastSave="{00000000-0000-0000-0000-000000000000}"/>
  <bookViews>
    <workbookView xWindow="-108" yWindow="-108" windowWidth="23256" windowHeight="12456" activeTab="2" xr2:uid="{8CC3186F-EF27-42D8-AE0B-F315665D9F12}"/>
  </bookViews>
  <sheets>
    <sheet name="Table11" sheetId="1" r:id="rId1"/>
    <sheet name="Table12" sheetId="2" r:id="rId2"/>
    <sheet name="Table13" sheetId="3" r:id="rId3"/>
    <sheet name="Table13A" sheetId="8" r:id="rId4"/>
    <sheet name="Table13B" sheetId="7" r:id="rId5"/>
    <sheet name="Table14A" sheetId="4" r:id="rId6"/>
    <sheet name="Table14B" sheetId="5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2" i="3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2" i="8"/>
</calcChain>
</file>

<file path=xl/sharedStrings.xml><?xml version="1.0" encoding="utf-8"?>
<sst xmlns="http://schemas.openxmlformats.org/spreadsheetml/2006/main" count="879" uniqueCount="102">
  <si>
    <t>Crop year</t>
  </si>
  <si>
    <t>1975</t>
  </si>
  <si>
    <t>1976</t>
  </si>
  <si>
    <t>1977</t>
  </si>
  <si>
    <t>1978</t>
  </si>
  <si>
    <t>1979</t>
  </si>
  <si>
    <t>1980</t>
  </si>
  <si>
    <t>1981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</si>
  <si>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</si>
  <si>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</si>
  <si>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</si>
  <si>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</si>
  <si>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</si>
  <si>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</si>
  <si>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</si>
  <si>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</si>
  <si>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</si>
  <si>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</si>
  <si>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</si>
  <si>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</si>
  <si>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1996</t>
  </si>
  <si>
    <t>1997</t>
  </si>
  <si>
    <t>NA</t>
  </si>
  <si>
    <t>Cotton/polyester PR</t>
  </si>
  <si>
    <t>Cotton/rayon PR</t>
  </si>
  <si>
    <t>Cotton Actual (Cents/lb)</t>
  </si>
  <si>
    <t>Cotton Raw-fiber equivalent (Cents/lb)</t>
  </si>
  <si>
    <t>Farm price (Cents/lb)</t>
  </si>
  <si>
    <t>Spot price (Cents/lb)</t>
  </si>
  <si>
    <t>Mill price (Cents/lb)</t>
  </si>
  <si>
    <t>Rayon Actual (Cents/lb)</t>
  </si>
  <si>
    <t>Rayon Raw-fiber equivalent (Cents/lb)</t>
  </si>
  <si>
    <t>Polyester Actual (Cents/lb)</t>
  </si>
  <si>
    <t>Polyester Raw-fiber equivalent (Cents/lb)</t>
  </si>
  <si>
    <t xml:space="preserve">  2006</t>
  </si>
  <si>
    <t xml:space="preserve">  2007</t>
  </si>
  <si>
    <t xml:space="preserve">  2008</t>
  </si>
  <si>
    <t xml:space="preserve">  2009</t>
  </si>
  <si>
    <t>NQ</t>
  </si>
  <si>
    <t xml:space="preserve">  2010</t>
  </si>
  <si>
    <t xml:space="preserve">  2011</t>
  </si>
  <si>
    <t xml:space="preserve">  2012</t>
  </si>
  <si>
    <t xml:space="preserve">  2013</t>
  </si>
  <si>
    <t xml:space="preserve">  2014</t>
  </si>
  <si>
    <t xml:space="preserve">  2015</t>
  </si>
  <si>
    <t xml:space="preserve">  2016</t>
  </si>
  <si>
    <t xml:space="preserve">  2017</t>
  </si>
  <si>
    <t xml:space="preserve">  2018</t>
  </si>
  <si>
    <t xml:space="preserve">  2019</t>
  </si>
  <si>
    <t xml:space="preserve">  2020</t>
  </si>
  <si>
    <t xml:space="preserve">  2021</t>
  </si>
  <si>
    <t xml:space="preserve">  2022</t>
  </si>
  <si>
    <t xml:space="preserve">      NQ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</si>
  <si>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</si>
  <si>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</si>
  <si>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</si>
  <si>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</si>
  <si>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</si>
  <si>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</si>
  <si>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</si>
  <si>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</si>
  <si>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</si>
  <si>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region</t>
  </si>
  <si>
    <t>Memphis/Eastern</t>
  </si>
  <si>
    <t>Memphis/Orleans/Texas</t>
  </si>
  <si>
    <t>California/Arizona</t>
  </si>
  <si>
    <t>A index</t>
  </si>
  <si>
    <t>Year (beginning Aug 1)</t>
  </si>
  <si>
    <t>1995</t>
  </si>
  <si>
    <t>1998</t>
  </si>
  <si>
    <t>quotes region</t>
  </si>
  <si>
    <t>Northern Europe</t>
  </si>
  <si>
    <t>Far Eastern</t>
  </si>
  <si>
    <t>Year beginning August 1</t>
  </si>
  <si>
    <t>A Index (Cents/lb)</t>
  </si>
  <si>
    <t>U.S. Memphis territory (Cents/lb)</t>
  </si>
  <si>
    <t>U.S. CA/AZ (Cents/lb)</t>
  </si>
  <si>
    <t>A Index</t>
  </si>
  <si>
    <t>U.S. CA/AZ</t>
  </si>
  <si>
    <t>U.S. Memphis Eastern</t>
  </si>
  <si>
    <t>year</t>
  </si>
  <si>
    <t>Column Labels</t>
  </si>
  <si>
    <t>Grand Total</t>
  </si>
  <si>
    <t>Sum of Aug</t>
  </si>
  <si>
    <t>Sum of Sep</t>
  </si>
  <si>
    <t>Sum of Oct</t>
  </si>
  <si>
    <t>Values</t>
  </si>
  <si>
    <t>Sum of Nov</t>
  </si>
  <si>
    <t>Sum of Dec</t>
  </si>
  <si>
    <t>Sum of Jan</t>
  </si>
  <si>
    <t>Sum of Feb</t>
  </si>
  <si>
    <t>Sum of Mar</t>
  </si>
  <si>
    <t>Sum of Apr</t>
  </si>
  <si>
    <t>Sum of    May</t>
  </si>
  <si>
    <t>June</t>
  </si>
  <si>
    <t>July</t>
  </si>
  <si>
    <t>May</t>
  </si>
  <si>
    <t>Sum of    June</t>
  </si>
  <si>
    <t>Sum of    July</t>
  </si>
  <si>
    <t>average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</si>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</sst>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_________________________)"/>
    <numFmt numFmtId="165" formatCode="0.00_______)"/>
    <numFmt numFmtId="166" formatCode="_(* #,##0.00_);_(* \(#,##0.00\);_(* &quot;-&quot;??_);_(@_)"/>
    <numFmt numFmtId="167" formatCode="0.00_)"/>
    <numFmt numFmtId="168" formatCode="0.00_______________)"/>
  </numFmts>
  <fonts count="5" x14ac:knownFonts="1">
    <font>
      <sz val="11"/>
      <color theme="1"/>
      <name val="Calibri"/>
      <family val="2"/>
      <scheme val="minor"/>
    </font>
    <font>
      <sz val="8"/>
      <name val="Helvetica"/>
    </font>
    <font>
      <sz val="8"/>
      <name val="Helvetica"/>
      <family val="2"/>
    </font>
    <font>
      <sz val="8"/>
      <color theme="1"/>
      <name val="Arial"/>
      <family val="2"/>
    </font>
    <font>
      <sz val="7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6" fontId="1" fillId="0" borderId="0" applyFont="0" applyFill="0" applyBorder="0" applyAlignment="0" applyProtection="0"/>
  </cellStyleXfs>
  <cellXfs count="29">
    <xf numFmtId="0" fontId="0" fillId="0" borderId="0" xfId="0"/>
    <xf numFmtId="164" fontId="1" fillId="0" borderId="0" xfId="1" applyNumberFormat="1" applyAlignment="1">
      <alignment horizontal="center" vertical="center"/>
    </xf>
    <xf numFmtId="0" fontId="1" fillId="0" borderId="0" xfId="1" applyAlignment="1">
      <alignment horizontal="center" vertical="center"/>
    </xf>
    <xf numFmtId="164" fontId="1" fillId="0" borderId="0" xfId="1" quotePrefix="1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wrapText="1"/>
    </xf>
    <xf numFmtId="0" fontId="0" fillId="0" borderId="0" xfId="0" applyAlignment="1">
      <alignment wrapText="1"/>
    </xf>
    <xf numFmtId="0" fontId="1" fillId="0" borderId="0" xfId="1" applyAlignment="1">
      <alignment horizontal="center" vertical="center" wrapText="1"/>
    </xf>
    <xf numFmtId="165" fontId="1" fillId="0" borderId="0" xfId="1" applyNumberFormat="1" applyAlignment="1">
      <alignment horizontal="center" vertical="center"/>
    </xf>
    <xf numFmtId="0" fontId="1" fillId="0" borderId="0" xfId="1" applyAlignment="1">
      <alignment wrapText="1"/>
    </xf>
    <xf numFmtId="0" fontId="1" fillId="0" borderId="0" xfId="1" quotePrefix="1" applyAlignment="1">
      <alignment horizontal="left" wrapText="1"/>
    </xf>
    <xf numFmtId="166" fontId="3" fillId="0" borderId="0" xfId="2" applyFont="1" applyBorder="1" applyAlignment="1">
      <alignment wrapText="1"/>
    </xf>
    <xf numFmtId="166" fontId="1" fillId="0" borderId="0" xfId="1" applyNumberFormat="1" applyAlignment="1">
      <alignment wrapText="1"/>
    </xf>
    <xf numFmtId="166" fontId="1" fillId="0" borderId="0" xfId="1" applyNumberFormat="1" applyAlignment="1">
      <alignment horizontal="center" vertical="top" wrapText="1"/>
    </xf>
    <xf numFmtId="0" fontId="2" fillId="0" borderId="0" xfId="1" quotePrefix="1" applyFont="1" applyAlignment="1">
      <alignment horizontal="left" wrapText="1"/>
    </xf>
    <xf numFmtId="0" fontId="1" fillId="0" borderId="0" xfId="1" quotePrefix="1" applyAlignment="1">
      <alignment wrapText="1"/>
    </xf>
    <xf numFmtId="167" fontId="1" fillId="0" borderId="0" xfId="1" applyNumberFormat="1" applyAlignment="1">
      <alignment wrapText="1"/>
    </xf>
    <xf numFmtId="167" fontId="1" fillId="0" borderId="0" xfId="1" applyNumberFormat="1" applyAlignment="1">
      <alignment horizontal="center" vertical="top" wrapText="1"/>
    </xf>
    <xf numFmtId="0" fontId="2" fillId="0" borderId="0" xfId="1" quotePrefix="1" applyFont="1" applyAlignment="1">
      <alignment horizontal="left" vertical="center" wrapText="1"/>
    </xf>
    <xf numFmtId="168" fontId="1" fillId="0" borderId="0" xfId="1" applyNumberFormat="1" applyAlignment="1">
      <alignment horizontal="center" vertical="center" wrapText="1"/>
    </xf>
    <xf numFmtId="168" fontId="1" fillId="0" borderId="0" xfId="1" quotePrefix="1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1"/>
    <xf numFmtId="0" fontId="4" fillId="0" borderId="0" xfId="1" quotePrefix="1" applyFont="1"/>
    <xf numFmtId="0" fontId="4" fillId="0" borderId="0" xfId="1" applyFont="1"/>
    <xf numFmtId="168" fontId="1" fillId="0" borderId="0" xfId="1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 applyAlignment="1">
      <alignment wrapText="1"/>
    </xf>
  </cellXfs>
  <cellStyles count="3">
    <cellStyle name="Comma 2" xfId="2" xr:uid="{AFD5086F-0BEB-4798-821E-4C73E8A3DBB5}"/>
    <cellStyle name="Normal" xfId="0" builtinId="0"/>
    <cellStyle name="Normal 2" xfId="1" xr:uid="{15E98CFF-476D-4E45-A7F5-0FD58E855C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[cottonprice_raw.xlsx]Table13B!PivotTable2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Table13B!$B$3:$B$4</c:f>
              <c:strCache>
                <c:ptCount val="1"/>
                <c:pt idx="0">
                  <c:v>  2006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Table13B!$A$5:$A$16</c:f>
              <c:strCache>
                <c:ptCount val="12"/>
                <c:pt idx="0">
                  <c:v>Sum of Aug</c:v>
                </c:pt>
                <c:pt idx="1">
                  <c:v>Sum of Sep</c:v>
                </c:pt>
                <c:pt idx="2">
                  <c:v>Sum of Oct</c:v>
                </c:pt>
                <c:pt idx="3">
                  <c:v>Sum of Nov</c:v>
                </c:pt>
                <c:pt idx="4">
                  <c:v>Sum of Dec</c:v>
                </c:pt>
                <c:pt idx="5">
                  <c:v>Sum of Jan</c:v>
                </c:pt>
                <c:pt idx="6">
                  <c:v>Sum of Feb</c:v>
                </c:pt>
                <c:pt idx="7">
                  <c:v>Sum of Mar</c:v>
                </c:pt>
                <c:pt idx="8">
                  <c:v>Sum of Apr</c:v>
                </c:pt>
                <c:pt idx="9">
                  <c:v>Sum of    May</c:v>
                </c:pt>
                <c:pt idx="10">
                  <c:v>Sum of    June</c:v>
                </c:pt>
                <c:pt idx="11">
                  <c:v>Sum of    July</c:v>
                </c:pt>
              </c:strCache>
            </c:strRef>
          </c:cat>
          <c:val>
            <c:numRef>
              <c:f>Table13B!$B$5:$B$16</c:f>
              <c:numCache>
                <c:formatCode>General</c:formatCode>
                <c:ptCount val="12"/>
                <c:pt idx="0">
                  <c:v>66.150000000000006</c:v>
                </c:pt>
                <c:pt idx="1">
                  <c:v>63.44</c:v>
                </c:pt>
                <c:pt idx="2">
                  <c:v>60.25</c:v>
                </c:pt>
                <c:pt idx="3">
                  <c:v>60.7</c:v>
                </c:pt>
                <c:pt idx="4">
                  <c:v>63.75</c:v>
                </c:pt>
                <c:pt idx="5">
                  <c:v>63.25</c:v>
                </c:pt>
                <c:pt idx="6">
                  <c:v>61.19</c:v>
                </c:pt>
                <c:pt idx="7">
                  <c:v>62.55</c:v>
                </c:pt>
                <c:pt idx="8">
                  <c:v>60.31</c:v>
                </c:pt>
                <c:pt idx="9">
                  <c:v>57</c:v>
                </c:pt>
                <c:pt idx="10">
                  <c:v>63.56</c:v>
                </c:pt>
                <c:pt idx="11">
                  <c:v>70.75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C-459D-ACBA-4F52EA016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879167"/>
        <c:axId val="2035421087"/>
      </c:lineChart>
      <c:catAx>
        <c:axId val="165787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421087"/>
        <c:crosses val="autoZero"/>
        <c:auto val="1"/>
        <c:lblAlgn val="ctr"/>
        <c:lblOffset val="100"/>
        <c:noMultiLvlLbl val="0"/>
      </c:catAx>
      <c:valAx>
        <c:axId val="203542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87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15</xdr:row>
      <xdr:rowOff>167640</xdr:rowOff>
    </xdr:from>
    <xdr:to>
      <xdr:col>18</xdr:col>
      <xdr:colOff>281940</xdr:colOff>
      <xdr:row>35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DC9ED-FB90-B54A-B296-42E84D970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11.480156712962" createdVersion="8" refreshedVersion="8" minRefreshableVersion="3" recordCount="68" xr:uid="{764BF8A8-59C3-4961-B932-103B661F6201}">
  <cacheSource type="worksheet">
    <worksheetSource ref="A1:N69" sheet="Table13"/>
  </cacheSource>
  <cacheFields count="14">
    <cacheField name="Year (beginning Aug 1)" numFmtId="0">
      <sharedItems count="17">
        <s v="  2006"/>
        <s v="  2007"/>
        <s v="  2008"/>
        <s v="  2009"/>
        <s v="  2010"/>
        <s v="  2011"/>
        <s v="  2012"/>
        <s v="  2013"/>
        <s v="  2014"/>
        <s v="  2015"/>
        <s v="  2016"/>
        <s v="  2017"/>
        <s v="  2018"/>
        <s v="  2019"/>
        <s v="  2020"/>
        <s v="  2021"/>
        <s v="  2022"/>
      </sharedItems>
    </cacheField>
    <cacheField name="region" numFmtId="0">
      <sharedItems count="4">
        <s v="A index"/>
        <s v="Memphis/Eastern"/>
        <s v="Memphis/Orleans/Texas"/>
        <s v="California/Arizona"/>
      </sharedItems>
    </cacheField>
    <cacheField name="Aug" numFmtId="166">
      <sharedItems containsMixedTypes="1" containsNumber="1" minValue="60.03" maxValue="124.44" count="60">
        <n v="60.03"/>
        <n v="66.709999999999994"/>
        <n v="78.34"/>
        <n v="64.19"/>
        <n v="90.14"/>
        <n v="114.4"/>
        <n v="84.6"/>
        <n v="91.98"/>
        <n v="74.73"/>
        <n v="71.760000000000005"/>
        <n v="79.900000000000006"/>
        <n v="79.83"/>
        <n v="94.2"/>
        <n v="71.459999999999994"/>
        <n v="70"/>
        <n v="101.53"/>
        <n v="123.99"/>
        <n v="63.55"/>
        <n v="67.099999999999994"/>
        <n v="78.94"/>
        <n v="69.19"/>
        <n v="92.13"/>
        <n v="120.75"/>
        <n v="85.45"/>
        <n v="96"/>
        <n v="76.06"/>
        <n v="77.38"/>
        <n v="81.63"/>
        <n v="81.8"/>
        <n v="95.95"/>
        <n v="71.55"/>
        <n v="74.69"/>
        <n v="104.06"/>
        <n v="124.44"/>
        <n v="63.45"/>
        <n v="66.650000000000006"/>
        <n v="78.33"/>
        <n v="69.44"/>
        <n v="91.13"/>
        <n v="85.65"/>
        <n v="75.81"/>
        <n v="76.75"/>
        <n v="80.88"/>
        <n v="80.55"/>
        <n v="94.95"/>
        <n v="71.05"/>
        <n v="74.19"/>
        <n v="103.56"/>
        <n v="123.94"/>
        <n v="66.150000000000006"/>
        <n v="70.150000000000006"/>
        <n v="83.25"/>
        <s v="      NQ"/>
        <n v="93.06"/>
        <n v="123"/>
        <n v="90.65"/>
        <n v="99.15"/>
        <n v="80.33"/>
        <n v="79.5"/>
        <n v="83.5"/>
      </sharedItems>
    </cacheField>
    <cacheField name="Sep" numFmtId="166">
      <sharedItems containsMixedTypes="1" containsNumber="1" minValue="58.76" maxValue="125.85" count="57">
        <n v="58.76"/>
        <n v="68.03"/>
        <n v="73.56"/>
        <n v="64.260000000000005"/>
        <n v="104.42"/>
        <n v="116.8"/>
        <n v="83.54"/>
        <n v="90.15"/>
        <n v="73.599999999999994"/>
        <n v="68.86"/>
        <n v="77.77"/>
        <n v="80.430000000000007"/>
        <n v="89.99"/>
        <n v="70.86"/>
        <n v="70.66"/>
        <n v="119.09"/>
        <n v="60.69"/>
        <n v="69.38"/>
        <n v="74.31"/>
        <n v="69.94"/>
        <n v="106.5"/>
        <n v="123.6"/>
        <n v="85"/>
        <n v="94.06"/>
        <n v="75.19"/>
        <n v="74.94"/>
        <n v="79.7"/>
        <n v="82.38"/>
        <n v="91.88"/>
        <n v="70.56"/>
        <n v="75.69"/>
        <n v="107"/>
        <n v="119.2"/>
        <n v="60.44"/>
        <n v="69"/>
        <n v="73.19"/>
        <n v="105.5"/>
        <n v="84.75"/>
        <n v="93.75"/>
        <n v="73.94"/>
        <n v="78.8"/>
        <n v="81.13"/>
        <n v="90.88"/>
        <n v="70.06"/>
        <n v="118.7"/>
        <n v="63.44"/>
        <n v="72.75"/>
        <n v="77.63"/>
        <s v="      NQ"/>
        <n v="107.95"/>
        <n v="125.85"/>
        <n v="90"/>
        <n v="97.06"/>
        <n v="78.44"/>
        <n v="76.75"/>
        <n v="81.150000000000006"/>
        <n v="82.08"/>
      </sharedItems>
    </cacheField>
    <cacheField name="Oct" numFmtId="166">
      <sharedItems containsMixedTypes="1" containsNumber="1" minValue="56.89" maxValue="131.5" count="59">
        <n v="56.89"/>
        <n v="68.56"/>
        <n v="62.47"/>
        <n v="66.75"/>
        <n v="128.03"/>
        <n v="110.44"/>
        <n v="82.43"/>
        <n v="89.16"/>
        <n v="70.44"/>
        <n v="69.22"/>
        <n v="78.69"/>
        <n v="78.83"/>
        <n v="86.4"/>
        <n v="74.28"/>
        <n v="74.510000000000005"/>
        <n v="118.09"/>
        <n v="98.85"/>
        <n v="57.25"/>
        <n v="70.13"/>
        <n v="61.45"/>
        <n v="73.25"/>
        <n v="129.25"/>
        <n v="115.19"/>
        <n v="84.19"/>
        <n v="92.9"/>
        <n v="73.849999999999994"/>
        <n v="75.95"/>
        <n v="80.75"/>
        <n v="80.38"/>
        <n v="88.69"/>
        <n v="73.8"/>
        <n v="79.3"/>
        <n v="122.5"/>
        <n v="99.5"/>
        <n v="69.44"/>
        <n v="61.3"/>
        <n v="128.25"/>
        <n v="83.94"/>
        <n v="92.15"/>
        <n v="73.400000000000006"/>
        <n v="74.3"/>
        <n v="79.75"/>
        <n v="79.13"/>
        <n v="87.69"/>
        <n v="73.3"/>
        <n v="78.8"/>
        <n v="122"/>
        <n v="99"/>
        <n v="60.25"/>
        <n v="73.38"/>
        <n v="68.599999999999994"/>
        <s v="      NQ"/>
        <n v="131.5"/>
        <n v="120.44"/>
        <n v="89.5"/>
        <n v="94.4"/>
        <n v="77.400000000000006"/>
        <n v="77.55"/>
        <n v="81.38"/>
      </sharedItems>
    </cacheField>
    <cacheField name="Nov" numFmtId="0">
      <sharedItems containsBlank="1" containsMixedTypes="1" containsNumber="1" minValue="54.5" maxValue="161.81"/>
    </cacheField>
    <cacheField name="Dec" numFmtId="0">
      <sharedItems containsBlank="1" containsMixedTypes="1" containsNumber="1" minValue="55.63" maxValue="173"/>
    </cacheField>
    <cacheField name="Jan" numFmtId="0">
      <sharedItems containsBlank="1" containsMixedTypes="1" containsNumber="1" minValue="57.36" maxValue="183.75" count="63">
        <n v="59.08"/>
        <n v="72.959999999999994"/>
        <n v="57.36"/>
        <n v="77.13"/>
        <n v="180.64"/>
        <n v="101.51"/>
        <n v="85.97"/>
        <n v="91.01"/>
        <n v="67.22"/>
        <n v="68.61"/>
        <n v="82.48"/>
        <n v="91.21"/>
        <n v="82.37"/>
        <n v="78.98"/>
        <n v="87.39"/>
        <n v="133.4"/>
        <m/>
        <n v="62.31"/>
        <n v="74.849999999999994"/>
        <n v="59.19"/>
        <n v="80.63"/>
        <n v="177"/>
        <n v="110.31"/>
        <n v="88.15"/>
        <n v="94.6"/>
        <n v="69.63"/>
        <n v="74.13"/>
        <n v="84.44"/>
        <n v="92.88"/>
        <n v="84.55"/>
        <n v="80.25"/>
        <n v="90.5"/>
        <n v="136.75"/>
        <n v="61.81"/>
        <n v="73.849999999999994"/>
        <n v="58.38"/>
        <n v="77.88"/>
        <n v="176.25"/>
        <n v="108.69"/>
        <n v="87.8"/>
        <n v="94.35"/>
        <n v="68.94"/>
        <n v="71.63"/>
        <n v="82.94"/>
        <n v="91.13"/>
        <n v="82.8"/>
        <n v="79.75"/>
        <n v="90"/>
        <n v="136.25"/>
        <n v="63.25"/>
        <n v="76.8"/>
        <n v="63.06"/>
        <n v="81.25"/>
        <n v="183.75"/>
        <n v="115.63"/>
        <n v="91.4"/>
        <n v="96.45"/>
        <n v="73.5"/>
        <n v="75.13"/>
        <n v="84.75"/>
        <n v="93.63"/>
        <n v="84.8"/>
        <s v="      NQ"/>
      </sharedItems>
    </cacheField>
    <cacheField name="Feb" numFmtId="0">
      <sharedItems containsBlank="1" containsMixedTypes="1" containsNumber="1" minValue="54.81" maxValue="216.88" count="62">
        <n v="57.73"/>
        <n v="74.959999999999994"/>
        <n v="54.9"/>
        <n v="80.510000000000005"/>
        <n v="214.26"/>
        <n v="100.86"/>
        <n v="89.86"/>
        <n v="93.55"/>
        <n v="70.260000000000005"/>
        <n v="66.59"/>
        <n v="85.14"/>
        <n v="87.9"/>
        <n v="80.790000000000006"/>
        <n v="76.709999999999994"/>
        <n v="93.14"/>
        <n v="138.41"/>
        <m/>
        <n v="60.44"/>
        <n v="77.13"/>
        <n v="55.75"/>
        <n v="82.56"/>
        <n v="212.13"/>
        <n v="105.63"/>
        <n v="92.06"/>
        <n v="96.5"/>
        <n v="73.63"/>
        <n v="71.19"/>
        <n v="86.69"/>
        <n v="89.63"/>
        <n v="82.94"/>
        <n v="77.94"/>
        <n v="96.69"/>
        <n v="141.31"/>
        <n v="59.5"/>
        <n v="75.5"/>
        <n v="54.81"/>
        <n v="81.94"/>
        <n v="211.63"/>
        <n v="103.56"/>
        <n v="91.69"/>
        <n v="96.25"/>
        <n v="73.13"/>
        <n v="68.88"/>
        <n v="85.19"/>
        <n v="87.88"/>
        <n v="81.19"/>
        <n v="77.44"/>
        <n v="96.19"/>
        <n v="140.81"/>
        <n v="61.19"/>
        <n v="78.44"/>
        <n v="60.06"/>
        <n v="84.19"/>
        <n v="216.88"/>
        <n v="110.38"/>
        <n v="95.31"/>
        <n v="98.44"/>
        <n v="72.13"/>
        <n v="87.94"/>
        <n v="90.5"/>
        <n v="83.19"/>
        <s v="      NQ"/>
      </sharedItems>
    </cacheField>
    <cacheField name="Mar" numFmtId="0">
      <sharedItems containsBlank="1" containsMixedTypes="1" containsNumber="1" minValue="49.88" maxValue="226.42"/>
    </cacheField>
    <cacheField name="Apr" numFmtId="0">
      <sharedItems containsBlank="1" containsMixedTypes="1" containsNumber="1" minValue="56.77" maxValue="210.75"/>
    </cacheField>
    <cacheField name="   May" numFmtId="0">
      <sharedItems containsBlank="1" containsMixedTypes="1" containsNumber="1" minValue="54.9" maxValue="180"/>
    </cacheField>
    <cacheField name="   June" numFmtId="0">
      <sharedItems containsBlank="1" containsMixedTypes="1" containsNumber="1" minValue="60.63" maxValue="180"/>
    </cacheField>
    <cacheField name="   July" numFmtId="0">
      <sharedItems containsBlank="1" containsMixedTypes="1" containsNumber="1" minValue="64.7" maxValue="133.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x v="0"/>
    <x v="0"/>
    <x v="0"/>
    <x v="0"/>
    <n v="57.47"/>
    <n v="59.59"/>
    <x v="0"/>
    <x v="0"/>
    <n v="58.47"/>
    <n v="57.4"/>
    <n v="55.71"/>
    <n v="61.31"/>
    <n v="68.150000000000006"/>
  </r>
  <r>
    <x v="1"/>
    <x v="0"/>
    <x v="1"/>
    <x v="1"/>
    <x v="1"/>
    <n v="69.930000000000007"/>
    <n v="69.75"/>
    <x v="1"/>
    <x v="1"/>
    <n v="80.45"/>
    <n v="75.86"/>
    <n v="73.91"/>
    <n v="77.599999999999994"/>
    <n v="77.510000000000005"/>
  </r>
  <r>
    <x v="2"/>
    <x v="0"/>
    <x v="2"/>
    <x v="2"/>
    <x v="2"/>
    <n v="55.2"/>
    <n v="55.63"/>
    <x v="2"/>
    <x v="2"/>
    <n v="51.28"/>
    <n v="56.77"/>
    <n v="61.99"/>
    <n v="60.98"/>
    <n v="64.7"/>
  </r>
  <r>
    <x v="3"/>
    <x v="0"/>
    <x v="3"/>
    <x v="3"/>
    <x v="3"/>
    <n v="72.099999999999994"/>
    <n v="76.95"/>
    <x v="3"/>
    <x v="3"/>
    <n v="85.93"/>
    <n v="88.02"/>
    <n v="90.36"/>
    <n v="93.27"/>
    <s v="NQ"/>
  </r>
  <r>
    <x v="4"/>
    <x v="0"/>
    <x v="4"/>
    <x v="4"/>
    <x v="4"/>
    <n v="156.38"/>
    <n v="166.62"/>
    <x v="4"/>
    <x v="4"/>
    <n v="226.42"/>
    <n v="208.7"/>
    <n v="167.26"/>
    <n v="164.35"/>
    <s v="NQ"/>
  </r>
  <r>
    <x v="5"/>
    <x v="0"/>
    <x v="5"/>
    <x v="5"/>
    <x v="5"/>
    <n v="105.48"/>
    <n v="95.43"/>
    <x v="5"/>
    <x v="5"/>
    <n v="99.72"/>
    <n v="99.33"/>
    <n v="87.95"/>
    <n v="82.1"/>
    <n v="83.75"/>
  </r>
  <r>
    <x v="6"/>
    <x v="0"/>
    <x v="6"/>
    <x v="6"/>
    <x v="6"/>
    <n v="80.87"/>
    <n v="83.3"/>
    <x v="6"/>
    <x v="6"/>
    <n v="94.74"/>
    <n v="92.9"/>
    <n v="92.3"/>
    <n v="93.25"/>
    <n v="92.83"/>
  </r>
  <r>
    <x v="7"/>
    <x v="0"/>
    <x v="7"/>
    <x v="7"/>
    <x v="7"/>
    <n v="84.9"/>
    <n v="87.37"/>
    <x v="7"/>
    <x v="7"/>
    <n v="96.64"/>
    <n v="94.09"/>
    <n v="92.71"/>
    <n v="91.13"/>
    <n v="83.6"/>
  </r>
  <r>
    <x v="8"/>
    <x v="0"/>
    <x v="8"/>
    <x v="8"/>
    <x v="8"/>
    <n v="67.290000000000006"/>
    <n v="68.349999999999994"/>
    <x v="8"/>
    <x v="8"/>
    <n v="69.13"/>
    <n v="71.62"/>
    <n v="72.459999999999994"/>
    <n v="72.400000000000006"/>
    <n v="72.12"/>
  </r>
  <r>
    <x v="9"/>
    <x v="0"/>
    <x v="9"/>
    <x v="9"/>
    <x v="9"/>
    <n v="69.290000000000006"/>
    <n v="70.55"/>
    <x v="9"/>
    <x v="9"/>
    <n v="65.45"/>
    <n v="69.94"/>
    <n v="70.25"/>
    <n v="74.06"/>
    <n v="81.99"/>
  </r>
  <r>
    <x v="10"/>
    <x v="0"/>
    <x v="10"/>
    <x v="10"/>
    <x v="10"/>
    <n v="78.84"/>
    <n v="79.709999999999994"/>
    <x v="10"/>
    <x v="10"/>
    <n v="86.88"/>
    <n v="86.99"/>
    <n v="87.98"/>
    <n v="84.84"/>
    <n v="83.95"/>
  </r>
  <r>
    <x v="11"/>
    <x v="0"/>
    <x v="11"/>
    <x v="11"/>
    <x v="11"/>
    <n v="80.66"/>
    <n v="84.8"/>
    <x v="11"/>
    <x v="11"/>
    <n v="91.87"/>
    <n v="91.75"/>
    <n v="94.95"/>
    <n v="97.01"/>
    <n v="95.8"/>
  </r>
  <r>
    <x v="12"/>
    <x v="0"/>
    <x v="12"/>
    <x v="12"/>
    <x v="12"/>
    <n v="86.92"/>
    <n v="87.5"/>
    <x v="12"/>
    <x v="12"/>
    <n v="84.38"/>
    <n v="87.14"/>
    <n v="80.56"/>
    <n v="78.05"/>
    <n v="75.56"/>
  </r>
  <r>
    <x v="13"/>
    <x v="0"/>
    <x v="13"/>
    <x v="13"/>
    <x v="13"/>
    <n v="74.53"/>
    <n v="75.13"/>
    <x v="13"/>
    <x v="13"/>
    <n v="68.36"/>
    <n v="63.75"/>
    <n v="65.58"/>
    <n v="68.040000000000006"/>
    <n v="68.64"/>
  </r>
  <r>
    <x v="14"/>
    <x v="0"/>
    <x v="14"/>
    <x v="14"/>
    <x v="14"/>
    <n v="77.86"/>
    <n v="81.010000000000005"/>
    <x v="14"/>
    <x v="14"/>
    <n v="91.39"/>
    <n v="90.57"/>
    <n v="90.94"/>
    <n v="94.58"/>
    <n v="97.66"/>
  </r>
  <r>
    <x v="15"/>
    <x v="0"/>
    <x v="15"/>
    <x v="4"/>
    <x v="15"/>
    <n v="127.74"/>
    <n v="119.06"/>
    <x v="15"/>
    <x v="15"/>
    <n v="141.65"/>
    <n v="157.11000000000001"/>
    <n v="165.46"/>
    <n v="153.38"/>
    <n v="128.94"/>
  </r>
  <r>
    <x v="16"/>
    <x v="0"/>
    <x v="16"/>
    <x v="15"/>
    <x v="16"/>
    <m/>
    <m/>
    <x v="16"/>
    <x v="16"/>
    <m/>
    <m/>
    <m/>
    <m/>
    <m/>
  </r>
  <r>
    <x v="0"/>
    <x v="1"/>
    <x v="17"/>
    <x v="16"/>
    <x v="17"/>
    <n v="57.85"/>
    <n v="61.94"/>
    <x v="17"/>
    <x v="17"/>
    <n v="61.15"/>
    <n v="58.75"/>
    <n v="55.5"/>
    <n v="61.13"/>
    <n v="68.25"/>
  </r>
  <r>
    <x v="1"/>
    <x v="1"/>
    <x v="18"/>
    <x v="17"/>
    <x v="18"/>
    <n v="70.650000000000006"/>
    <n v="71.06"/>
    <x v="18"/>
    <x v="18"/>
    <n v="84.94"/>
    <n v="78.56"/>
    <n v="74.5"/>
    <n v="77.19"/>
    <n v="77"/>
  </r>
  <r>
    <x v="2"/>
    <x v="1"/>
    <x v="19"/>
    <x v="18"/>
    <x v="19"/>
    <n v="55"/>
    <n v="56.92"/>
    <x v="19"/>
    <x v="19"/>
    <n v="51.44"/>
    <n v="58.45"/>
    <n v="65.56"/>
    <n v="61.88"/>
    <n v="65.650000000000006"/>
  </r>
  <r>
    <x v="3"/>
    <x v="1"/>
    <x v="20"/>
    <x v="19"/>
    <x v="20"/>
    <n v="78.88"/>
    <n v="81.349999999999994"/>
    <x v="20"/>
    <x v="20"/>
    <n v="89"/>
    <n v="90.05"/>
    <n v="90.31"/>
    <n v="92"/>
    <s v="      NQ"/>
  </r>
  <r>
    <x v="4"/>
    <x v="1"/>
    <x v="21"/>
    <x v="20"/>
    <x v="21"/>
    <n v="155.31"/>
    <n v="165.15"/>
    <x v="21"/>
    <x v="21"/>
    <n v="224.4"/>
    <n v="210.75"/>
    <n v="180"/>
    <n v="180"/>
    <s v="      NQ"/>
  </r>
  <r>
    <x v="5"/>
    <x v="1"/>
    <x v="22"/>
    <x v="21"/>
    <x v="22"/>
    <n v="109.88"/>
    <n v="102.13"/>
    <x v="22"/>
    <x v="22"/>
    <n v="101.9"/>
    <n v="102.13"/>
    <n v="90.85"/>
    <n v="84.63"/>
    <n v="86.06"/>
  </r>
  <r>
    <x v="6"/>
    <x v="1"/>
    <x v="23"/>
    <x v="22"/>
    <x v="23"/>
    <n v="82.05"/>
    <n v="85.42"/>
    <x v="23"/>
    <x v="23"/>
    <n v="97.06"/>
    <n v="94.31"/>
    <n v="93.45"/>
    <n v="94.56"/>
    <n v="93.88"/>
  </r>
  <r>
    <x v="7"/>
    <x v="1"/>
    <x v="24"/>
    <x v="23"/>
    <x v="24"/>
    <n v="88.31"/>
    <n v="91.33"/>
    <x v="24"/>
    <x v="24"/>
    <n v="100.56"/>
    <n v="99.88"/>
    <n v="98"/>
    <n v="95.31"/>
    <n v="87.05"/>
  </r>
  <r>
    <x v="8"/>
    <x v="1"/>
    <x v="25"/>
    <x v="24"/>
    <x v="25"/>
    <n v="71.44"/>
    <n v="71.25"/>
    <x v="25"/>
    <x v="25"/>
    <n v="72.88"/>
    <n v="74.849999999999994"/>
    <n v="74.81"/>
    <n v="75.38"/>
    <n v="75.849999999999994"/>
  </r>
  <r>
    <x v="9"/>
    <x v="1"/>
    <x v="26"/>
    <x v="25"/>
    <x v="26"/>
    <n v="75.94"/>
    <n v="76.5"/>
    <x v="26"/>
    <x v="26"/>
    <n v="69.25"/>
    <n v="74.06"/>
    <n v="74.19"/>
    <n v="76.900000000000006"/>
    <n v="83.88"/>
  </r>
  <r>
    <x v="10"/>
    <x v="1"/>
    <x v="27"/>
    <x v="26"/>
    <x v="27"/>
    <n v="81.56"/>
    <n v="82.5"/>
    <x v="27"/>
    <x v="27"/>
    <n v="88.25"/>
    <n v="88.06"/>
    <n v="89.25"/>
    <n v="85.6"/>
    <n v="84.69"/>
  </r>
  <r>
    <x v="11"/>
    <x v="1"/>
    <x v="28"/>
    <x v="27"/>
    <x v="28"/>
    <n v="81.849999999999994"/>
    <n v="86.5"/>
    <x v="28"/>
    <x v="28"/>
    <n v="93.7"/>
    <n v="93.88"/>
    <n v="98.3"/>
    <n v="100.38"/>
    <n v="98.56"/>
  </r>
  <r>
    <x v="12"/>
    <x v="1"/>
    <x v="29"/>
    <x v="28"/>
    <x v="29"/>
    <n v="88.95"/>
    <n v="89.67"/>
    <x v="29"/>
    <x v="29"/>
    <n v="86.38"/>
    <n v="88.69"/>
    <n v="81.7"/>
    <n v="78.75"/>
    <n v="75.75"/>
  </r>
  <r>
    <x v="13"/>
    <x v="1"/>
    <x v="30"/>
    <x v="29"/>
    <x v="30"/>
    <n v="74.69"/>
    <n v="76.08"/>
    <x v="30"/>
    <x v="30"/>
    <n v="69.13"/>
    <n v="64"/>
    <n v="67.25"/>
    <n v="70.38"/>
    <n v="73.05"/>
  </r>
  <r>
    <x v="14"/>
    <x v="1"/>
    <x v="31"/>
    <x v="30"/>
    <x v="31"/>
    <n v="81.44"/>
    <n v="84"/>
    <x v="31"/>
    <x v="31"/>
    <n v="95.5"/>
    <n v="93.75"/>
    <n v="94.75"/>
    <n v="97.19"/>
    <n v="100"/>
  </r>
  <r>
    <x v="15"/>
    <x v="1"/>
    <x v="32"/>
    <x v="31"/>
    <x v="32"/>
    <n v="132.31"/>
    <n v="122.56"/>
    <x v="32"/>
    <x v="32"/>
    <n v="143.9"/>
    <n v="158.5"/>
    <n v="166.69"/>
    <n v="155.5"/>
    <n v="133.81"/>
  </r>
  <r>
    <x v="16"/>
    <x v="1"/>
    <x v="33"/>
    <x v="32"/>
    <x v="33"/>
    <m/>
    <m/>
    <x v="16"/>
    <x v="16"/>
    <m/>
    <m/>
    <m/>
    <m/>
    <m/>
  </r>
  <r>
    <x v="0"/>
    <x v="2"/>
    <x v="34"/>
    <x v="33"/>
    <x v="17"/>
    <n v="58.2"/>
    <n v="61.75"/>
    <x v="33"/>
    <x v="33"/>
    <n v="60.1"/>
    <n v="57.69"/>
    <n v="54.9"/>
    <n v="60.75"/>
    <n v="68"/>
  </r>
  <r>
    <x v="1"/>
    <x v="2"/>
    <x v="35"/>
    <x v="34"/>
    <x v="34"/>
    <n v="69.900000000000006"/>
    <n v="70.25"/>
    <x v="34"/>
    <x v="34"/>
    <n v="81.69"/>
    <n v="75.69"/>
    <n v="73.3"/>
    <n v="76.88"/>
    <n v="76.75"/>
  </r>
  <r>
    <x v="2"/>
    <x v="2"/>
    <x v="36"/>
    <x v="35"/>
    <x v="35"/>
    <n v="54.5"/>
    <n v="56.25"/>
    <x v="35"/>
    <x v="35"/>
    <n v="49.88"/>
    <n v="57.2"/>
    <n v="64.31"/>
    <n v="60.63"/>
    <n v="65.2"/>
  </r>
  <r>
    <x v="3"/>
    <x v="2"/>
    <x v="37"/>
    <x v="29"/>
    <x v="30"/>
    <n v="79.06"/>
    <n v="80.900000000000006"/>
    <x v="36"/>
    <x v="36"/>
    <n v="88.06"/>
    <n v="89.05"/>
    <n v="89.69"/>
    <n v="91.75"/>
    <s v="NQ"/>
  </r>
  <r>
    <x v="4"/>
    <x v="2"/>
    <x v="38"/>
    <x v="36"/>
    <x v="36"/>
    <n v="154.31"/>
    <n v="164.15"/>
    <x v="37"/>
    <x v="37"/>
    <n v="221.7"/>
    <n v="208.25"/>
    <n v="177.13"/>
    <n v="175.5"/>
    <s v="NQ"/>
  </r>
  <r>
    <x v="5"/>
    <x v="2"/>
    <x v="22"/>
    <x v="21"/>
    <x v="22"/>
    <n v="109.19"/>
    <n v="100.75"/>
    <x v="38"/>
    <x v="38"/>
    <n v="101.55"/>
    <n v="102.13"/>
    <n v="90.85"/>
    <n v="84.63"/>
    <n v="86.25"/>
  </r>
  <r>
    <x v="6"/>
    <x v="2"/>
    <x v="39"/>
    <x v="37"/>
    <x v="37"/>
    <n v="81.8"/>
    <n v="85.08"/>
    <x v="39"/>
    <x v="39"/>
    <n v="96.81"/>
    <n v="94.06"/>
    <n v="93.2"/>
    <n v="94.31"/>
    <n v="93.63"/>
  </r>
  <r>
    <x v="7"/>
    <x v="2"/>
    <x v="24"/>
    <x v="38"/>
    <x v="38"/>
    <n v="87.69"/>
    <n v="91"/>
    <x v="40"/>
    <x v="40"/>
    <n v="100.31"/>
    <n v="99.44"/>
    <n v="97.5"/>
    <n v="94.81"/>
    <n v="86.55"/>
  </r>
  <r>
    <x v="8"/>
    <x v="2"/>
    <x v="40"/>
    <x v="25"/>
    <x v="39"/>
    <n v="70.69"/>
    <n v="70.5"/>
    <x v="41"/>
    <x v="41"/>
    <n v="72.13"/>
    <n v="74.2"/>
    <n v="74.5"/>
    <n v="74.63"/>
    <n v="75.099999999999994"/>
  </r>
  <r>
    <x v="9"/>
    <x v="2"/>
    <x v="41"/>
    <x v="39"/>
    <x v="40"/>
    <n v="74.31"/>
    <n v="75"/>
    <x v="42"/>
    <x v="42"/>
    <n v="66.8"/>
    <n v="71.31"/>
    <n v="71.19"/>
    <n v="73.900000000000006"/>
    <n v="80.88"/>
  </r>
  <r>
    <x v="10"/>
    <x v="2"/>
    <x v="42"/>
    <x v="40"/>
    <x v="41"/>
    <n v="80.31"/>
    <n v="81.06"/>
    <x v="43"/>
    <x v="43"/>
    <n v="86.85"/>
    <n v="86.88"/>
    <n v="88.25"/>
    <n v="84.6"/>
    <n v="83.75"/>
  </r>
  <r>
    <x v="11"/>
    <x v="2"/>
    <x v="43"/>
    <x v="41"/>
    <x v="42"/>
    <n v="80.599999999999994"/>
    <n v="84.75"/>
    <x v="44"/>
    <x v="44"/>
    <n v="92"/>
    <n v="92.38"/>
    <n v="96.6"/>
    <n v="98.38"/>
    <n v="96.56"/>
  </r>
  <r>
    <x v="12"/>
    <x v="2"/>
    <x v="44"/>
    <x v="42"/>
    <x v="43"/>
    <n v="87.95"/>
    <n v="88.67"/>
    <x v="45"/>
    <x v="45"/>
    <n v="84.75"/>
    <n v="87.44"/>
    <n v="80.45"/>
    <n v="77.5"/>
    <n v="74.31"/>
  </r>
  <r>
    <x v="13"/>
    <x v="2"/>
    <x v="45"/>
    <x v="43"/>
    <x v="44"/>
    <n v="74.19"/>
    <n v="75.58"/>
    <x v="46"/>
    <x v="46"/>
    <n v="68.63"/>
    <n v="63.5"/>
    <n v="66.75"/>
    <n v="69.88"/>
    <n v="72.55"/>
  </r>
  <r>
    <x v="14"/>
    <x v="2"/>
    <x v="46"/>
    <x v="24"/>
    <x v="45"/>
    <n v="80.94"/>
    <n v="83.5"/>
    <x v="47"/>
    <x v="47"/>
    <n v="95"/>
    <n v="93.25"/>
    <n v="94.25"/>
    <n v="96.69"/>
    <n v="99.5"/>
  </r>
  <r>
    <x v="15"/>
    <x v="2"/>
    <x v="47"/>
    <x v="20"/>
    <x v="46"/>
    <n v="131.81"/>
    <n v="122.06"/>
    <x v="48"/>
    <x v="48"/>
    <n v="143.4"/>
    <n v="158"/>
    <n v="166.19"/>
    <n v="155"/>
    <n v="133.31"/>
  </r>
  <r>
    <x v="16"/>
    <x v="2"/>
    <x v="48"/>
    <x v="44"/>
    <x v="47"/>
    <m/>
    <m/>
    <x v="16"/>
    <x v="16"/>
    <m/>
    <m/>
    <m/>
    <m/>
    <m/>
  </r>
  <r>
    <x v="0"/>
    <x v="3"/>
    <x v="49"/>
    <x v="45"/>
    <x v="48"/>
    <n v="60.7"/>
    <n v="63.75"/>
    <x v="49"/>
    <x v="49"/>
    <n v="62.55"/>
    <n v="60.31"/>
    <n v="57"/>
    <n v="63.56"/>
    <n v="70.75"/>
  </r>
  <r>
    <x v="1"/>
    <x v="3"/>
    <x v="50"/>
    <x v="46"/>
    <x v="49"/>
    <n v="73.650000000000006"/>
    <n v="73.75"/>
    <x v="50"/>
    <x v="50"/>
    <n v="85.19"/>
    <n v="78.88"/>
    <n v="76.150000000000006"/>
    <n v="79.69"/>
    <n v="79.05"/>
  </r>
  <r>
    <x v="2"/>
    <x v="3"/>
    <x v="51"/>
    <x v="47"/>
    <x v="50"/>
    <n v="61"/>
    <n v="62.92"/>
    <x v="51"/>
    <x v="51"/>
    <n v="56.13"/>
    <n v="61.8"/>
    <n v="67.06"/>
    <n v="63.38"/>
    <n v="66.650000000000006"/>
  </r>
  <r>
    <x v="3"/>
    <x v="3"/>
    <x v="52"/>
    <x v="48"/>
    <x v="51"/>
    <n v="83.5"/>
    <n v="84.5"/>
    <x v="52"/>
    <x v="52"/>
    <n v="90.19"/>
    <n v="90.8"/>
    <n v="91.17"/>
    <s v="      NQ"/>
    <s v="      NQ"/>
  </r>
  <r>
    <x v="4"/>
    <x v="3"/>
    <x v="53"/>
    <x v="49"/>
    <x v="52"/>
    <n v="161.81"/>
    <n v="173"/>
    <x v="53"/>
    <x v="53"/>
    <s v="      NQ"/>
    <s v="      NQ"/>
    <s v="      NQ"/>
    <s v="      NQ"/>
    <s v="      NQ"/>
  </r>
  <r>
    <x v="5"/>
    <x v="3"/>
    <x v="54"/>
    <x v="50"/>
    <x v="53"/>
    <n v="115.88"/>
    <n v="108.13"/>
    <x v="54"/>
    <x v="54"/>
    <n v="106.1"/>
    <n v="103.5"/>
    <n v="91.35"/>
    <n v="85.44"/>
    <n v="88"/>
  </r>
  <r>
    <x v="6"/>
    <x v="3"/>
    <x v="55"/>
    <x v="51"/>
    <x v="54"/>
    <n v="86.35"/>
    <n v="89.08"/>
    <x v="55"/>
    <x v="55"/>
    <n v="100"/>
    <n v="97.56"/>
    <n v="96.55"/>
    <n v="97.56"/>
    <n v="96.88"/>
  </r>
  <r>
    <x v="7"/>
    <x v="3"/>
    <x v="56"/>
    <x v="52"/>
    <x v="55"/>
    <n v="89.75"/>
    <n v="92.75"/>
    <x v="56"/>
    <x v="56"/>
    <n v="100.88"/>
    <n v="100"/>
    <n v="98.25"/>
    <n v="95.56"/>
    <n v="87.3"/>
  </r>
  <r>
    <x v="8"/>
    <x v="3"/>
    <x v="57"/>
    <x v="53"/>
    <x v="56"/>
    <n v="74.94"/>
    <n v="75.25"/>
    <x v="57"/>
    <x v="18"/>
    <n v="75.81"/>
    <n v="77.8"/>
    <n v="77.38"/>
    <n v="77.13"/>
    <n v="77.95"/>
  </r>
  <r>
    <x v="9"/>
    <x v="3"/>
    <x v="58"/>
    <x v="54"/>
    <x v="57"/>
    <n v="77.81"/>
    <n v="78.75"/>
    <x v="58"/>
    <x v="57"/>
    <n v="70.05"/>
    <n v="74.81"/>
    <n v="74.94"/>
    <n v="77.650000000000006"/>
    <n v="84.63"/>
  </r>
  <r>
    <x v="10"/>
    <x v="3"/>
    <x v="59"/>
    <x v="55"/>
    <x v="58"/>
    <n v="81.81"/>
    <n v="82.56"/>
    <x v="59"/>
    <x v="58"/>
    <n v="90.15"/>
    <n v="90.31"/>
    <n v="91.5"/>
    <n v="87.85"/>
    <n v="86.5"/>
  </r>
  <r>
    <x v="11"/>
    <x v="3"/>
    <x v="52"/>
    <x v="56"/>
    <x v="58"/>
    <n v="82.85"/>
    <n v="87.08"/>
    <x v="60"/>
    <x v="59"/>
    <n v="94.7"/>
    <n v="94.88"/>
    <n v="99.1"/>
    <n v="100.38"/>
    <n v="98.56"/>
  </r>
  <r>
    <x v="12"/>
    <x v="3"/>
    <x v="52"/>
    <x v="48"/>
    <x v="51"/>
    <n v="89.58"/>
    <n v="90.67"/>
    <x v="61"/>
    <x v="60"/>
    <n v="86.63"/>
    <n v="88.94"/>
    <n v="81.95"/>
    <n v="79.06"/>
    <n v="76.63"/>
  </r>
  <r>
    <x v="13"/>
    <x v="3"/>
    <x v="52"/>
    <x v="48"/>
    <x v="51"/>
    <s v="      NQ"/>
    <s v="      NQ"/>
    <x v="62"/>
    <x v="61"/>
    <s v="      NQ"/>
    <s v="      NQ"/>
    <s v="      NQ"/>
    <s v="      NQ"/>
    <s v="      NQ"/>
  </r>
  <r>
    <x v="14"/>
    <x v="3"/>
    <x v="52"/>
    <x v="48"/>
    <x v="51"/>
    <s v="      NQ"/>
    <s v="      NQ"/>
    <x v="62"/>
    <x v="61"/>
    <s v="      NQ"/>
    <s v="      NQ"/>
    <s v="      NQ"/>
    <s v="      NQ"/>
    <s v="      NQ"/>
  </r>
  <r>
    <x v="15"/>
    <x v="3"/>
    <x v="52"/>
    <x v="48"/>
    <x v="51"/>
    <s v="      NQ"/>
    <s v="      NQ"/>
    <x v="62"/>
    <x v="61"/>
    <s v="      NQ"/>
    <s v="      NQ"/>
    <s v="      NQ"/>
    <s v="      NQ"/>
    <s v="      NQ"/>
  </r>
  <r>
    <x v="16"/>
    <x v="3"/>
    <x v="52"/>
    <x v="48"/>
    <x v="51"/>
    <m/>
    <m/>
    <x v="16"/>
    <x v="1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A3A8F2-F600-4A62-9D59-8A53850E3569}" name="PivotTable2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C16" firstHeaderRow="1" firstDataRow="2" firstDataCol="1" rowPageCount="1" colPageCount="1"/>
  <pivotFields count="14">
    <pivotField axis="axisCol" showAll="0">
      <items count="18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t="default"/>
      </items>
    </pivotField>
    <pivotField axis="axisPage" multipleItemSelectionAllowed="1" showAll="0">
      <items count="5">
        <item h="1" x="0"/>
        <item x="3"/>
        <item h="1" x="1"/>
        <item h="1" x="2"/>
        <item t="default"/>
      </items>
    </pivotField>
    <pivotField dataField="1" showAll="0">
      <items count="61">
        <item x="0"/>
        <item x="34"/>
        <item x="17"/>
        <item x="3"/>
        <item x="49"/>
        <item x="35"/>
        <item x="1"/>
        <item x="18"/>
        <item x="20"/>
        <item x="37"/>
        <item x="14"/>
        <item x="50"/>
        <item x="45"/>
        <item x="13"/>
        <item x="30"/>
        <item x="9"/>
        <item x="46"/>
        <item x="31"/>
        <item x="8"/>
        <item x="40"/>
        <item x="25"/>
        <item x="41"/>
        <item x="26"/>
        <item x="36"/>
        <item x="2"/>
        <item x="19"/>
        <item x="58"/>
        <item x="11"/>
        <item x="10"/>
        <item x="57"/>
        <item x="43"/>
        <item x="42"/>
        <item x="27"/>
        <item x="28"/>
        <item x="51"/>
        <item x="59"/>
        <item x="6"/>
        <item x="23"/>
        <item x="39"/>
        <item x="4"/>
        <item x="55"/>
        <item x="38"/>
        <item x="7"/>
        <item x="21"/>
        <item x="53"/>
        <item x="12"/>
        <item x="44"/>
        <item x="29"/>
        <item x="24"/>
        <item x="56"/>
        <item x="15"/>
        <item x="47"/>
        <item x="32"/>
        <item x="5"/>
        <item x="22"/>
        <item x="54"/>
        <item x="48"/>
        <item x="16"/>
        <item x="33"/>
        <item x="52"/>
        <item t="default"/>
      </items>
    </pivotField>
    <pivotField dataField="1" showAll="0">
      <items count="58">
        <item x="0"/>
        <item x="33"/>
        <item x="16"/>
        <item x="45"/>
        <item x="3"/>
        <item x="1"/>
        <item x="9"/>
        <item x="34"/>
        <item x="17"/>
        <item x="19"/>
        <item x="43"/>
        <item x="29"/>
        <item x="14"/>
        <item x="13"/>
        <item x="46"/>
        <item x="35"/>
        <item x="2"/>
        <item x="8"/>
        <item x="39"/>
        <item x="18"/>
        <item x="25"/>
        <item x="24"/>
        <item x="30"/>
        <item x="54"/>
        <item x="47"/>
        <item x="10"/>
        <item x="53"/>
        <item x="40"/>
        <item x="26"/>
        <item x="11"/>
        <item x="41"/>
        <item x="55"/>
        <item x="56"/>
        <item x="27"/>
        <item x="6"/>
        <item x="37"/>
        <item x="22"/>
        <item x="12"/>
        <item x="51"/>
        <item x="7"/>
        <item x="42"/>
        <item x="28"/>
        <item x="38"/>
        <item x="23"/>
        <item x="52"/>
        <item x="4"/>
        <item x="36"/>
        <item x="20"/>
        <item x="31"/>
        <item x="49"/>
        <item x="5"/>
        <item x="44"/>
        <item x="15"/>
        <item x="32"/>
        <item x="21"/>
        <item x="50"/>
        <item x="48"/>
        <item t="default"/>
      </items>
    </pivotField>
    <pivotField dataField="1" showAll="0">
      <items count="60">
        <item x="0"/>
        <item x="17"/>
        <item x="48"/>
        <item x="35"/>
        <item x="19"/>
        <item x="2"/>
        <item x="3"/>
        <item x="1"/>
        <item x="50"/>
        <item x="9"/>
        <item x="34"/>
        <item x="18"/>
        <item x="8"/>
        <item x="20"/>
        <item x="44"/>
        <item x="49"/>
        <item x="39"/>
        <item x="30"/>
        <item x="25"/>
        <item x="13"/>
        <item x="40"/>
        <item x="14"/>
        <item x="26"/>
        <item x="56"/>
        <item x="57"/>
        <item x="10"/>
        <item x="45"/>
        <item x="11"/>
        <item x="42"/>
        <item x="31"/>
        <item x="41"/>
        <item x="28"/>
        <item x="27"/>
        <item x="58"/>
        <item x="6"/>
        <item x="37"/>
        <item x="23"/>
        <item x="12"/>
        <item x="43"/>
        <item x="29"/>
        <item x="7"/>
        <item x="54"/>
        <item x="38"/>
        <item x="24"/>
        <item x="55"/>
        <item x="16"/>
        <item x="47"/>
        <item x="33"/>
        <item x="5"/>
        <item x="22"/>
        <item x="15"/>
        <item x="53"/>
        <item x="46"/>
        <item x="32"/>
        <item x="4"/>
        <item x="36"/>
        <item x="21"/>
        <item x="52"/>
        <item x="51"/>
        <item t="default"/>
      </items>
    </pivotField>
    <pivotField dataField="1" showAll="0"/>
    <pivotField dataField="1" showAll="0"/>
    <pivotField dataField="1" showAll="0">
      <items count="64">
        <item x="2"/>
        <item x="35"/>
        <item x="0"/>
        <item x="19"/>
        <item x="33"/>
        <item x="17"/>
        <item x="51"/>
        <item x="49"/>
        <item x="8"/>
        <item x="9"/>
        <item x="41"/>
        <item x="25"/>
        <item x="42"/>
        <item x="1"/>
        <item x="57"/>
        <item x="34"/>
        <item x="26"/>
        <item x="18"/>
        <item x="58"/>
        <item x="50"/>
        <item x="3"/>
        <item x="36"/>
        <item x="13"/>
        <item x="46"/>
        <item x="30"/>
        <item x="20"/>
        <item x="52"/>
        <item x="12"/>
        <item x="10"/>
        <item x="45"/>
        <item x="43"/>
        <item x="27"/>
        <item x="29"/>
        <item x="59"/>
        <item x="61"/>
        <item x="6"/>
        <item x="14"/>
        <item x="39"/>
        <item x="23"/>
        <item x="47"/>
        <item x="31"/>
        <item x="7"/>
        <item x="44"/>
        <item x="11"/>
        <item x="55"/>
        <item x="28"/>
        <item x="60"/>
        <item x="40"/>
        <item x="24"/>
        <item x="56"/>
        <item x="5"/>
        <item x="38"/>
        <item x="22"/>
        <item x="54"/>
        <item x="15"/>
        <item x="48"/>
        <item x="32"/>
        <item x="37"/>
        <item x="21"/>
        <item x="4"/>
        <item x="53"/>
        <item x="62"/>
        <item x="1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0"/>
  </colFields>
  <colItems count="2">
    <i>
      <x/>
    </i>
    <i t="grand">
      <x/>
    </i>
  </colItems>
  <pageFields count="1">
    <pageField fld="1" hier="-1"/>
  </pageFields>
  <dataFields count="12">
    <dataField name="Sum of Aug" fld="2" baseField="0" baseItem="8"/>
    <dataField name="Sum of Sep" fld="3" baseField="0" baseItem="8"/>
    <dataField name="Sum of Oct" fld="4" baseField="0" baseItem="8"/>
    <dataField name="Sum of Nov" fld="5" baseField="0" baseItem="9"/>
    <dataField name="Sum of Dec" fld="6" baseField="0" baseItem="9"/>
    <dataField name="Sum of Jan" fld="7" baseField="0" baseItem="0"/>
    <dataField name="Sum of Feb" fld="8" baseField="0" baseItem="31238000"/>
    <dataField name="Sum of Mar" fld="9" baseField="0" baseItem="0"/>
    <dataField name="Sum of Apr" fld="10" baseField="0" baseItem="0"/>
    <dataField name="Sum of    May" fld="11" baseField="0" baseItem="0"/>
    <dataField name="Sum of    June" fld="12" baseField="0" baseItem="0"/>
    <dataField name="Sum of    July" fld="13" baseField="0" baseItem="46883400"/>
  </dataFields>
  <chartFormats count="5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8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9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0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1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2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3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4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5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6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56320-CBD1-45DF-93A8-F4D10F100A23}">
  <dimension ref="A1:D48"/>
  <sheetViews>
    <sheetView workbookViewId="0">
      <selection activeCell="M10" sqref="M9:M10"/>
    </sheetView>
  </sheetViews>
  <sheetFormatPr defaultRowHeight="14.4" x14ac:dyDescent="0.3"/>
  <cols>
    <col min="1" max="1" width="9.109375" style="4" customWidth="1"/>
    <col min="2" max="2" width="17.77734375" style="4" customWidth="1"/>
    <col min="3" max="3" width="20" style="4" customWidth="1"/>
    <col min="4" max="4" width="18.6640625" style="4" customWidth="1"/>
  </cols>
  <sheetData>
    <row r="1" spans="1:4" x14ac:dyDescent="0.3">
      <c r="A1" s="2" t="s">
        <v>0</v>
      </c>
      <c r="B1" s="2" t="s">
        <v>27</v>
      </c>
      <c r="C1" s="2" t="s">
        <v>28</v>
      </c>
      <c r="D1" s="2" t="s">
        <v>29</v>
      </c>
    </row>
    <row r="2" spans="1:4" x14ac:dyDescent="0.3">
      <c r="A2" s="2">
        <v>1975</v>
      </c>
      <c r="B2" s="1">
        <v>51.1</v>
      </c>
      <c r="C2" s="1">
        <v>57.99</v>
      </c>
      <c r="D2" s="1">
        <v>62.36</v>
      </c>
    </row>
    <row r="3" spans="1:4" x14ac:dyDescent="0.3">
      <c r="A3" s="2">
        <v>1976</v>
      </c>
      <c r="B3" s="1">
        <v>63.8</v>
      </c>
      <c r="C3" s="1">
        <v>70.88</v>
      </c>
      <c r="D3" s="1">
        <v>75.89</v>
      </c>
    </row>
    <row r="4" spans="1:4" x14ac:dyDescent="0.3">
      <c r="A4" s="2">
        <v>1977</v>
      </c>
      <c r="B4" s="1">
        <v>52.1</v>
      </c>
      <c r="C4" s="1">
        <v>52.74</v>
      </c>
      <c r="D4" s="1">
        <v>58.39</v>
      </c>
    </row>
    <row r="5" spans="1:4" x14ac:dyDescent="0.3">
      <c r="A5" s="2">
        <v>1978</v>
      </c>
      <c r="B5" s="1">
        <v>58.1</v>
      </c>
      <c r="C5" s="1">
        <v>61.58</v>
      </c>
      <c r="D5" s="1">
        <v>68.59</v>
      </c>
    </row>
    <row r="6" spans="1:4" x14ac:dyDescent="0.3">
      <c r="A6" s="2">
        <v>1979</v>
      </c>
      <c r="B6" s="1">
        <v>62.3</v>
      </c>
      <c r="C6" s="1">
        <v>71.48</v>
      </c>
      <c r="D6" s="1">
        <v>78.209999999999994</v>
      </c>
    </row>
    <row r="7" spans="1:4" x14ac:dyDescent="0.3">
      <c r="A7" s="2">
        <v>1980</v>
      </c>
      <c r="B7" s="1">
        <v>74.400000000000006</v>
      </c>
      <c r="C7" s="1">
        <v>82.99</v>
      </c>
      <c r="D7" s="1">
        <v>90.99</v>
      </c>
    </row>
    <row r="8" spans="1:4" x14ac:dyDescent="0.3">
      <c r="A8" s="2">
        <v>1981</v>
      </c>
      <c r="B8" s="1">
        <v>54</v>
      </c>
      <c r="C8" s="1">
        <v>60.48</v>
      </c>
      <c r="D8" s="1">
        <v>68.44</v>
      </c>
    </row>
    <row r="9" spans="1:4" x14ac:dyDescent="0.3">
      <c r="A9" s="2">
        <v>1982</v>
      </c>
      <c r="B9" s="1">
        <v>59.5</v>
      </c>
      <c r="C9" s="1">
        <v>63.07</v>
      </c>
      <c r="D9" s="1">
        <v>71.64</v>
      </c>
    </row>
    <row r="10" spans="1:4" x14ac:dyDescent="0.3">
      <c r="A10" s="2">
        <v>1983</v>
      </c>
      <c r="B10" s="1">
        <v>65.3</v>
      </c>
      <c r="C10" s="1">
        <v>73.11</v>
      </c>
      <c r="D10" s="1">
        <v>81.5</v>
      </c>
    </row>
    <row r="11" spans="1:4" x14ac:dyDescent="0.3">
      <c r="A11" s="2">
        <v>1984</v>
      </c>
      <c r="B11" s="1">
        <v>58.7</v>
      </c>
      <c r="C11" s="1">
        <v>60.51</v>
      </c>
      <c r="D11" s="1">
        <v>67.930000000000007</v>
      </c>
    </row>
    <row r="12" spans="1:4" x14ac:dyDescent="0.3">
      <c r="A12" s="2">
        <v>1985</v>
      </c>
      <c r="B12" s="1">
        <v>56.8</v>
      </c>
      <c r="C12" s="1">
        <v>60.01</v>
      </c>
      <c r="D12" s="1">
        <v>66.73</v>
      </c>
    </row>
    <row r="13" spans="1:4" x14ac:dyDescent="0.3">
      <c r="A13" s="2">
        <v>1986</v>
      </c>
      <c r="B13" s="1">
        <v>51.5</v>
      </c>
      <c r="C13" s="1">
        <v>53.16</v>
      </c>
      <c r="D13" s="1">
        <v>61.84</v>
      </c>
    </row>
    <row r="14" spans="1:4" x14ac:dyDescent="0.3">
      <c r="A14" s="2">
        <v>1987</v>
      </c>
      <c r="B14" s="1">
        <v>63.7</v>
      </c>
      <c r="C14" s="1">
        <v>63.13</v>
      </c>
      <c r="D14" s="1">
        <v>71.290000000000006</v>
      </c>
    </row>
    <row r="15" spans="1:4" x14ac:dyDescent="0.3">
      <c r="A15" s="2">
        <v>1988</v>
      </c>
      <c r="B15" s="1">
        <v>55.6</v>
      </c>
      <c r="C15" s="1">
        <v>57.67</v>
      </c>
      <c r="D15" s="1">
        <v>65.39</v>
      </c>
    </row>
    <row r="16" spans="1:4" x14ac:dyDescent="0.3">
      <c r="A16" s="2">
        <v>1989</v>
      </c>
      <c r="B16" s="1">
        <v>63.6</v>
      </c>
      <c r="C16" s="1">
        <v>69.78</v>
      </c>
      <c r="D16" s="1">
        <v>77.8</v>
      </c>
    </row>
    <row r="17" spans="1:4" x14ac:dyDescent="0.3">
      <c r="A17" s="2">
        <v>1990</v>
      </c>
      <c r="B17" s="1">
        <v>67.099999999999994</v>
      </c>
      <c r="C17" s="1">
        <v>74.8</v>
      </c>
      <c r="D17" s="1">
        <v>84.06</v>
      </c>
    </row>
    <row r="18" spans="1:4" x14ac:dyDescent="0.3">
      <c r="A18" s="2">
        <v>1991</v>
      </c>
      <c r="B18" s="1">
        <v>56.8</v>
      </c>
      <c r="C18" s="1">
        <v>56.68</v>
      </c>
      <c r="D18" s="1">
        <v>64.69</v>
      </c>
    </row>
    <row r="19" spans="1:4" x14ac:dyDescent="0.3">
      <c r="A19" s="2">
        <v>1992</v>
      </c>
      <c r="B19" s="1">
        <v>53.7</v>
      </c>
      <c r="C19" s="1">
        <v>54.1</v>
      </c>
      <c r="D19" s="1">
        <v>63.01</v>
      </c>
    </row>
    <row r="20" spans="1:4" x14ac:dyDescent="0.3">
      <c r="A20" s="2">
        <v>1993</v>
      </c>
      <c r="B20" s="1">
        <v>58.1</v>
      </c>
      <c r="C20" s="1">
        <v>66.12</v>
      </c>
      <c r="D20" s="1">
        <v>71.239999999999995</v>
      </c>
    </row>
    <row r="21" spans="1:4" x14ac:dyDescent="0.3">
      <c r="A21" s="2">
        <v>1994</v>
      </c>
      <c r="B21" s="1">
        <v>72</v>
      </c>
      <c r="C21" s="1">
        <v>88.14</v>
      </c>
      <c r="D21" s="1">
        <v>95.04</v>
      </c>
    </row>
    <row r="22" spans="1:4" x14ac:dyDescent="0.3">
      <c r="A22" s="2">
        <v>1995</v>
      </c>
      <c r="B22" s="1">
        <v>75.400000000000006</v>
      </c>
      <c r="C22" s="1">
        <v>83.03</v>
      </c>
      <c r="D22" s="1">
        <v>89.58</v>
      </c>
    </row>
    <row r="23" spans="1:4" x14ac:dyDescent="0.3">
      <c r="A23" s="2">
        <v>1996</v>
      </c>
      <c r="B23" s="1">
        <v>69.3</v>
      </c>
      <c r="C23" s="1">
        <v>71.59</v>
      </c>
      <c r="D23" s="1">
        <v>78.37</v>
      </c>
    </row>
    <row r="24" spans="1:4" x14ac:dyDescent="0.3">
      <c r="A24" s="2">
        <v>1997</v>
      </c>
      <c r="B24" s="1">
        <v>65.2</v>
      </c>
      <c r="C24" s="1">
        <v>67.790000000000006</v>
      </c>
      <c r="D24" s="1">
        <v>74.44</v>
      </c>
    </row>
    <row r="25" spans="1:4" x14ac:dyDescent="0.3">
      <c r="A25" s="2">
        <v>1998</v>
      </c>
      <c r="B25" s="1">
        <v>60.2</v>
      </c>
      <c r="C25" s="1">
        <v>60.12</v>
      </c>
      <c r="D25" s="1">
        <v>67.66</v>
      </c>
    </row>
    <row r="26" spans="1:4" x14ac:dyDescent="0.3">
      <c r="A26" s="2">
        <v>1999</v>
      </c>
      <c r="B26" s="1">
        <v>45</v>
      </c>
      <c r="C26" s="1">
        <v>52.36</v>
      </c>
      <c r="D26" s="1">
        <v>59.49</v>
      </c>
    </row>
    <row r="27" spans="1:4" x14ac:dyDescent="0.3">
      <c r="A27" s="2">
        <v>2000</v>
      </c>
      <c r="B27" s="1">
        <v>49.8</v>
      </c>
      <c r="C27" s="1">
        <v>51.56</v>
      </c>
      <c r="D27" s="1">
        <v>58.54</v>
      </c>
    </row>
    <row r="28" spans="1:4" x14ac:dyDescent="0.3">
      <c r="A28" s="2">
        <v>2001</v>
      </c>
      <c r="B28" s="1">
        <v>29.8</v>
      </c>
      <c r="C28" s="1">
        <v>33.1</v>
      </c>
      <c r="D28" s="1">
        <v>41.2</v>
      </c>
    </row>
    <row r="29" spans="1:4" x14ac:dyDescent="0.3">
      <c r="A29" s="2">
        <v>2002</v>
      </c>
      <c r="B29" s="1">
        <v>44.5</v>
      </c>
      <c r="C29" s="1">
        <v>47.46</v>
      </c>
      <c r="D29" s="1">
        <v>53.88</v>
      </c>
    </row>
    <row r="30" spans="1:4" x14ac:dyDescent="0.3">
      <c r="A30" s="2">
        <v>2003</v>
      </c>
      <c r="B30" s="1">
        <v>61.8</v>
      </c>
      <c r="C30" s="1">
        <v>60.15</v>
      </c>
      <c r="D30" s="1">
        <v>67.77</v>
      </c>
    </row>
    <row r="31" spans="1:4" x14ac:dyDescent="0.3">
      <c r="A31" s="2">
        <v>2004</v>
      </c>
      <c r="B31" s="1">
        <v>41.6</v>
      </c>
      <c r="C31" s="1">
        <v>45.61</v>
      </c>
      <c r="D31" s="1">
        <v>52.97</v>
      </c>
    </row>
    <row r="32" spans="1:4" x14ac:dyDescent="0.3">
      <c r="A32" s="2">
        <v>2005</v>
      </c>
      <c r="B32" s="1">
        <v>47.7</v>
      </c>
      <c r="C32" s="1">
        <v>48.96</v>
      </c>
      <c r="D32" s="1">
        <v>56.65</v>
      </c>
    </row>
    <row r="33" spans="1:4" x14ac:dyDescent="0.3">
      <c r="A33" s="2">
        <v>2006</v>
      </c>
      <c r="B33" s="1">
        <v>46.5</v>
      </c>
      <c r="C33" s="1">
        <v>48.67</v>
      </c>
      <c r="D33" s="1">
        <v>57.22</v>
      </c>
    </row>
    <row r="34" spans="1:4" x14ac:dyDescent="0.3">
      <c r="A34" s="2">
        <v>2007</v>
      </c>
      <c r="B34" s="1">
        <v>59.3</v>
      </c>
      <c r="C34" s="1">
        <v>61.49</v>
      </c>
      <c r="D34" s="3">
        <v>69.150000000000006</v>
      </c>
    </row>
    <row r="35" spans="1:4" x14ac:dyDescent="0.3">
      <c r="A35" s="2">
        <v>2008</v>
      </c>
      <c r="B35" s="1">
        <v>47.8</v>
      </c>
      <c r="C35" s="1">
        <v>47.87</v>
      </c>
      <c r="D35" s="1" t="s">
        <v>22</v>
      </c>
    </row>
    <row r="36" spans="1:4" x14ac:dyDescent="0.3">
      <c r="A36" s="2">
        <v>2009</v>
      </c>
      <c r="B36" s="1">
        <v>62.9</v>
      </c>
      <c r="C36" s="1">
        <v>67.650000000000006</v>
      </c>
      <c r="D36" s="1" t="s">
        <v>22</v>
      </c>
    </row>
    <row r="37" spans="1:4" x14ac:dyDescent="0.3">
      <c r="A37" s="2">
        <v>2010</v>
      </c>
      <c r="B37" s="1">
        <v>81.5</v>
      </c>
      <c r="C37" s="1">
        <v>137.75</v>
      </c>
      <c r="D37" s="1" t="s">
        <v>22</v>
      </c>
    </row>
    <row r="38" spans="1:4" x14ac:dyDescent="0.3">
      <c r="A38" s="2">
        <v>2011</v>
      </c>
      <c r="B38" s="1">
        <v>88.3</v>
      </c>
      <c r="C38" s="1">
        <v>85.81</v>
      </c>
      <c r="D38" s="1" t="s">
        <v>22</v>
      </c>
    </row>
    <row r="39" spans="1:4" x14ac:dyDescent="0.3">
      <c r="A39" s="2">
        <v>2012</v>
      </c>
      <c r="B39" s="1">
        <v>72.5</v>
      </c>
      <c r="C39" s="1">
        <v>75.239999999999995</v>
      </c>
      <c r="D39" s="1" t="s">
        <v>22</v>
      </c>
    </row>
    <row r="40" spans="1:4" x14ac:dyDescent="0.3">
      <c r="A40" s="2">
        <v>2013</v>
      </c>
      <c r="B40" s="1">
        <v>77.900000000000006</v>
      </c>
      <c r="C40" s="1">
        <v>80.28</v>
      </c>
      <c r="D40" s="1" t="s">
        <v>22</v>
      </c>
    </row>
    <row r="41" spans="1:4" x14ac:dyDescent="0.3">
      <c r="A41" s="2">
        <v>2014</v>
      </c>
      <c r="B41" s="1">
        <v>61.3</v>
      </c>
      <c r="C41" s="1">
        <v>62.02</v>
      </c>
      <c r="D41" s="1" t="s">
        <v>22</v>
      </c>
    </row>
    <row r="42" spans="1:4" x14ac:dyDescent="0.3">
      <c r="A42" s="2">
        <v>2015</v>
      </c>
      <c r="B42" s="1">
        <v>61.2</v>
      </c>
      <c r="C42" s="1">
        <v>61.04</v>
      </c>
      <c r="D42" s="1" t="s">
        <v>22</v>
      </c>
    </row>
    <row r="43" spans="1:4" x14ac:dyDescent="0.3">
      <c r="A43" s="2">
        <v>2016</v>
      </c>
      <c r="B43" s="1">
        <v>68</v>
      </c>
      <c r="C43" s="1">
        <v>70.709999999999994</v>
      </c>
      <c r="D43" s="1" t="s">
        <v>22</v>
      </c>
    </row>
    <row r="44" spans="1:4" x14ac:dyDescent="0.3">
      <c r="A44" s="2">
        <v>2017</v>
      </c>
      <c r="B44" s="1">
        <v>68.599999999999994</v>
      </c>
      <c r="C44" s="1">
        <v>75.7</v>
      </c>
      <c r="D44" s="1" t="s">
        <v>22</v>
      </c>
    </row>
    <row r="45" spans="1:4" x14ac:dyDescent="0.3">
      <c r="A45" s="2">
        <v>2018</v>
      </c>
      <c r="B45" s="1">
        <v>70.3</v>
      </c>
      <c r="C45" s="1">
        <v>69.92</v>
      </c>
      <c r="D45" s="1" t="s">
        <v>22</v>
      </c>
    </row>
    <row r="46" spans="1:4" x14ac:dyDescent="0.3">
      <c r="A46" s="2">
        <v>2019</v>
      </c>
      <c r="B46" s="1">
        <v>59.6</v>
      </c>
      <c r="C46" s="1">
        <v>57.58</v>
      </c>
      <c r="D46" s="1" t="s">
        <v>22</v>
      </c>
    </row>
    <row r="47" spans="1:4" x14ac:dyDescent="0.3">
      <c r="A47" s="2">
        <v>2020</v>
      </c>
      <c r="B47" s="1">
        <v>66.3</v>
      </c>
      <c r="C47" s="1">
        <v>73.86</v>
      </c>
      <c r="D47" s="1" t="s">
        <v>22</v>
      </c>
    </row>
    <row r="48" spans="1:4" x14ac:dyDescent="0.3">
      <c r="A48" s="2">
        <v>2021</v>
      </c>
      <c r="B48" s="1">
        <v>91.4</v>
      </c>
      <c r="C48" s="1">
        <v>114.13</v>
      </c>
      <c r="D48" s="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C1C3-C046-46D7-989F-40B7E2183756}">
  <dimension ref="A1:I49"/>
  <sheetViews>
    <sheetView workbookViewId="0">
      <selection activeCell="I10" sqref="I10"/>
    </sheetView>
  </sheetViews>
  <sheetFormatPr defaultRowHeight="14.4" x14ac:dyDescent="0.3"/>
  <cols>
    <col min="2" max="2" width="12.6640625" customWidth="1"/>
    <col min="5" max="5" width="14.5546875" customWidth="1"/>
    <col min="6" max="6" width="12.33203125" customWidth="1"/>
    <col min="7" max="7" width="17" customWidth="1"/>
    <col min="8" max="8" width="17.44140625" customWidth="1"/>
    <col min="9" max="9" width="13.44140625" customWidth="1"/>
  </cols>
  <sheetData>
    <row r="1" spans="1:9" s="6" customFormat="1" ht="40.799999999999997" x14ac:dyDescent="0.3">
      <c r="A1" s="7" t="s">
        <v>80</v>
      </c>
      <c r="B1" s="7" t="s">
        <v>25</v>
      </c>
      <c r="C1" s="7" t="s">
        <v>26</v>
      </c>
      <c r="D1" s="7" t="s">
        <v>30</v>
      </c>
      <c r="E1" s="7" t="s">
        <v>31</v>
      </c>
      <c r="F1" s="7" t="s">
        <v>32</v>
      </c>
      <c r="G1" s="7" t="s">
        <v>33</v>
      </c>
      <c r="H1" s="7" t="s">
        <v>24</v>
      </c>
      <c r="I1" s="7" t="s">
        <v>23</v>
      </c>
    </row>
    <row r="2" spans="1:9" x14ac:dyDescent="0.3">
      <c r="A2" s="2">
        <v>1975</v>
      </c>
      <c r="B2" s="8">
        <v>49.18</v>
      </c>
      <c r="C2" s="8">
        <v>54.64</v>
      </c>
      <c r="D2" s="8">
        <v>51</v>
      </c>
      <c r="E2" s="8">
        <v>53.13</v>
      </c>
      <c r="F2" s="8">
        <v>48.08</v>
      </c>
      <c r="G2" s="8">
        <v>50.09</v>
      </c>
      <c r="H2" s="8">
        <v>1.03</v>
      </c>
      <c r="I2" s="8">
        <v>1.0900000000000001</v>
      </c>
    </row>
    <row r="3" spans="1:9" x14ac:dyDescent="0.3">
      <c r="A3" s="2">
        <v>1976</v>
      </c>
      <c r="B3" s="8">
        <v>72.180000000000007</v>
      </c>
      <c r="C3" s="8">
        <v>80.2</v>
      </c>
      <c r="D3" s="8">
        <v>53.5</v>
      </c>
      <c r="E3" s="8">
        <v>55.73</v>
      </c>
      <c r="F3" s="8">
        <v>53</v>
      </c>
      <c r="G3" s="8">
        <v>55.21</v>
      </c>
      <c r="H3" s="8">
        <v>1.44</v>
      </c>
      <c r="I3" s="8">
        <v>1.45</v>
      </c>
    </row>
    <row r="4" spans="1:9" x14ac:dyDescent="0.3">
      <c r="A4" s="2">
        <v>1977</v>
      </c>
      <c r="B4" s="8">
        <v>65.81</v>
      </c>
      <c r="C4" s="8">
        <v>73.12</v>
      </c>
      <c r="D4" s="8">
        <v>58</v>
      </c>
      <c r="E4" s="8">
        <v>60.42</v>
      </c>
      <c r="F4" s="8">
        <v>55.83</v>
      </c>
      <c r="G4" s="8">
        <v>58.16</v>
      </c>
      <c r="H4" s="8">
        <v>1.21</v>
      </c>
      <c r="I4" s="8">
        <v>1.26</v>
      </c>
    </row>
    <row r="5" spans="1:9" x14ac:dyDescent="0.3">
      <c r="A5" s="2">
        <v>1978</v>
      </c>
      <c r="B5" s="8">
        <v>64.34</v>
      </c>
      <c r="C5" s="8">
        <v>71.48</v>
      </c>
      <c r="D5" s="8">
        <v>58.25</v>
      </c>
      <c r="E5" s="8">
        <v>60.68</v>
      </c>
      <c r="F5" s="8">
        <v>54.33</v>
      </c>
      <c r="G5" s="8">
        <v>56.6</v>
      </c>
      <c r="H5" s="8">
        <v>1.18</v>
      </c>
      <c r="I5" s="8">
        <v>1.27</v>
      </c>
    </row>
    <row r="6" spans="1:9" x14ac:dyDescent="0.3">
      <c r="A6" s="2">
        <v>1979</v>
      </c>
      <c r="B6" s="8">
        <v>68.95</v>
      </c>
      <c r="C6" s="8">
        <v>76.61</v>
      </c>
      <c r="D6" s="8">
        <v>65.25</v>
      </c>
      <c r="E6" s="8">
        <v>67.97</v>
      </c>
      <c r="F6" s="8">
        <v>60.5</v>
      </c>
      <c r="G6" s="8">
        <v>63.02</v>
      </c>
      <c r="H6" s="8">
        <v>1.1299999999999999</v>
      </c>
      <c r="I6" s="8">
        <v>1.22</v>
      </c>
    </row>
    <row r="7" spans="1:9" x14ac:dyDescent="0.3">
      <c r="A7" s="2">
        <v>1980</v>
      </c>
      <c r="B7" s="8">
        <v>87.98</v>
      </c>
      <c r="C7" s="8">
        <v>97.76</v>
      </c>
      <c r="D7" s="8">
        <v>74.5</v>
      </c>
      <c r="E7" s="8">
        <v>77.599999999999994</v>
      </c>
      <c r="F7" s="8">
        <v>74.33</v>
      </c>
      <c r="G7" s="8">
        <v>77.430000000000007</v>
      </c>
      <c r="H7" s="8">
        <v>1.26</v>
      </c>
      <c r="I7" s="8">
        <v>1.26</v>
      </c>
    </row>
    <row r="8" spans="1:9" x14ac:dyDescent="0.3">
      <c r="A8" s="2">
        <v>1981</v>
      </c>
      <c r="B8" s="8">
        <v>80.41</v>
      </c>
      <c r="C8" s="8">
        <v>89.35</v>
      </c>
      <c r="D8" s="8">
        <v>86.5</v>
      </c>
      <c r="E8" s="8">
        <v>90.1</v>
      </c>
      <c r="F8" s="8">
        <v>84.75</v>
      </c>
      <c r="G8" s="8">
        <v>88.28</v>
      </c>
      <c r="H8" s="8">
        <v>1</v>
      </c>
      <c r="I8" s="8">
        <v>1.01</v>
      </c>
    </row>
    <row r="9" spans="1:9" x14ac:dyDescent="0.3">
      <c r="A9" s="2">
        <v>1982</v>
      </c>
      <c r="B9" s="8">
        <v>68</v>
      </c>
      <c r="C9" s="8">
        <v>75.55</v>
      </c>
      <c r="D9" s="8">
        <v>84.5</v>
      </c>
      <c r="E9" s="8">
        <v>88.02</v>
      </c>
      <c r="F9" s="8">
        <v>76.75</v>
      </c>
      <c r="G9" s="8">
        <v>79.95</v>
      </c>
      <c r="H9" s="8">
        <v>0.86</v>
      </c>
      <c r="I9" s="8">
        <v>0.95</v>
      </c>
    </row>
    <row r="10" spans="1:9" x14ac:dyDescent="0.3">
      <c r="A10" s="2">
        <v>1983</v>
      </c>
      <c r="B10" s="8">
        <v>77.72</v>
      </c>
      <c r="C10" s="8">
        <v>86.36</v>
      </c>
      <c r="D10" s="8">
        <v>80.25</v>
      </c>
      <c r="E10" s="8">
        <v>83.59</v>
      </c>
      <c r="F10" s="8">
        <v>73</v>
      </c>
      <c r="G10" s="8">
        <v>76.040000000000006</v>
      </c>
      <c r="H10" s="8">
        <v>1.03</v>
      </c>
      <c r="I10" s="8">
        <v>1.1399999999999999</v>
      </c>
    </row>
    <row r="11" spans="1:9" x14ac:dyDescent="0.3">
      <c r="A11" s="2">
        <v>1984</v>
      </c>
      <c r="B11" s="8">
        <v>76.06</v>
      </c>
      <c r="C11" s="8">
        <v>84.51</v>
      </c>
      <c r="D11" s="8">
        <v>84</v>
      </c>
      <c r="E11" s="8">
        <v>87.5</v>
      </c>
      <c r="F11" s="8">
        <v>78.75</v>
      </c>
      <c r="G11" s="8">
        <v>82.03</v>
      </c>
      <c r="H11" s="8">
        <v>0.97</v>
      </c>
      <c r="I11" s="8">
        <v>1.03</v>
      </c>
    </row>
    <row r="12" spans="1:9" x14ac:dyDescent="0.3">
      <c r="A12" s="2">
        <v>1985</v>
      </c>
      <c r="B12" s="8">
        <v>65.83</v>
      </c>
      <c r="C12" s="8">
        <v>73.150000000000006</v>
      </c>
      <c r="D12" s="8">
        <v>78.83</v>
      </c>
      <c r="E12" s="8">
        <v>82.12</v>
      </c>
      <c r="F12" s="8">
        <v>66.33</v>
      </c>
      <c r="G12" s="8">
        <v>69.099999999999994</v>
      </c>
      <c r="H12" s="8">
        <v>0.89</v>
      </c>
      <c r="I12" s="8">
        <v>1.06</v>
      </c>
    </row>
    <row r="13" spans="1:9" x14ac:dyDescent="0.3">
      <c r="A13" s="2">
        <v>1986</v>
      </c>
      <c r="B13" s="8">
        <v>60.99</v>
      </c>
      <c r="C13" s="8">
        <v>67.77</v>
      </c>
      <c r="D13" s="8">
        <v>76</v>
      </c>
      <c r="E13" s="8">
        <v>79.17</v>
      </c>
      <c r="F13" s="8">
        <v>62.33</v>
      </c>
      <c r="G13" s="8">
        <v>64.930000000000007</v>
      </c>
      <c r="H13" s="8">
        <v>0.86</v>
      </c>
      <c r="I13" s="8">
        <v>1.04</v>
      </c>
    </row>
    <row r="14" spans="1:9" x14ac:dyDescent="0.3">
      <c r="A14" s="2">
        <v>1987</v>
      </c>
      <c r="B14" s="8">
        <v>72.709999999999994</v>
      </c>
      <c r="C14" s="8">
        <v>80.790000000000006</v>
      </c>
      <c r="D14" s="8">
        <v>81</v>
      </c>
      <c r="E14" s="8">
        <v>84.38</v>
      </c>
      <c r="F14" s="8">
        <v>65.75</v>
      </c>
      <c r="G14" s="8">
        <v>68.489999999999995</v>
      </c>
      <c r="H14" s="8">
        <v>0.96</v>
      </c>
      <c r="I14" s="8">
        <v>1.18</v>
      </c>
    </row>
    <row r="15" spans="1:9" x14ac:dyDescent="0.3">
      <c r="A15" s="2">
        <v>1988</v>
      </c>
      <c r="B15" s="8">
        <v>64.89</v>
      </c>
      <c r="C15" s="8">
        <v>72.099999999999994</v>
      </c>
      <c r="D15" s="8">
        <v>90.67</v>
      </c>
      <c r="E15" s="8">
        <v>94.44</v>
      </c>
      <c r="F15" s="8">
        <v>73.83</v>
      </c>
      <c r="G15" s="8">
        <v>76.91</v>
      </c>
      <c r="H15" s="8">
        <v>0.77</v>
      </c>
      <c r="I15" s="8">
        <v>0.94</v>
      </c>
    </row>
    <row r="16" spans="1:9" x14ac:dyDescent="0.3">
      <c r="A16" s="2">
        <v>1989</v>
      </c>
      <c r="B16" s="8">
        <v>71.989999999999995</v>
      </c>
      <c r="C16" s="8">
        <v>79.989999999999995</v>
      </c>
      <c r="D16" s="8">
        <v>109.75</v>
      </c>
      <c r="E16" s="8">
        <v>114.32</v>
      </c>
      <c r="F16" s="8">
        <v>85.67</v>
      </c>
      <c r="G16" s="8">
        <v>89.24</v>
      </c>
      <c r="H16" s="8">
        <v>0.7</v>
      </c>
      <c r="I16" s="8">
        <v>0.9</v>
      </c>
    </row>
    <row r="17" spans="1:9" x14ac:dyDescent="0.3">
      <c r="A17" s="2">
        <v>1990</v>
      </c>
      <c r="B17" s="8">
        <v>79.290000000000006</v>
      </c>
      <c r="C17" s="8">
        <v>88.1</v>
      </c>
      <c r="D17" s="8">
        <v>119.92</v>
      </c>
      <c r="E17" s="8">
        <v>124.91</v>
      </c>
      <c r="F17" s="8">
        <v>82.58</v>
      </c>
      <c r="G17" s="8">
        <v>86.02</v>
      </c>
      <c r="H17" s="8">
        <v>0.71</v>
      </c>
      <c r="I17" s="8">
        <v>1.03</v>
      </c>
    </row>
    <row r="18" spans="1:9" x14ac:dyDescent="0.3">
      <c r="A18" s="2">
        <v>1991</v>
      </c>
      <c r="B18" s="8">
        <v>79.05</v>
      </c>
      <c r="C18" s="8">
        <v>87.83</v>
      </c>
      <c r="D18" s="8">
        <v>122</v>
      </c>
      <c r="E18" s="8">
        <v>127.08</v>
      </c>
      <c r="F18" s="8">
        <v>73.5</v>
      </c>
      <c r="G18" s="8">
        <v>76.56</v>
      </c>
      <c r="H18" s="8">
        <v>0.69</v>
      </c>
      <c r="I18" s="8">
        <v>1.1499999999999999</v>
      </c>
    </row>
    <row r="19" spans="1:9" x14ac:dyDescent="0.3">
      <c r="A19" s="2">
        <v>1992</v>
      </c>
      <c r="B19" s="8">
        <v>61.92</v>
      </c>
      <c r="C19" s="8">
        <v>68.8</v>
      </c>
      <c r="D19" s="8">
        <v>114.08</v>
      </c>
      <c r="E19" s="8">
        <v>118.84</v>
      </c>
      <c r="F19" s="8">
        <v>73.5</v>
      </c>
      <c r="G19" s="8">
        <v>76.56</v>
      </c>
      <c r="H19" s="8">
        <v>0.57999999999999996</v>
      </c>
      <c r="I19" s="8">
        <v>0.9</v>
      </c>
    </row>
    <row r="20" spans="1:9" x14ac:dyDescent="0.3">
      <c r="A20" s="2">
        <v>1993</v>
      </c>
      <c r="B20" s="8">
        <v>62.43</v>
      </c>
      <c r="C20" s="8">
        <v>69.37</v>
      </c>
      <c r="D20" s="8">
        <v>111.42</v>
      </c>
      <c r="E20" s="8">
        <v>116.06</v>
      </c>
      <c r="F20" s="8">
        <v>72.5</v>
      </c>
      <c r="G20" s="8">
        <v>75.52</v>
      </c>
      <c r="H20" s="8">
        <v>0.6</v>
      </c>
      <c r="I20" s="8">
        <v>0.92</v>
      </c>
    </row>
    <row r="21" spans="1:9" x14ac:dyDescent="0.3">
      <c r="A21" s="2">
        <v>1994</v>
      </c>
      <c r="B21" s="8">
        <v>78.69</v>
      </c>
      <c r="C21" s="8">
        <v>87.43</v>
      </c>
      <c r="D21" s="8">
        <v>103</v>
      </c>
      <c r="E21" s="8">
        <v>107.29</v>
      </c>
      <c r="F21" s="8">
        <v>74.92</v>
      </c>
      <c r="G21" s="8">
        <v>78.040000000000006</v>
      </c>
      <c r="H21" s="8">
        <v>0.82</v>
      </c>
      <c r="I21" s="8">
        <v>1.1200000000000001</v>
      </c>
    </row>
    <row r="22" spans="1:9" x14ac:dyDescent="0.3">
      <c r="A22" s="2">
        <v>1995</v>
      </c>
      <c r="B22" s="8">
        <v>100.76</v>
      </c>
      <c r="C22" s="8">
        <v>111.95</v>
      </c>
      <c r="D22" s="8">
        <v>118.67</v>
      </c>
      <c r="E22" s="8">
        <v>123.61</v>
      </c>
      <c r="F22" s="8">
        <v>88.83</v>
      </c>
      <c r="G22" s="8">
        <v>92.53</v>
      </c>
      <c r="H22" s="8">
        <v>0.91</v>
      </c>
      <c r="I22" s="8">
        <v>1.21</v>
      </c>
    </row>
    <row r="23" spans="1:9" x14ac:dyDescent="0.3">
      <c r="A23" s="2">
        <v>1996</v>
      </c>
      <c r="B23" s="8">
        <v>84.87</v>
      </c>
      <c r="C23" s="8">
        <v>94.3</v>
      </c>
      <c r="D23" s="8">
        <v>117.5</v>
      </c>
      <c r="E23" s="8">
        <v>122.4</v>
      </c>
      <c r="F23" s="8">
        <v>79.58</v>
      </c>
      <c r="G23" s="8">
        <v>82.9</v>
      </c>
      <c r="H23" s="8">
        <v>0.77</v>
      </c>
      <c r="I23" s="8">
        <v>1.1399999999999999</v>
      </c>
    </row>
    <row r="24" spans="1:9" x14ac:dyDescent="0.3">
      <c r="A24" s="2">
        <v>1997</v>
      </c>
      <c r="B24" s="8">
        <v>76.290000000000006</v>
      </c>
      <c r="C24" s="8">
        <v>84.77</v>
      </c>
      <c r="D24" s="8">
        <v>115</v>
      </c>
      <c r="E24" s="8">
        <v>119.79</v>
      </c>
      <c r="F24" s="8">
        <v>68.58</v>
      </c>
      <c r="G24" s="8">
        <v>71.44</v>
      </c>
      <c r="H24" s="8">
        <v>0.71</v>
      </c>
      <c r="I24" s="8">
        <v>1.19</v>
      </c>
    </row>
    <row r="25" spans="1:9" x14ac:dyDescent="0.3">
      <c r="A25" s="2">
        <v>1998</v>
      </c>
      <c r="B25" s="8">
        <v>74.209999999999994</v>
      </c>
      <c r="C25" s="8">
        <v>82.46</v>
      </c>
      <c r="D25" s="8">
        <v>109.83</v>
      </c>
      <c r="E25" s="8">
        <v>114.41</v>
      </c>
      <c r="F25" s="8">
        <v>60.67</v>
      </c>
      <c r="G25" s="8">
        <v>63.2</v>
      </c>
      <c r="H25" s="8">
        <v>0.72</v>
      </c>
      <c r="I25" s="8">
        <v>1.3</v>
      </c>
    </row>
    <row r="26" spans="1:9" x14ac:dyDescent="0.3">
      <c r="A26" s="2">
        <v>1999</v>
      </c>
      <c r="B26" s="8">
        <v>59.99</v>
      </c>
      <c r="C26" s="8">
        <v>66.66</v>
      </c>
      <c r="D26" s="8">
        <v>98.58</v>
      </c>
      <c r="E26" s="8">
        <v>102.69</v>
      </c>
      <c r="F26" s="8">
        <v>51.67</v>
      </c>
      <c r="G26" s="8">
        <v>53.82</v>
      </c>
      <c r="H26" s="8">
        <v>0.65</v>
      </c>
      <c r="I26" s="8">
        <v>1.24</v>
      </c>
    </row>
    <row r="27" spans="1:9" x14ac:dyDescent="0.3">
      <c r="A27" s="2">
        <v>2000</v>
      </c>
      <c r="B27" s="8">
        <v>64.08</v>
      </c>
      <c r="C27" s="8">
        <v>71.2</v>
      </c>
      <c r="D27" s="8">
        <v>97.58</v>
      </c>
      <c r="E27" s="8">
        <v>101.65</v>
      </c>
      <c r="F27" s="8">
        <v>57.08</v>
      </c>
      <c r="G27" s="8">
        <v>59.46</v>
      </c>
      <c r="H27" s="8">
        <v>0.7</v>
      </c>
      <c r="I27" s="8">
        <v>1.2</v>
      </c>
    </row>
    <row r="28" spans="1:9" x14ac:dyDescent="0.3">
      <c r="A28" s="2">
        <v>2001</v>
      </c>
      <c r="B28" s="8">
        <v>47.08</v>
      </c>
      <c r="C28" s="8">
        <v>52.32</v>
      </c>
      <c r="D28" s="8">
        <v>98.5</v>
      </c>
      <c r="E28" s="8">
        <v>102.6</v>
      </c>
      <c r="F28" s="8">
        <v>60.42</v>
      </c>
      <c r="G28" s="8">
        <v>62.93</v>
      </c>
      <c r="H28" s="8">
        <v>0.51</v>
      </c>
      <c r="I28" s="8">
        <v>0.83</v>
      </c>
    </row>
    <row r="29" spans="1:9" x14ac:dyDescent="0.3">
      <c r="A29" s="2">
        <v>2002</v>
      </c>
      <c r="B29" s="8">
        <v>45.56</v>
      </c>
      <c r="C29" s="8">
        <v>50.62</v>
      </c>
      <c r="D29" s="8">
        <v>97.83</v>
      </c>
      <c r="E29" s="8">
        <v>101.91</v>
      </c>
      <c r="F29" s="8">
        <v>61.17</v>
      </c>
      <c r="G29" s="8">
        <v>63.72</v>
      </c>
      <c r="H29" s="8">
        <v>0.5</v>
      </c>
      <c r="I29" s="8">
        <v>0.79</v>
      </c>
    </row>
    <row r="30" spans="1:9" x14ac:dyDescent="0.3">
      <c r="A30" s="2">
        <v>2003</v>
      </c>
      <c r="B30" s="8">
        <v>62.54</v>
      </c>
      <c r="C30" s="8">
        <v>69.489999999999995</v>
      </c>
      <c r="D30" s="8">
        <v>90.25</v>
      </c>
      <c r="E30" s="8">
        <v>94.01</v>
      </c>
      <c r="F30" s="8">
        <v>60.67</v>
      </c>
      <c r="G30" s="8">
        <v>63.19</v>
      </c>
      <c r="H30" s="8">
        <v>0.74</v>
      </c>
      <c r="I30" s="8">
        <v>1.1000000000000001</v>
      </c>
    </row>
    <row r="31" spans="1:9" x14ac:dyDescent="0.3">
      <c r="A31" s="2">
        <v>2004</v>
      </c>
      <c r="B31" s="8">
        <v>60.42</v>
      </c>
      <c r="C31" s="8">
        <v>67.13</v>
      </c>
      <c r="D31" s="8">
        <v>99.08</v>
      </c>
      <c r="E31" s="8">
        <v>103.21</v>
      </c>
      <c r="F31" s="8">
        <v>62.67</v>
      </c>
      <c r="G31" s="8">
        <v>65.28</v>
      </c>
      <c r="H31" s="8">
        <v>0.66</v>
      </c>
      <c r="I31" s="8">
        <v>1.03</v>
      </c>
    </row>
    <row r="32" spans="1:9" x14ac:dyDescent="0.3">
      <c r="A32" s="2">
        <v>2005</v>
      </c>
      <c r="B32" s="8">
        <v>54.75</v>
      </c>
      <c r="C32" s="8">
        <v>60.83</v>
      </c>
      <c r="D32" s="8">
        <v>114.58</v>
      </c>
      <c r="E32" s="8">
        <v>119.36</v>
      </c>
      <c r="F32" s="8">
        <v>67.75</v>
      </c>
      <c r="G32" s="8">
        <v>70.569999999999993</v>
      </c>
      <c r="H32" s="8">
        <v>0.51</v>
      </c>
      <c r="I32" s="8">
        <v>0.86</v>
      </c>
    </row>
    <row r="33" spans="1:9" x14ac:dyDescent="0.3">
      <c r="A33" s="2">
        <v>2006</v>
      </c>
      <c r="B33" s="8">
        <v>56.7</v>
      </c>
      <c r="C33" s="8">
        <v>63</v>
      </c>
      <c r="D33" s="8">
        <v>113</v>
      </c>
      <c r="E33" s="8">
        <v>117.71</v>
      </c>
      <c r="F33" s="8">
        <v>69</v>
      </c>
      <c r="G33" s="8">
        <v>71.88</v>
      </c>
      <c r="H33" s="8">
        <v>0.54</v>
      </c>
      <c r="I33" s="8">
        <v>0.88</v>
      </c>
    </row>
    <row r="34" spans="1:9" x14ac:dyDescent="0.3">
      <c r="A34" s="2">
        <v>2007</v>
      </c>
      <c r="B34" s="8">
        <v>61.97</v>
      </c>
      <c r="C34" s="8">
        <v>68.86</v>
      </c>
      <c r="D34" s="8">
        <v>113</v>
      </c>
      <c r="E34" s="8">
        <v>117.71</v>
      </c>
      <c r="F34" s="8">
        <v>74</v>
      </c>
      <c r="G34" s="8">
        <v>77.08</v>
      </c>
      <c r="H34" s="8">
        <v>0.57999999999999996</v>
      </c>
      <c r="I34" s="8">
        <v>0.89</v>
      </c>
    </row>
    <row r="35" spans="1:9" x14ac:dyDescent="0.3">
      <c r="A35" s="2">
        <v>2008</v>
      </c>
      <c r="B35" s="8" t="s">
        <v>22</v>
      </c>
      <c r="C35" s="8" t="s">
        <v>22</v>
      </c>
      <c r="D35" s="8" t="s">
        <v>22</v>
      </c>
      <c r="E35" s="8" t="s">
        <v>22</v>
      </c>
      <c r="F35" s="8" t="s">
        <v>22</v>
      </c>
      <c r="G35" s="8" t="s">
        <v>22</v>
      </c>
      <c r="H35" s="8" t="s">
        <v>22</v>
      </c>
      <c r="I35" s="8" t="s">
        <v>22</v>
      </c>
    </row>
    <row r="36" spans="1:9" x14ac:dyDescent="0.3">
      <c r="A36" s="2">
        <v>2009</v>
      </c>
      <c r="B36" s="8" t="s">
        <v>22</v>
      </c>
      <c r="C36" s="8" t="s">
        <v>22</v>
      </c>
      <c r="D36" s="8" t="s">
        <v>22</v>
      </c>
      <c r="E36" s="8" t="s">
        <v>22</v>
      </c>
      <c r="F36" s="8" t="s">
        <v>22</v>
      </c>
      <c r="G36" s="8" t="s">
        <v>22</v>
      </c>
      <c r="H36" s="8" t="s">
        <v>22</v>
      </c>
      <c r="I36" s="8" t="s">
        <v>22</v>
      </c>
    </row>
    <row r="37" spans="1:9" x14ac:dyDescent="0.3">
      <c r="A37" s="2">
        <v>2010</v>
      </c>
      <c r="B37" s="8" t="s">
        <v>22</v>
      </c>
      <c r="C37" s="8" t="s">
        <v>22</v>
      </c>
      <c r="D37" s="8" t="s">
        <v>22</v>
      </c>
      <c r="E37" s="8" t="s">
        <v>22</v>
      </c>
      <c r="F37" s="8" t="s">
        <v>22</v>
      </c>
      <c r="G37" s="8" t="s">
        <v>22</v>
      </c>
      <c r="H37" s="8" t="s">
        <v>22</v>
      </c>
      <c r="I37" s="8" t="s">
        <v>22</v>
      </c>
    </row>
    <row r="38" spans="1:9" x14ac:dyDescent="0.3">
      <c r="A38" s="2">
        <v>2011</v>
      </c>
      <c r="B38" s="8" t="s">
        <v>22</v>
      </c>
      <c r="C38" s="8" t="s">
        <v>22</v>
      </c>
      <c r="D38" s="8" t="s">
        <v>22</v>
      </c>
      <c r="E38" s="8" t="s">
        <v>22</v>
      </c>
      <c r="F38" s="8" t="s">
        <v>22</v>
      </c>
      <c r="G38" s="8" t="s">
        <v>22</v>
      </c>
      <c r="H38" s="8" t="s">
        <v>22</v>
      </c>
      <c r="I38" s="8" t="s">
        <v>22</v>
      </c>
    </row>
    <row r="39" spans="1:9" x14ac:dyDescent="0.3">
      <c r="A39" s="2">
        <v>2012</v>
      </c>
      <c r="B39" s="8" t="s">
        <v>22</v>
      </c>
      <c r="C39" s="8" t="s">
        <v>22</v>
      </c>
      <c r="D39" s="8" t="s">
        <v>22</v>
      </c>
      <c r="E39" s="8" t="s">
        <v>22</v>
      </c>
      <c r="F39" s="8" t="s">
        <v>22</v>
      </c>
      <c r="G39" s="8" t="s">
        <v>22</v>
      </c>
      <c r="H39" s="8" t="s">
        <v>22</v>
      </c>
      <c r="I39" s="8" t="s">
        <v>22</v>
      </c>
    </row>
    <row r="40" spans="1:9" x14ac:dyDescent="0.3">
      <c r="A40" s="2">
        <v>2013</v>
      </c>
      <c r="B40" s="8" t="s">
        <v>22</v>
      </c>
      <c r="C40" s="8" t="s">
        <v>22</v>
      </c>
      <c r="D40" s="8" t="s">
        <v>22</v>
      </c>
      <c r="E40" s="8" t="s">
        <v>22</v>
      </c>
      <c r="F40" s="8" t="s">
        <v>22</v>
      </c>
      <c r="G40" s="8" t="s">
        <v>22</v>
      </c>
      <c r="H40" s="8" t="s">
        <v>22</v>
      </c>
      <c r="I40" s="8" t="s">
        <v>22</v>
      </c>
    </row>
    <row r="41" spans="1:9" x14ac:dyDescent="0.3">
      <c r="A41" s="2">
        <v>2014</v>
      </c>
      <c r="B41" s="8" t="s">
        <v>22</v>
      </c>
      <c r="C41" s="8" t="s">
        <v>22</v>
      </c>
      <c r="D41" s="8" t="s">
        <v>22</v>
      </c>
      <c r="E41" s="8" t="s">
        <v>22</v>
      </c>
      <c r="F41" s="8" t="s">
        <v>22</v>
      </c>
      <c r="G41" s="8" t="s">
        <v>22</v>
      </c>
      <c r="H41" s="8" t="s">
        <v>22</v>
      </c>
      <c r="I41" s="8" t="s">
        <v>22</v>
      </c>
    </row>
    <row r="42" spans="1:9" x14ac:dyDescent="0.3">
      <c r="A42" s="2">
        <v>2015</v>
      </c>
      <c r="B42" s="8" t="s">
        <v>22</v>
      </c>
      <c r="C42" s="8" t="s">
        <v>22</v>
      </c>
      <c r="D42" s="8" t="s">
        <v>22</v>
      </c>
      <c r="E42" s="8" t="s">
        <v>22</v>
      </c>
      <c r="F42" s="8" t="s">
        <v>22</v>
      </c>
      <c r="G42" s="8" t="s">
        <v>22</v>
      </c>
      <c r="H42" s="8" t="s">
        <v>22</v>
      </c>
      <c r="I42" s="8" t="s">
        <v>22</v>
      </c>
    </row>
    <row r="43" spans="1:9" x14ac:dyDescent="0.3">
      <c r="A43" s="2">
        <v>2016</v>
      </c>
      <c r="B43" s="8" t="s">
        <v>22</v>
      </c>
      <c r="C43" s="8" t="s">
        <v>22</v>
      </c>
      <c r="D43" s="8" t="s">
        <v>22</v>
      </c>
      <c r="E43" s="8" t="s">
        <v>22</v>
      </c>
      <c r="F43" s="8" t="s">
        <v>22</v>
      </c>
      <c r="G43" s="8" t="s">
        <v>22</v>
      </c>
      <c r="H43" s="8" t="s">
        <v>22</v>
      </c>
      <c r="I43" s="8" t="s">
        <v>22</v>
      </c>
    </row>
    <row r="44" spans="1:9" x14ac:dyDescent="0.3">
      <c r="A44" s="2">
        <v>2017</v>
      </c>
      <c r="B44" s="8" t="s">
        <v>22</v>
      </c>
      <c r="C44" s="8" t="s">
        <v>22</v>
      </c>
      <c r="D44" s="8" t="s">
        <v>22</v>
      </c>
      <c r="E44" s="8" t="s">
        <v>22</v>
      </c>
      <c r="F44" s="8" t="s">
        <v>22</v>
      </c>
      <c r="G44" s="8" t="s">
        <v>22</v>
      </c>
      <c r="H44" s="8" t="s">
        <v>22</v>
      </c>
      <c r="I44" s="8" t="s">
        <v>22</v>
      </c>
    </row>
    <row r="45" spans="1:9" x14ac:dyDescent="0.3">
      <c r="A45" s="2">
        <v>2018</v>
      </c>
      <c r="B45" s="8" t="s">
        <v>22</v>
      </c>
      <c r="C45" s="8" t="s">
        <v>22</v>
      </c>
      <c r="D45" s="8" t="s">
        <v>22</v>
      </c>
      <c r="E45" s="8" t="s">
        <v>22</v>
      </c>
      <c r="F45" s="8" t="s">
        <v>22</v>
      </c>
      <c r="G45" s="8" t="s">
        <v>22</v>
      </c>
      <c r="H45" s="8" t="s">
        <v>22</v>
      </c>
      <c r="I45" s="8" t="s">
        <v>22</v>
      </c>
    </row>
    <row r="46" spans="1:9" x14ac:dyDescent="0.3">
      <c r="A46" s="2">
        <v>2019</v>
      </c>
      <c r="B46" s="8" t="s">
        <v>22</v>
      </c>
      <c r="C46" s="8" t="s">
        <v>22</v>
      </c>
      <c r="D46" s="8" t="s">
        <v>22</v>
      </c>
      <c r="E46" s="8" t="s">
        <v>22</v>
      </c>
      <c r="F46" s="8" t="s">
        <v>22</v>
      </c>
      <c r="G46" s="8" t="s">
        <v>22</v>
      </c>
      <c r="H46" s="8" t="s">
        <v>22</v>
      </c>
      <c r="I46" s="8" t="s">
        <v>22</v>
      </c>
    </row>
    <row r="47" spans="1:9" x14ac:dyDescent="0.3">
      <c r="A47" s="2">
        <v>2020</v>
      </c>
      <c r="B47" s="8" t="s">
        <v>22</v>
      </c>
      <c r="C47" s="8" t="s">
        <v>22</v>
      </c>
      <c r="D47" s="8" t="s">
        <v>22</v>
      </c>
      <c r="E47" s="8" t="s">
        <v>22</v>
      </c>
      <c r="F47" s="8" t="s">
        <v>22</v>
      </c>
      <c r="G47" s="8" t="s">
        <v>22</v>
      </c>
      <c r="H47" s="8" t="s">
        <v>22</v>
      </c>
      <c r="I47" s="8" t="s">
        <v>22</v>
      </c>
    </row>
    <row r="48" spans="1:9" x14ac:dyDescent="0.3">
      <c r="A48" s="2">
        <v>2021</v>
      </c>
      <c r="B48" s="8" t="s">
        <v>22</v>
      </c>
      <c r="C48" s="8" t="s">
        <v>22</v>
      </c>
      <c r="D48" s="8" t="s">
        <v>22</v>
      </c>
      <c r="E48" s="8" t="s">
        <v>22</v>
      </c>
      <c r="F48" s="8" t="s">
        <v>22</v>
      </c>
      <c r="G48" s="8" t="s">
        <v>22</v>
      </c>
      <c r="H48" s="8" t="s">
        <v>22</v>
      </c>
      <c r="I48" s="8" t="s">
        <v>22</v>
      </c>
    </row>
    <row r="49" spans="1:9" x14ac:dyDescent="0.3">
      <c r="A49" s="2">
        <v>2022</v>
      </c>
      <c r="B49" s="8" t="s">
        <v>22</v>
      </c>
      <c r="C49" s="8" t="s">
        <v>22</v>
      </c>
      <c r="D49" s="8" t="s">
        <v>22</v>
      </c>
      <c r="E49" s="8" t="s">
        <v>22</v>
      </c>
      <c r="F49" s="8" t="s">
        <v>22</v>
      </c>
      <c r="G49" s="8" t="s">
        <v>22</v>
      </c>
      <c r="H49" s="8" t="s">
        <v>22</v>
      </c>
      <c r="I49" s="8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49A88-F009-46C2-B423-03480A6874DB}">
  <dimension ref="A1:Q69"/>
  <sheetViews>
    <sheetView tabSelected="1" topLeftCell="A56" workbookViewId="0">
      <selection activeCell="P71" sqref="P71"/>
    </sheetView>
  </sheetViews>
  <sheetFormatPr defaultRowHeight="14.4" x14ac:dyDescent="0.3"/>
  <cols>
    <col min="1" max="16384" width="8.88671875" style="6"/>
  </cols>
  <sheetData>
    <row r="1" spans="1:17" ht="31.8" x14ac:dyDescent="0.3">
      <c r="A1" s="9" t="s">
        <v>67</v>
      </c>
      <c r="B1" s="9" t="s">
        <v>62</v>
      </c>
      <c r="C1" s="5" t="s">
        <v>53</v>
      </c>
      <c r="D1" s="5" t="s">
        <v>54</v>
      </c>
      <c r="E1" s="5" t="s">
        <v>55</v>
      </c>
      <c r="F1" s="5" t="s">
        <v>56</v>
      </c>
      <c r="G1" s="5" t="s">
        <v>57</v>
      </c>
      <c r="H1" s="5" t="s">
        <v>58</v>
      </c>
      <c r="I1" s="5" t="s">
        <v>59</v>
      </c>
      <c r="J1" s="5" t="s">
        <v>60</v>
      </c>
      <c r="K1" s="5" t="s">
        <v>61</v>
      </c>
      <c r="L1" s="5" t="s">
        <v>96</v>
      </c>
      <c r="M1" s="5" t="s">
        <v>94</v>
      </c>
      <c r="N1" s="5" t="s">
        <v>95</v>
      </c>
      <c r="O1" s="6" t="s">
        <v>99</v>
      </c>
      <c r="P1" s="6" t="s">
        <v>100</v>
      </c>
      <c r="Q1" s="6" t="s">
        <v>101</v>
      </c>
    </row>
    <row r="2" spans="1:17" x14ac:dyDescent="0.3">
      <c r="A2" s="10" t="s">
        <v>34</v>
      </c>
      <c r="B2" s="10" t="s">
        <v>66</v>
      </c>
      <c r="C2" s="11">
        <v>60.03</v>
      </c>
      <c r="D2" s="11">
        <v>58.76</v>
      </c>
      <c r="E2" s="11">
        <v>56.89</v>
      </c>
      <c r="F2" s="11">
        <v>57.47</v>
      </c>
      <c r="G2" s="12">
        <v>59.59</v>
      </c>
      <c r="H2" s="12">
        <v>59.08</v>
      </c>
      <c r="I2" s="12">
        <v>57.73</v>
      </c>
      <c r="J2" s="12">
        <v>58.47</v>
      </c>
      <c r="K2" s="12">
        <v>57.4</v>
      </c>
      <c r="L2" s="12">
        <v>55.71</v>
      </c>
      <c r="M2" s="12">
        <v>61.31</v>
      </c>
      <c r="N2" s="12">
        <v>68.150000000000006</v>
      </c>
      <c r="O2" s="28">
        <f>AVERAGE(C2:N2)</f>
        <v>59.215833333333336</v>
      </c>
      <c r="P2" s="28">
        <f>MIN(C2:N2)</f>
        <v>55.71</v>
      </c>
      <c r="Q2" s="28">
        <f>MAX(C2:N2)</f>
        <v>68.150000000000006</v>
      </c>
    </row>
    <row r="3" spans="1:17" x14ac:dyDescent="0.3">
      <c r="A3" s="10" t="s">
        <v>35</v>
      </c>
      <c r="B3" s="10" t="s">
        <v>66</v>
      </c>
      <c r="C3" s="11">
        <v>66.709999999999994</v>
      </c>
      <c r="D3" s="11">
        <v>68.03</v>
      </c>
      <c r="E3" s="11">
        <v>68.56</v>
      </c>
      <c r="F3" s="11">
        <v>69.930000000000007</v>
      </c>
      <c r="G3" s="12">
        <v>69.75</v>
      </c>
      <c r="H3" s="12">
        <v>72.959999999999994</v>
      </c>
      <c r="I3" s="12">
        <v>74.959999999999994</v>
      </c>
      <c r="J3" s="12">
        <v>80.45</v>
      </c>
      <c r="K3" s="12">
        <v>75.86</v>
      </c>
      <c r="L3" s="12">
        <v>73.91</v>
      </c>
      <c r="M3" s="12">
        <v>77.599999999999994</v>
      </c>
      <c r="N3" s="12">
        <v>77.510000000000005</v>
      </c>
      <c r="O3" s="28">
        <f t="shared" ref="O3:O65" si="0">AVERAGE(C3:N3)</f>
        <v>73.019166666666663</v>
      </c>
      <c r="P3" s="28">
        <f t="shared" ref="P3:P66" si="1">MIN(C3:N3)</f>
        <v>66.709999999999994</v>
      </c>
      <c r="Q3" s="28">
        <f t="shared" ref="Q3:Q66" si="2">MAX(C3:N3)</f>
        <v>80.45</v>
      </c>
    </row>
    <row r="4" spans="1:17" x14ac:dyDescent="0.3">
      <c r="A4" s="10" t="s">
        <v>36</v>
      </c>
      <c r="B4" s="10" t="s">
        <v>66</v>
      </c>
      <c r="C4" s="12">
        <v>78.34</v>
      </c>
      <c r="D4" s="12">
        <v>73.56</v>
      </c>
      <c r="E4" s="12">
        <v>62.47</v>
      </c>
      <c r="F4" s="12">
        <v>55.2</v>
      </c>
      <c r="G4" s="12">
        <v>55.63</v>
      </c>
      <c r="H4" s="12">
        <v>57.36</v>
      </c>
      <c r="I4" s="12">
        <v>54.9</v>
      </c>
      <c r="J4" s="12">
        <v>51.28</v>
      </c>
      <c r="K4" s="12">
        <v>56.77</v>
      </c>
      <c r="L4" s="12">
        <v>61.99</v>
      </c>
      <c r="M4" s="12">
        <v>60.98</v>
      </c>
      <c r="N4" s="12">
        <v>64.7</v>
      </c>
      <c r="O4" s="28">
        <f t="shared" si="0"/>
        <v>61.098333333333336</v>
      </c>
      <c r="P4" s="28">
        <f t="shared" si="1"/>
        <v>51.28</v>
      </c>
      <c r="Q4" s="28">
        <f t="shared" si="2"/>
        <v>78.34</v>
      </c>
    </row>
    <row r="5" spans="1:17" x14ac:dyDescent="0.3">
      <c r="A5" s="10" t="s">
        <v>37</v>
      </c>
      <c r="B5" s="10" t="s">
        <v>66</v>
      </c>
      <c r="C5" s="12">
        <v>64.19</v>
      </c>
      <c r="D5" s="12">
        <v>64.260000000000005</v>
      </c>
      <c r="E5" s="12">
        <v>66.75</v>
      </c>
      <c r="F5" s="12">
        <v>72.099999999999994</v>
      </c>
      <c r="G5" s="12">
        <v>76.95</v>
      </c>
      <c r="H5" s="12">
        <v>77.13</v>
      </c>
      <c r="I5" s="12">
        <v>80.510000000000005</v>
      </c>
      <c r="J5" s="12">
        <v>85.93</v>
      </c>
      <c r="K5" s="12">
        <v>88.02</v>
      </c>
      <c r="L5" s="12">
        <v>90.36</v>
      </c>
      <c r="M5" s="12">
        <v>93.27</v>
      </c>
      <c r="N5" s="13" t="s">
        <v>38</v>
      </c>
      <c r="O5" s="28">
        <f t="shared" si="0"/>
        <v>78.133636363636356</v>
      </c>
      <c r="P5" s="28">
        <f t="shared" si="1"/>
        <v>64.19</v>
      </c>
      <c r="Q5" s="28">
        <f t="shared" si="2"/>
        <v>93.27</v>
      </c>
    </row>
    <row r="6" spans="1:17" x14ac:dyDescent="0.3">
      <c r="A6" s="10" t="s">
        <v>39</v>
      </c>
      <c r="B6" s="10" t="s">
        <v>66</v>
      </c>
      <c r="C6" s="12">
        <v>90.14</v>
      </c>
      <c r="D6" s="12">
        <v>104.42</v>
      </c>
      <c r="E6" s="12">
        <v>128.03</v>
      </c>
      <c r="F6" s="12">
        <v>156.38</v>
      </c>
      <c r="G6" s="12">
        <v>166.62</v>
      </c>
      <c r="H6" s="12">
        <v>180.64</v>
      </c>
      <c r="I6" s="12">
        <v>214.26</v>
      </c>
      <c r="J6" s="12">
        <v>226.42</v>
      </c>
      <c r="K6" s="12">
        <v>208.7</v>
      </c>
      <c r="L6" s="12">
        <v>167.26</v>
      </c>
      <c r="M6" s="12">
        <v>164.35</v>
      </c>
      <c r="N6" s="13" t="s">
        <v>38</v>
      </c>
      <c r="O6" s="28">
        <f t="shared" si="0"/>
        <v>164.29272727272726</v>
      </c>
      <c r="P6" s="28">
        <f t="shared" si="1"/>
        <v>90.14</v>
      </c>
      <c r="Q6" s="28">
        <f t="shared" si="2"/>
        <v>226.42</v>
      </c>
    </row>
    <row r="7" spans="1:17" x14ac:dyDescent="0.3">
      <c r="A7" s="14" t="s">
        <v>40</v>
      </c>
      <c r="B7" s="10" t="s">
        <v>66</v>
      </c>
      <c r="C7" s="12">
        <v>114.4</v>
      </c>
      <c r="D7" s="12">
        <v>116.8</v>
      </c>
      <c r="E7" s="12">
        <v>110.44</v>
      </c>
      <c r="F7" s="12">
        <v>105.48</v>
      </c>
      <c r="G7" s="12">
        <v>95.43</v>
      </c>
      <c r="H7" s="12">
        <v>101.51</v>
      </c>
      <c r="I7" s="12">
        <v>100.86</v>
      </c>
      <c r="J7" s="12">
        <v>99.72</v>
      </c>
      <c r="K7" s="12">
        <v>99.33</v>
      </c>
      <c r="L7" s="12">
        <v>87.95</v>
      </c>
      <c r="M7" s="12">
        <v>82.1</v>
      </c>
      <c r="N7" s="12">
        <v>83.75</v>
      </c>
      <c r="O7" s="28">
        <f t="shared" si="0"/>
        <v>99.814166666666665</v>
      </c>
      <c r="P7" s="28">
        <f t="shared" si="1"/>
        <v>82.1</v>
      </c>
      <c r="Q7" s="28">
        <f t="shared" si="2"/>
        <v>116.8</v>
      </c>
    </row>
    <row r="8" spans="1:17" x14ac:dyDescent="0.3">
      <c r="A8" s="14" t="s">
        <v>41</v>
      </c>
      <c r="B8" s="10" t="s">
        <v>66</v>
      </c>
      <c r="C8" s="12">
        <v>84.6</v>
      </c>
      <c r="D8" s="12">
        <v>83.54</v>
      </c>
      <c r="E8" s="12">
        <v>82.43</v>
      </c>
      <c r="F8" s="12">
        <v>80.87</v>
      </c>
      <c r="G8" s="12">
        <v>83.3</v>
      </c>
      <c r="H8" s="12">
        <v>85.97</v>
      </c>
      <c r="I8" s="12">
        <v>89.86</v>
      </c>
      <c r="J8" s="12">
        <v>94.74</v>
      </c>
      <c r="K8" s="12">
        <v>92.9</v>
      </c>
      <c r="L8" s="12">
        <v>92.3</v>
      </c>
      <c r="M8" s="12">
        <v>93.25</v>
      </c>
      <c r="N8" s="12">
        <v>92.83</v>
      </c>
      <c r="O8" s="28">
        <f t="shared" si="0"/>
        <v>88.049166666666665</v>
      </c>
      <c r="P8" s="28">
        <f t="shared" si="1"/>
        <v>80.87</v>
      </c>
      <c r="Q8" s="28">
        <f t="shared" si="2"/>
        <v>94.74</v>
      </c>
    </row>
    <row r="9" spans="1:17" x14ac:dyDescent="0.3">
      <c r="A9" s="14" t="s">
        <v>42</v>
      </c>
      <c r="B9" s="10" t="s">
        <v>66</v>
      </c>
      <c r="C9" s="12">
        <v>91.98</v>
      </c>
      <c r="D9" s="12">
        <v>90.15</v>
      </c>
      <c r="E9" s="12">
        <v>89.16</v>
      </c>
      <c r="F9" s="12">
        <v>84.9</v>
      </c>
      <c r="G9" s="12">
        <v>87.37</v>
      </c>
      <c r="H9" s="12">
        <v>91.01</v>
      </c>
      <c r="I9" s="12">
        <v>93.55</v>
      </c>
      <c r="J9" s="12">
        <v>96.64</v>
      </c>
      <c r="K9" s="12">
        <v>94.09</v>
      </c>
      <c r="L9" s="12">
        <v>92.71</v>
      </c>
      <c r="M9" s="12">
        <v>91.13</v>
      </c>
      <c r="N9" s="12">
        <v>83.6</v>
      </c>
      <c r="O9" s="28">
        <f t="shared" si="0"/>
        <v>90.524166666666659</v>
      </c>
      <c r="P9" s="28">
        <f t="shared" si="1"/>
        <v>83.6</v>
      </c>
      <c r="Q9" s="28">
        <f t="shared" si="2"/>
        <v>96.64</v>
      </c>
    </row>
    <row r="10" spans="1:17" x14ac:dyDescent="0.3">
      <c r="A10" s="14" t="s">
        <v>43</v>
      </c>
      <c r="B10" s="10" t="s">
        <v>66</v>
      </c>
      <c r="C10" s="12">
        <v>74.73</v>
      </c>
      <c r="D10" s="12">
        <v>73.599999999999994</v>
      </c>
      <c r="E10" s="12">
        <v>70.44</v>
      </c>
      <c r="F10" s="12">
        <v>67.290000000000006</v>
      </c>
      <c r="G10" s="12">
        <v>68.349999999999994</v>
      </c>
      <c r="H10" s="12">
        <v>67.22</v>
      </c>
      <c r="I10" s="12">
        <v>70.260000000000005</v>
      </c>
      <c r="J10" s="12">
        <v>69.13</v>
      </c>
      <c r="K10" s="12">
        <v>71.62</v>
      </c>
      <c r="L10" s="12">
        <v>72.459999999999994</v>
      </c>
      <c r="M10" s="12">
        <v>72.400000000000006</v>
      </c>
      <c r="N10" s="12">
        <v>72.12</v>
      </c>
      <c r="O10" s="28">
        <f t="shared" si="0"/>
        <v>70.801666666666662</v>
      </c>
      <c r="P10" s="28">
        <f t="shared" si="1"/>
        <v>67.22</v>
      </c>
      <c r="Q10" s="28">
        <f t="shared" si="2"/>
        <v>74.73</v>
      </c>
    </row>
    <row r="11" spans="1:17" x14ac:dyDescent="0.3">
      <c r="A11" s="14" t="s">
        <v>44</v>
      </c>
      <c r="B11" s="10" t="s">
        <v>66</v>
      </c>
      <c r="C11" s="12">
        <v>71.760000000000005</v>
      </c>
      <c r="D11" s="12">
        <v>68.86</v>
      </c>
      <c r="E11" s="12">
        <v>69.22</v>
      </c>
      <c r="F11" s="12">
        <v>69.290000000000006</v>
      </c>
      <c r="G11" s="12">
        <v>70.55</v>
      </c>
      <c r="H11" s="12">
        <v>68.61</v>
      </c>
      <c r="I11" s="12">
        <v>66.59</v>
      </c>
      <c r="J11" s="12">
        <v>65.45</v>
      </c>
      <c r="K11" s="12">
        <v>69.94</v>
      </c>
      <c r="L11" s="12">
        <v>70.25</v>
      </c>
      <c r="M11" s="12">
        <v>74.06</v>
      </c>
      <c r="N11" s="12">
        <v>81.99</v>
      </c>
      <c r="O11" s="28">
        <f t="shared" si="0"/>
        <v>70.547499999999999</v>
      </c>
      <c r="P11" s="28">
        <f t="shared" si="1"/>
        <v>65.45</v>
      </c>
      <c r="Q11" s="28">
        <f t="shared" si="2"/>
        <v>81.99</v>
      </c>
    </row>
    <row r="12" spans="1:17" x14ac:dyDescent="0.3">
      <c r="A12" s="14" t="s">
        <v>45</v>
      </c>
      <c r="B12" s="10" t="s">
        <v>66</v>
      </c>
      <c r="C12" s="12">
        <v>79.900000000000006</v>
      </c>
      <c r="D12" s="12">
        <v>77.77</v>
      </c>
      <c r="E12" s="12">
        <v>78.69</v>
      </c>
      <c r="F12" s="12">
        <v>78.84</v>
      </c>
      <c r="G12" s="12">
        <v>79.709999999999994</v>
      </c>
      <c r="H12" s="12">
        <v>82.48</v>
      </c>
      <c r="I12" s="12">
        <v>85.14</v>
      </c>
      <c r="J12" s="12">
        <v>86.88</v>
      </c>
      <c r="K12" s="12">
        <v>86.99</v>
      </c>
      <c r="L12" s="12">
        <v>87.98</v>
      </c>
      <c r="M12" s="12">
        <v>84.84</v>
      </c>
      <c r="N12" s="12">
        <v>83.95</v>
      </c>
      <c r="O12" s="28">
        <f t="shared" si="0"/>
        <v>82.764166666666682</v>
      </c>
      <c r="P12" s="28">
        <f t="shared" si="1"/>
        <v>77.77</v>
      </c>
      <c r="Q12" s="28">
        <f t="shared" si="2"/>
        <v>87.98</v>
      </c>
    </row>
    <row r="13" spans="1:17" x14ac:dyDescent="0.3">
      <c r="A13" s="14" t="s">
        <v>46</v>
      </c>
      <c r="B13" s="10" t="s">
        <v>66</v>
      </c>
      <c r="C13" s="12">
        <v>79.83</v>
      </c>
      <c r="D13" s="12">
        <v>80.430000000000007</v>
      </c>
      <c r="E13" s="12">
        <v>78.83</v>
      </c>
      <c r="F13" s="12">
        <v>80.66</v>
      </c>
      <c r="G13" s="12">
        <v>84.8</v>
      </c>
      <c r="H13" s="12">
        <v>91.21</v>
      </c>
      <c r="I13" s="12">
        <v>87.9</v>
      </c>
      <c r="J13" s="12">
        <v>91.87</v>
      </c>
      <c r="K13" s="12">
        <v>91.75</v>
      </c>
      <c r="L13" s="12">
        <v>94.95</v>
      </c>
      <c r="M13" s="12">
        <v>97.01</v>
      </c>
      <c r="N13" s="12">
        <v>95.8</v>
      </c>
      <c r="O13" s="28">
        <f t="shared" si="0"/>
        <v>87.92</v>
      </c>
      <c r="P13" s="28">
        <f t="shared" si="1"/>
        <v>78.83</v>
      </c>
      <c r="Q13" s="28">
        <f t="shared" si="2"/>
        <v>97.01</v>
      </c>
    </row>
    <row r="14" spans="1:17" x14ac:dyDescent="0.3">
      <c r="A14" s="14" t="s">
        <v>47</v>
      </c>
      <c r="B14" s="10" t="s">
        <v>66</v>
      </c>
      <c r="C14" s="12">
        <v>94.2</v>
      </c>
      <c r="D14" s="12">
        <v>89.99</v>
      </c>
      <c r="E14" s="12">
        <v>86.4</v>
      </c>
      <c r="F14" s="12">
        <v>86.92</v>
      </c>
      <c r="G14" s="12">
        <v>87.5</v>
      </c>
      <c r="H14" s="12">
        <v>82.37</v>
      </c>
      <c r="I14" s="12">
        <v>80.790000000000006</v>
      </c>
      <c r="J14" s="12">
        <v>84.38</v>
      </c>
      <c r="K14" s="12">
        <v>87.14</v>
      </c>
      <c r="L14" s="12">
        <v>80.56</v>
      </c>
      <c r="M14" s="12">
        <v>78.05</v>
      </c>
      <c r="N14" s="12">
        <v>75.56</v>
      </c>
      <c r="O14" s="28">
        <f t="shared" si="0"/>
        <v>84.48833333333333</v>
      </c>
      <c r="P14" s="28">
        <f t="shared" si="1"/>
        <v>75.56</v>
      </c>
      <c r="Q14" s="28">
        <f t="shared" si="2"/>
        <v>94.2</v>
      </c>
    </row>
    <row r="15" spans="1:17" x14ac:dyDescent="0.3">
      <c r="A15" s="14" t="s">
        <v>48</v>
      </c>
      <c r="B15" s="10" t="s">
        <v>66</v>
      </c>
      <c r="C15" s="12">
        <v>71.459999999999994</v>
      </c>
      <c r="D15" s="12">
        <v>70.86</v>
      </c>
      <c r="E15" s="12">
        <v>74.28</v>
      </c>
      <c r="F15" s="12">
        <v>74.53</v>
      </c>
      <c r="G15" s="12">
        <v>75.13</v>
      </c>
      <c r="H15" s="12">
        <v>78.98</v>
      </c>
      <c r="I15" s="12">
        <v>76.709999999999994</v>
      </c>
      <c r="J15" s="12">
        <v>68.36</v>
      </c>
      <c r="K15" s="12">
        <v>63.75</v>
      </c>
      <c r="L15" s="12">
        <v>65.58</v>
      </c>
      <c r="M15" s="12">
        <v>68.040000000000006</v>
      </c>
      <c r="N15" s="12">
        <v>68.64</v>
      </c>
      <c r="O15" s="28">
        <f t="shared" si="0"/>
        <v>71.36</v>
      </c>
      <c r="P15" s="28">
        <f t="shared" si="1"/>
        <v>63.75</v>
      </c>
      <c r="Q15" s="28">
        <f t="shared" si="2"/>
        <v>78.98</v>
      </c>
    </row>
    <row r="16" spans="1:17" x14ac:dyDescent="0.3">
      <c r="A16" s="14" t="s">
        <v>49</v>
      </c>
      <c r="B16" s="10" t="s">
        <v>66</v>
      </c>
      <c r="C16" s="12">
        <v>70</v>
      </c>
      <c r="D16" s="12">
        <v>70.66</v>
      </c>
      <c r="E16" s="12">
        <v>74.510000000000005</v>
      </c>
      <c r="F16" s="12">
        <v>77.86</v>
      </c>
      <c r="G16" s="12">
        <v>81.010000000000005</v>
      </c>
      <c r="H16" s="12">
        <v>87.39</v>
      </c>
      <c r="I16" s="12">
        <v>93.14</v>
      </c>
      <c r="J16" s="12">
        <v>91.39</v>
      </c>
      <c r="K16" s="12">
        <v>90.57</v>
      </c>
      <c r="L16" s="12">
        <v>90.94</v>
      </c>
      <c r="M16" s="12">
        <v>94.58</v>
      </c>
      <c r="N16" s="12">
        <v>97.66</v>
      </c>
      <c r="O16" s="28">
        <f t="shared" si="0"/>
        <v>84.975833333333341</v>
      </c>
      <c r="P16" s="28">
        <f t="shared" si="1"/>
        <v>70</v>
      </c>
      <c r="Q16" s="28">
        <f t="shared" si="2"/>
        <v>97.66</v>
      </c>
    </row>
    <row r="17" spans="1:17" x14ac:dyDescent="0.3">
      <c r="A17" s="14" t="s">
        <v>50</v>
      </c>
      <c r="B17" s="10" t="s">
        <v>66</v>
      </c>
      <c r="C17" s="12">
        <v>101.53</v>
      </c>
      <c r="D17" s="12">
        <v>104.42</v>
      </c>
      <c r="E17" s="12">
        <v>118.09</v>
      </c>
      <c r="F17" s="12">
        <v>127.74</v>
      </c>
      <c r="G17" s="12">
        <v>119.06</v>
      </c>
      <c r="H17" s="12">
        <v>133.4</v>
      </c>
      <c r="I17" s="12">
        <v>138.41</v>
      </c>
      <c r="J17" s="12">
        <v>141.65</v>
      </c>
      <c r="K17" s="12">
        <v>157.11000000000001</v>
      </c>
      <c r="L17" s="12">
        <v>165.46</v>
      </c>
      <c r="M17" s="12">
        <v>153.38</v>
      </c>
      <c r="N17" s="12">
        <v>128.94</v>
      </c>
      <c r="O17" s="28">
        <f t="shared" si="0"/>
        <v>132.4325</v>
      </c>
      <c r="P17" s="28">
        <f t="shared" si="1"/>
        <v>101.53</v>
      </c>
      <c r="Q17" s="28">
        <f t="shared" si="2"/>
        <v>165.46</v>
      </c>
    </row>
    <row r="18" spans="1:17" x14ac:dyDescent="0.3">
      <c r="A18" s="14" t="s">
        <v>51</v>
      </c>
      <c r="B18" s="10" t="s">
        <v>66</v>
      </c>
      <c r="C18" s="12">
        <v>123.99</v>
      </c>
      <c r="D18" s="12">
        <v>119.09</v>
      </c>
      <c r="E18" s="12">
        <v>98.85</v>
      </c>
      <c r="F18" s="12"/>
      <c r="G18" s="12"/>
      <c r="H18" s="12"/>
      <c r="I18" s="12"/>
      <c r="J18" s="12"/>
      <c r="K18" s="12"/>
      <c r="L18" s="12"/>
      <c r="M18" s="12"/>
      <c r="N18" s="12"/>
      <c r="O18" s="28">
        <f t="shared" si="0"/>
        <v>113.97666666666665</v>
      </c>
      <c r="P18" s="28">
        <f t="shared" si="1"/>
        <v>98.85</v>
      </c>
      <c r="Q18" s="28">
        <f t="shared" si="2"/>
        <v>123.99</v>
      </c>
    </row>
    <row r="19" spans="1:17" ht="21.6" x14ac:dyDescent="0.3">
      <c r="A19" s="10" t="s">
        <v>34</v>
      </c>
      <c r="B19" s="10" t="s">
        <v>63</v>
      </c>
      <c r="C19" s="11">
        <v>63.55</v>
      </c>
      <c r="D19" s="11">
        <v>60.69</v>
      </c>
      <c r="E19" s="11">
        <v>57.25</v>
      </c>
      <c r="F19" s="11">
        <v>57.85</v>
      </c>
      <c r="G19" s="12">
        <v>61.94</v>
      </c>
      <c r="H19" s="12">
        <v>62.31</v>
      </c>
      <c r="I19" s="12">
        <v>60.44</v>
      </c>
      <c r="J19" s="12">
        <v>61.15</v>
      </c>
      <c r="K19" s="12">
        <v>58.75</v>
      </c>
      <c r="L19" s="12">
        <v>55.5</v>
      </c>
      <c r="M19" s="12">
        <v>61.13</v>
      </c>
      <c r="N19" s="12">
        <v>68.25</v>
      </c>
      <c r="O19" s="28">
        <f t="shared" si="0"/>
        <v>60.73416666666666</v>
      </c>
      <c r="P19" s="28">
        <f t="shared" si="1"/>
        <v>55.5</v>
      </c>
      <c r="Q19" s="28">
        <f t="shared" si="2"/>
        <v>68.25</v>
      </c>
    </row>
    <row r="20" spans="1:17" ht="21.6" x14ac:dyDescent="0.3">
      <c r="A20" s="10" t="s">
        <v>35</v>
      </c>
      <c r="B20" s="10" t="s">
        <v>63</v>
      </c>
      <c r="C20" s="11">
        <v>67.099999999999994</v>
      </c>
      <c r="D20" s="11">
        <v>69.38</v>
      </c>
      <c r="E20" s="11">
        <v>70.13</v>
      </c>
      <c r="F20" s="11">
        <v>70.650000000000006</v>
      </c>
      <c r="G20" s="12">
        <v>71.06</v>
      </c>
      <c r="H20" s="12">
        <v>74.849999999999994</v>
      </c>
      <c r="I20" s="12">
        <v>77.13</v>
      </c>
      <c r="J20" s="12">
        <v>84.94</v>
      </c>
      <c r="K20" s="12">
        <v>78.56</v>
      </c>
      <c r="L20" s="12">
        <v>74.5</v>
      </c>
      <c r="M20" s="12">
        <v>77.19</v>
      </c>
      <c r="N20" s="12">
        <v>77</v>
      </c>
      <c r="O20" s="28">
        <f t="shared" si="0"/>
        <v>74.374166666666667</v>
      </c>
      <c r="P20" s="28">
        <f t="shared" si="1"/>
        <v>67.099999999999994</v>
      </c>
      <c r="Q20" s="28">
        <f t="shared" si="2"/>
        <v>84.94</v>
      </c>
    </row>
    <row r="21" spans="1:17" ht="21.6" x14ac:dyDescent="0.3">
      <c r="A21" s="15" t="s">
        <v>36</v>
      </c>
      <c r="B21" s="10" t="s">
        <v>63</v>
      </c>
      <c r="C21" s="12">
        <v>78.94</v>
      </c>
      <c r="D21" s="12">
        <v>74.31</v>
      </c>
      <c r="E21" s="12">
        <v>61.45</v>
      </c>
      <c r="F21" s="12">
        <v>55</v>
      </c>
      <c r="G21" s="12">
        <v>56.92</v>
      </c>
      <c r="H21" s="12">
        <v>59.19</v>
      </c>
      <c r="I21" s="12">
        <v>55.75</v>
      </c>
      <c r="J21" s="12">
        <v>51.44</v>
      </c>
      <c r="K21" s="12">
        <v>58.45</v>
      </c>
      <c r="L21" s="12">
        <v>65.56</v>
      </c>
      <c r="M21" s="12">
        <v>61.88</v>
      </c>
      <c r="N21" s="12">
        <v>65.650000000000006</v>
      </c>
      <c r="O21" s="28">
        <f t="shared" si="0"/>
        <v>62.044999999999995</v>
      </c>
      <c r="P21" s="28">
        <f t="shared" si="1"/>
        <v>51.44</v>
      </c>
      <c r="Q21" s="28">
        <f t="shared" si="2"/>
        <v>78.94</v>
      </c>
    </row>
    <row r="22" spans="1:17" ht="21.6" x14ac:dyDescent="0.3">
      <c r="A22" s="15" t="s">
        <v>37</v>
      </c>
      <c r="B22" s="10" t="s">
        <v>63</v>
      </c>
      <c r="C22" s="12">
        <v>69.19</v>
      </c>
      <c r="D22" s="12">
        <v>69.94</v>
      </c>
      <c r="E22" s="12">
        <v>73.25</v>
      </c>
      <c r="F22" s="12">
        <v>78.88</v>
      </c>
      <c r="G22" s="12">
        <v>81.349999999999994</v>
      </c>
      <c r="H22" s="12">
        <v>80.63</v>
      </c>
      <c r="I22" s="12">
        <v>82.56</v>
      </c>
      <c r="J22" s="12">
        <v>89</v>
      </c>
      <c r="K22" s="12">
        <v>90.05</v>
      </c>
      <c r="L22" s="12">
        <v>90.31</v>
      </c>
      <c r="M22" s="12">
        <v>92</v>
      </c>
      <c r="N22" s="12" t="s">
        <v>52</v>
      </c>
      <c r="O22" s="28">
        <f t="shared" si="0"/>
        <v>81.559999999999988</v>
      </c>
      <c r="P22" s="28">
        <f t="shared" si="1"/>
        <v>69.19</v>
      </c>
      <c r="Q22" s="28">
        <f t="shared" si="2"/>
        <v>92</v>
      </c>
    </row>
    <row r="23" spans="1:17" ht="21.6" x14ac:dyDescent="0.3">
      <c r="A23" s="10" t="s">
        <v>39</v>
      </c>
      <c r="B23" s="10" t="s">
        <v>63</v>
      </c>
      <c r="C23" s="12">
        <v>92.13</v>
      </c>
      <c r="D23" s="12">
        <v>106.5</v>
      </c>
      <c r="E23" s="12">
        <v>129.25</v>
      </c>
      <c r="F23" s="12">
        <v>155.31</v>
      </c>
      <c r="G23" s="12">
        <v>165.15</v>
      </c>
      <c r="H23" s="12">
        <v>177</v>
      </c>
      <c r="I23" s="12">
        <v>212.13</v>
      </c>
      <c r="J23" s="12">
        <v>224.4</v>
      </c>
      <c r="K23" s="12">
        <v>210.75</v>
      </c>
      <c r="L23" s="12">
        <v>180</v>
      </c>
      <c r="M23" s="12">
        <v>180</v>
      </c>
      <c r="N23" s="12" t="s">
        <v>52</v>
      </c>
      <c r="O23" s="28">
        <f t="shared" si="0"/>
        <v>166.6018181818182</v>
      </c>
      <c r="P23" s="28">
        <f t="shared" si="1"/>
        <v>92.13</v>
      </c>
      <c r="Q23" s="28">
        <f t="shared" si="2"/>
        <v>224.4</v>
      </c>
    </row>
    <row r="24" spans="1:17" ht="21.6" x14ac:dyDescent="0.3">
      <c r="A24" s="14" t="s">
        <v>40</v>
      </c>
      <c r="B24" s="10" t="s">
        <v>63</v>
      </c>
      <c r="C24" s="12">
        <v>120.75</v>
      </c>
      <c r="D24" s="12">
        <v>123.6</v>
      </c>
      <c r="E24" s="12">
        <v>115.19</v>
      </c>
      <c r="F24" s="12">
        <v>109.88</v>
      </c>
      <c r="G24" s="12">
        <v>102.13</v>
      </c>
      <c r="H24" s="12">
        <v>110.31</v>
      </c>
      <c r="I24" s="12">
        <v>105.63</v>
      </c>
      <c r="J24" s="12">
        <v>101.9</v>
      </c>
      <c r="K24" s="12">
        <v>102.13</v>
      </c>
      <c r="L24" s="12">
        <v>90.85</v>
      </c>
      <c r="M24" s="12">
        <v>84.63</v>
      </c>
      <c r="N24" s="12">
        <v>86.06</v>
      </c>
      <c r="O24" s="28">
        <f t="shared" si="0"/>
        <v>104.42166666666667</v>
      </c>
      <c r="P24" s="28">
        <f t="shared" si="1"/>
        <v>84.63</v>
      </c>
      <c r="Q24" s="28">
        <f t="shared" si="2"/>
        <v>123.6</v>
      </c>
    </row>
    <row r="25" spans="1:17" ht="21.6" x14ac:dyDescent="0.3">
      <c r="A25" s="14" t="s">
        <v>41</v>
      </c>
      <c r="B25" s="10" t="s">
        <v>63</v>
      </c>
      <c r="C25" s="12">
        <v>85.45</v>
      </c>
      <c r="D25" s="12">
        <v>85</v>
      </c>
      <c r="E25" s="12">
        <v>84.19</v>
      </c>
      <c r="F25" s="12">
        <v>82.05</v>
      </c>
      <c r="G25" s="12">
        <v>85.42</v>
      </c>
      <c r="H25" s="12">
        <v>88.15</v>
      </c>
      <c r="I25" s="12">
        <v>92.06</v>
      </c>
      <c r="J25" s="12">
        <v>97.06</v>
      </c>
      <c r="K25" s="12">
        <v>94.31</v>
      </c>
      <c r="L25" s="12">
        <v>93.45</v>
      </c>
      <c r="M25" s="12">
        <v>94.56</v>
      </c>
      <c r="N25" s="12">
        <v>93.88</v>
      </c>
      <c r="O25" s="28">
        <f t="shared" si="0"/>
        <v>89.631666666666661</v>
      </c>
      <c r="P25" s="28">
        <f t="shared" si="1"/>
        <v>82.05</v>
      </c>
      <c r="Q25" s="28">
        <f t="shared" si="2"/>
        <v>97.06</v>
      </c>
    </row>
    <row r="26" spans="1:17" ht="21.6" x14ac:dyDescent="0.3">
      <c r="A26" s="14" t="s">
        <v>42</v>
      </c>
      <c r="B26" s="10" t="s">
        <v>63</v>
      </c>
      <c r="C26" s="12">
        <v>96</v>
      </c>
      <c r="D26" s="12">
        <v>94.06</v>
      </c>
      <c r="E26" s="12">
        <v>92.9</v>
      </c>
      <c r="F26" s="12">
        <v>88.31</v>
      </c>
      <c r="G26" s="12">
        <v>91.33</v>
      </c>
      <c r="H26" s="12">
        <v>94.6</v>
      </c>
      <c r="I26" s="12">
        <v>96.5</v>
      </c>
      <c r="J26" s="12">
        <v>100.56</v>
      </c>
      <c r="K26" s="12">
        <v>99.88</v>
      </c>
      <c r="L26" s="12">
        <v>98</v>
      </c>
      <c r="M26" s="12">
        <v>95.31</v>
      </c>
      <c r="N26" s="12">
        <v>87.05</v>
      </c>
      <c r="O26" s="28">
        <f t="shared" si="0"/>
        <v>94.541666666666671</v>
      </c>
      <c r="P26" s="28">
        <f t="shared" si="1"/>
        <v>87.05</v>
      </c>
      <c r="Q26" s="28">
        <f t="shared" si="2"/>
        <v>100.56</v>
      </c>
    </row>
    <row r="27" spans="1:17" ht="21.6" x14ac:dyDescent="0.3">
      <c r="A27" s="14" t="s">
        <v>43</v>
      </c>
      <c r="B27" s="10" t="s">
        <v>63</v>
      </c>
      <c r="C27" s="12">
        <v>76.06</v>
      </c>
      <c r="D27" s="12">
        <v>75.19</v>
      </c>
      <c r="E27" s="12">
        <v>73.849999999999994</v>
      </c>
      <c r="F27" s="12">
        <v>71.44</v>
      </c>
      <c r="G27" s="12">
        <v>71.25</v>
      </c>
      <c r="H27" s="12">
        <v>69.63</v>
      </c>
      <c r="I27" s="12">
        <v>73.63</v>
      </c>
      <c r="J27" s="12">
        <v>72.88</v>
      </c>
      <c r="K27" s="12">
        <v>74.849999999999994</v>
      </c>
      <c r="L27" s="12">
        <v>74.81</v>
      </c>
      <c r="M27" s="12">
        <v>75.38</v>
      </c>
      <c r="N27" s="12">
        <v>75.849999999999994</v>
      </c>
      <c r="O27" s="28">
        <f t="shared" si="0"/>
        <v>73.734999999999999</v>
      </c>
      <c r="P27" s="28">
        <f t="shared" si="1"/>
        <v>69.63</v>
      </c>
      <c r="Q27" s="28">
        <f t="shared" si="2"/>
        <v>76.06</v>
      </c>
    </row>
    <row r="28" spans="1:17" ht="21.6" x14ac:dyDescent="0.3">
      <c r="A28" s="14" t="s">
        <v>44</v>
      </c>
      <c r="B28" s="10" t="s">
        <v>63</v>
      </c>
      <c r="C28" s="12">
        <v>77.38</v>
      </c>
      <c r="D28" s="12">
        <v>74.94</v>
      </c>
      <c r="E28" s="12">
        <v>75.95</v>
      </c>
      <c r="F28" s="12">
        <v>75.94</v>
      </c>
      <c r="G28" s="12">
        <v>76.5</v>
      </c>
      <c r="H28" s="12">
        <v>74.13</v>
      </c>
      <c r="I28" s="12">
        <v>71.19</v>
      </c>
      <c r="J28" s="12">
        <v>69.25</v>
      </c>
      <c r="K28" s="12">
        <v>74.06</v>
      </c>
      <c r="L28" s="12">
        <v>74.19</v>
      </c>
      <c r="M28" s="12">
        <v>76.900000000000006</v>
      </c>
      <c r="N28" s="12">
        <v>83.88</v>
      </c>
      <c r="O28" s="28">
        <f t="shared" si="0"/>
        <v>75.359166666666667</v>
      </c>
      <c r="P28" s="28">
        <f t="shared" si="1"/>
        <v>69.25</v>
      </c>
      <c r="Q28" s="28">
        <f t="shared" si="2"/>
        <v>83.88</v>
      </c>
    </row>
    <row r="29" spans="1:17" ht="21.6" x14ac:dyDescent="0.3">
      <c r="A29" s="14" t="s">
        <v>45</v>
      </c>
      <c r="B29" s="10" t="s">
        <v>63</v>
      </c>
      <c r="C29" s="12">
        <v>81.63</v>
      </c>
      <c r="D29" s="12">
        <v>79.7</v>
      </c>
      <c r="E29" s="12">
        <v>80.75</v>
      </c>
      <c r="F29" s="12">
        <v>81.56</v>
      </c>
      <c r="G29" s="12">
        <v>82.5</v>
      </c>
      <c r="H29" s="12">
        <v>84.44</v>
      </c>
      <c r="I29" s="12">
        <v>86.69</v>
      </c>
      <c r="J29" s="12">
        <v>88.25</v>
      </c>
      <c r="K29" s="12">
        <v>88.06</v>
      </c>
      <c r="L29" s="12">
        <v>89.25</v>
      </c>
      <c r="M29" s="12">
        <v>85.6</v>
      </c>
      <c r="N29" s="12">
        <v>84.69</v>
      </c>
      <c r="O29" s="28">
        <f t="shared" si="0"/>
        <v>84.426666666666662</v>
      </c>
      <c r="P29" s="28">
        <f t="shared" si="1"/>
        <v>79.7</v>
      </c>
      <c r="Q29" s="28">
        <f t="shared" si="2"/>
        <v>89.25</v>
      </c>
    </row>
    <row r="30" spans="1:17" ht="21.6" x14ac:dyDescent="0.3">
      <c r="A30" s="14" t="s">
        <v>46</v>
      </c>
      <c r="B30" s="10" t="s">
        <v>63</v>
      </c>
      <c r="C30" s="12">
        <v>81.8</v>
      </c>
      <c r="D30" s="12">
        <v>82.38</v>
      </c>
      <c r="E30" s="12">
        <v>80.38</v>
      </c>
      <c r="F30" s="12">
        <v>81.849999999999994</v>
      </c>
      <c r="G30" s="12">
        <v>86.5</v>
      </c>
      <c r="H30" s="12">
        <v>92.88</v>
      </c>
      <c r="I30" s="12">
        <v>89.63</v>
      </c>
      <c r="J30" s="12">
        <v>93.7</v>
      </c>
      <c r="K30" s="12">
        <v>93.88</v>
      </c>
      <c r="L30" s="12">
        <v>98.3</v>
      </c>
      <c r="M30" s="12">
        <v>100.38</v>
      </c>
      <c r="N30" s="12">
        <v>98.56</v>
      </c>
      <c r="O30" s="28">
        <f t="shared" si="0"/>
        <v>90.02</v>
      </c>
      <c r="P30" s="28">
        <f t="shared" si="1"/>
        <v>80.38</v>
      </c>
      <c r="Q30" s="28">
        <f t="shared" si="2"/>
        <v>100.38</v>
      </c>
    </row>
    <row r="31" spans="1:17" ht="21.6" x14ac:dyDescent="0.3">
      <c r="A31" s="14" t="s">
        <v>47</v>
      </c>
      <c r="B31" s="10" t="s">
        <v>63</v>
      </c>
      <c r="C31" s="12">
        <v>95.95</v>
      </c>
      <c r="D31" s="12">
        <v>91.88</v>
      </c>
      <c r="E31" s="12">
        <v>88.69</v>
      </c>
      <c r="F31" s="12">
        <v>88.95</v>
      </c>
      <c r="G31" s="12">
        <v>89.67</v>
      </c>
      <c r="H31" s="12">
        <v>84.55</v>
      </c>
      <c r="I31" s="12">
        <v>82.94</v>
      </c>
      <c r="J31" s="12">
        <v>86.38</v>
      </c>
      <c r="K31" s="12">
        <v>88.69</v>
      </c>
      <c r="L31" s="12">
        <v>81.7</v>
      </c>
      <c r="M31" s="12">
        <v>78.75</v>
      </c>
      <c r="N31" s="12">
        <v>75.75</v>
      </c>
      <c r="O31" s="28">
        <f t="shared" si="0"/>
        <v>86.158333333333317</v>
      </c>
      <c r="P31" s="28">
        <f t="shared" si="1"/>
        <v>75.75</v>
      </c>
      <c r="Q31" s="28">
        <f t="shared" si="2"/>
        <v>95.95</v>
      </c>
    </row>
    <row r="32" spans="1:17" ht="21.6" x14ac:dyDescent="0.3">
      <c r="A32" s="14" t="s">
        <v>48</v>
      </c>
      <c r="B32" s="10" t="s">
        <v>63</v>
      </c>
      <c r="C32" s="12">
        <v>71.55</v>
      </c>
      <c r="D32" s="12">
        <v>70.56</v>
      </c>
      <c r="E32" s="12">
        <v>73.8</v>
      </c>
      <c r="F32" s="12">
        <v>74.69</v>
      </c>
      <c r="G32" s="12">
        <v>76.08</v>
      </c>
      <c r="H32" s="12">
        <v>80.25</v>
      </c>
      <c r="I32" s="12">
        <v>77.94</v>
      </c>
      <c r="J32" s="12">
        <v>69.13</v>
      </c>
      <c r="K32" s="12">
        <v>64</v>
      </c>
      <c r="L32" s="12">
        <v>67.25</v>
      </c>
      <c r="M32" s="12">
        <v>70.38</v>
      </c>
      <c r="N32" s="12">
        <v>73.05</v>
      </c>
      <c r="O32" s="28">
        <f t="shared" si="0"/>
        <v>72.39</v>
      </c>
      <c r="P32" s="28">
        <f t="shared" si="1"/>
        <v>64</v>
      </c>
      <c r="Q32" s="28">
        <f t="shared" si="2"/>
        <v>80.25</v>
      </c>
    </row>
    <row r="33" spans="1:17" ht="21.6" x14ac:dyDescent="0.3">
      <c r="A33" s="14" t="s">
        <v>49</v>
      </c>
      <c r="B33" s="10" t="s">
        <v>63</v>
      </c>
      <c r="C33" s="12">
        <v>74.69</v>
      </c>
      <c r="D33" s="12">
        <v>75.69</v>
      </c>
      <c r="E33" s="12">
        <v>79.3</v>
      </c>
      <c r="F33" s="12">
        <v>81.44</v>
      </c>
      <c r="G33" s="12">
        <v>84</v>
      </c>
      <c r="H33" s="12">
        <v>90.5</v>
      </c>
      <c r="I33" s="12">
        <v>96.69</v>
      </c>
      <c r="J33" s="12">
        <v>95.5</v>
      </c>
      <c r="K33" s="12">
        <v>93.75</v>
      </c>
      <c r="L33" s="12">
        <v>94.75</v>
      </c>
      <c r="M33" s="12">
        <v>97.19</v>
      </c>
      <c r="N33" s="12">
        <v>100</v>
      </c>
      <c r="O33" s="28">
        <f t="shared" si="0"/>
        <v>88.625</v>
      </c>
      <c r="P33" s="28">
        <f t="shared" si="1"/>
        <v>74.69</v>
      </c>
      <c r="Q33" s="28">
        <f t="shared" si="2"/>
        <v>100</v>
      </c>
    </row>
    <row r="34" spans="1:17" ht="21.6" x14ac:dyDescent="0.3">
      <c r="A34" s="14" t="s">
        <v>50</v>
      </c>
      <c r="B34" s="10" t="s">
        <v>63</v>
      </c>
      <c r="C34" s="12">
        <v>104.06</v>
      </c>
      <c r="D34" s="12">
        <v>107</v>
      </c>
      <c r="E34" s="12">
        <v>122.5</v>
      </c>
      <c r="F34" s="12">
        <v>132.31</v>
      </c>
      <c r="G34" s="12">
        <v>122.56</v>
      </c>
      <c r="H34" s="12">
        <v>136.75</v>
      </c>
      <c r="I34" s="12">
        <v>141.31</v>
      </c>
      <c r="J34" s="12">
        <v>143.9</v>
      </c>
      <c r="K34" s="12">
        <v>158.5</v>
      </c>
      <c r="L34" s="12">
        <v>166.69</v>
      </c>
      <c r="M34" s="12">
        <v>155.5</v>
      </c>
      <c r="N34" s="12">
        <v>133.81</v>
      </c>
      <c r="O34" s="28">
        <f t="shared" si="0"/>
        <v>135.4075</v>
      </c>
      <c r="P34" s="28">
        <f t="shared" si="1"/>
        <v>104.06</v>
      </c>
      <c r="Q34" s="28">
        <f t="shared" si="2"/>
        <v>166.69</v>
      </c>
    </row>
    <row r="35" spans="1:17" ht="21.6" x14ac:dyDescent="0.3">
      <c r="A35" s="14" t="s">
        <v>51</v>
      </c>
      <c r="B35" s="10" t="s">
        <v>63</v>
      </c>
      <c r="C35" s="12">
        <v>124.44</v>
      </c>
      <c r="D35" s="12">
        <v>119.2</v>
      </c>
      <c r="E35" s="12">
        <v>99.5</v>
      </c>
      <c r="F35" s="12"/>
      <c r="G35" s="12"/>
      <c r="H35" s="12"/>
      <c r="I35" s="12"/>
      <c r="J35" s="12"/>
      <c r="K35" s="12"/>
      <c r="L35" s="12"/>
      <c r="M35" s="12"/>
      <c r="N35" s="12"/>
      <c r="O35" s="28">
        <f t="shared" si="0"/>
        <v>114.38</v>
      </c>
      <c r="P35" s="28">
        <f t="shared" si="1"/>
        <v>99.5</v>
      </c>
      <c r="Q35" s="28">
        <f t="shared" si="2"/>
        <v>124.44</v>
      </c>
    </row>
    <row r="36" spans="1:17" ht="21.6" x14ac:dyDescent="0.3">
      <c r="A36" s="10" t="s">
        <v>34</v>
      </c>
      <c r="B36" s="10" t="s">
        <v>64</v>
      </c>
      <c r="C36" s="11">
        <v>63.45</v>
      </c>
      <c r="D36" s="11">
        <v>60.44</v>
      </c>
      <c r="E36" s="11">
        <v>57.25</v>
      </c>
      <c r="F36" s="11">
        <v>58.2</v>
      </c>
      <c r="G36" s="16">
        <v>61.75</v>
      </c>
      <c r="H36" s="16">
        <v>61.81</v>
      </c>
      <c r="I36" s="16">
        <v>59.5</v>
      </c>
      <c r="J36" s="16">
        <v>60.1</v>
      </c>
      <c r="K36" s="16">
        <v>57.69</v>
      </c>
      <c r="L36" s="16">
        <v>54.9</v>
      </c>
      <c r="M36" s="16">
        <v>60.75</v>
      </c>
      <c r="N36" s="16">
        <v>68</v>
      </c>
      <c r="O36" s="28">
        <f t="shared" si="0"/>
        <v>60.32</v>
      </c>
      <c r="P36" s="28">
        <f t="shared" si="1"/>
        <v>54.9</v>
      </c>
      <c r="Q36" s="28">
        <f t="shared" si="2"/>
        <v>68</v>
      </c>
    </row>
    <row r="37" spans="1:17" ht="21.6" x14ac:dyDescent="0.3">
      <c r="A37" s="10" t="s">
        <v>35</v>
      </c>
      <c r="B37" s="10" t="s">
        <v>64</v>
      </c>
      <c r="C37" s="11">
        <v>66.650000000000006</v>
      </c>
      <c r="D37" s="11">
        <v>69</v>
      </c>
      <c r="E37" s="11">
        <v>69.44</v>
      </c>
      <c r="F37" s="16">
        <v>69.900000000000006</v>
      </c>
      <c r="G37" s="16">
        <v>70.25</v>
      </c>
      <c r="H37" s="16">
        <v>73.849999999999994</v>
      </c>
      <c r="I37" s="16">
        <v>75.5</v>
      </c>
      <c r="J37" s="16">
        <v>81.69</v>
      </c>
      <c r="K37" s="16">
        <v>75.69</v>
      </c>
      <c r="L37" s="16">
        <v>73.3</v>
      </c>
      <c r="M37" s="16">
        <v>76.88</v>
      </c>
      <c r="N37" s="12">
        <v>76.75</v>
      </c>
      <c r="O37" s="28">
        <f t="shared" si="0"/>
        <v>73.24166666666666</v>
      </c>
      <c r="P37" s="28">
        <f t="shared" si="1"/>
        <v>66.650000000000006</v>
      </c>
      <c r="Q37" s="28">
        <f t="shared" si="2"/>
        <v>81.69</v>
      </c>
    </row>
    <row r="38" spans="1:17" ht="21.6" x14ac:dyDescent="0.3">
      <c r="A38" s="10" t="s">
        <v>36</v>
      </c>
      <c r="B38" s="10" t="s">
        <v>64</v>
      </c>
      <c r="C38" s="11">
        <v>78.33</v>
      </c>
      <c r="D38" s="11">
        <v>73.19</v>
      </c>
      <c r="E38" s="11">
        <v>61.3</v>
      </c>
      <c r="F38" s="16">
        <v>54.5</v>
      </c>
      <c r="G38" s="16">
        <v>56.25</v>
      </c>
      <c r="H38" s="16">
        <v>58.38</v>
      </c>
      <c r="I38" s="16">
        <v>54.81</v>
      </c>
      <c r="J38" s="16">
        <v>49.88</v>
      </c>
      <c r="K38" s="16">
        <v>57.2</v>
      </c>
      <c r="L38" s="16">
        <v>64.31</v>
      </c>
      <c r="M38" s="16">
        <v>60.63</v>
      </c>
      <c r="N38" s="12">
        <v>65.2</v>
      </c>
      <c r="O38" s="28">
        <f t="shared" si="0"/>
        <v>61.165000000000013</v>
      </c>
      <c r="P38" s="28">
        <f t="shared" si="1"/>
        <v>49.88</v>
      </c>
      <c r="Q38" s="28">
        <f t="shared" si="2"/>
        <v>78.33</v>
      </c>
    </row>
    <row r="39" spans="1:17" ht="21.6" x14ac:dyDescent="0.3">
      <c r="A39" s="10" t="s">
        <v>37</v>
      </c>
      <c r="B39" s="10" t="s">
        <v>64</v>
      </c>
      <c r="C39" s="11">
        <v>69.44</v>
      </c>
      <c r="D39" s="11">
        <v>70.56</v>
      </c>
      <c r="E39" s="11">
        <v>73.8</v>
      </c>
      <c r="F39" s="16">
        <v>79.06</v>
      </c>
      <c r="G39" s="16">
        <v>80.900000000000006</v>
      </c>
      <c r="H39" s="16">
        <v>77.88</v>
      </c>
      <c r="I39" s="16">
        <v>81.94</v>
      </c>
      <c r="J39" s="16">
        <v>88.06</v>
      </c>
      <c r="K39" s="16">
        <v>89.05</v>
      </c>
      <c r="L39" s="16">
        <v>89.69</v>
      </c>
      <c r="M39" s="16">
        <v>91.75</v>
      </c>
      <c r="N39" s="12" t="s">
        <v>22</v>
      </c>
      <c r="O39" s="28">
        <f t="shared" si="0"/>
        <v>81.102727272727265</v>
      </c>
      <c r="P39" s="28">
        <f t="shared" si="1"/>
        <v>69.44</v>
      </c>
      <c r="Q39" s="28">
        <f t="shared" si="2"/>
        <v>91.75</v>
      </c>
    </row>
    <row r="40" spans="1:17" ht="21.6" x14ac:dyDescent="0.3">
      <c r="A40" s="10" t="s">
        <v>39</v>
      </c>
      <c r="B40" s="10" t="s">
        <v>64</v>
      </c>
      <c r="C40" s="11">
        <v>91.13</v>
      </c>
      <c r="D40" s="11">
        <v>105.5</v>
      </c>
      <c r="E40" s="11">
        <v>128.25</v>
      </c>
      <c r="F40" s="16">
        <v>154.31</v>
      </c>
      <c r="G40" s="16">
        <v>164.15</v>
      </c>
      <c r="H40" s="16">
        <v>176.25</v>
      </c>
      <c r="I40" s="16">
        <v>211.63</v>
      </c>
      <c r="J40" s="16">
        <v>221.7</v>
      </c>
      <c r="K40" s="16">
        <v>208.25</v>
      </c>
      <c r="L40" s="16">
        <v>177.13</v>
      </c>
      <c r="M40" s="16">
        <v>175.5</v>
      </c>
      <c r="N40" s="12" t="s">
        <v>22</v>
      </c>
      <c r="O40" s="28">
        <f t="shared" si="0"/>
        <v>164.8909090909091</v>
      </c>
      <c r="P40" s="28">
        <f t="shared" si="1"/>
        <v>91.13</v>
      </c>
      <c r="Q40" s="28">
        <f t="shared" si="2"/>
        <v>221.7</v>
      </c>
    </row>
    <row r="41" spans="1:17" ht="21.6" x14ac:dyDescent="0.3">
      <c r="A41" s="14" t="s">
        <v>40</v>
      </c>
      <c r="B41" s="10" t="s">
        <v>64</v>
      </c>
      <c r="C41" s="11">
        <v>120.75</v>
      </c>
      <c r="D41" s="11">
        <v>123.6</v>
      </c>
      <c r="E41" s="11">
        <v>115.19</v>
      </c>
      <c r="F41" s="16">
        <v>109.19</v>
      </c>
      <c r="G41" s="16">
        <v>100.75</v>
      </c>
      <c r="H41" s="16">
        <v>108.69</v>
      </c>
      <c r="I41" s="16">
        <v>103.56</v>
      </c>
      <c r="J41" s="16">
        <v>101.55</v>
      </c>
      <c r="K41" s="16">
        <v>102.13</v>
      </c>
      <c r="L41" s="16">
        <v>90.85</v>
      </c>
      <c r="M41" s="16">
        <v>84.63</v>
      </c>
      <c r="N41" s="12">
        <v>86.25</v>
      </c>
      <c r="O41" s="28">
        <f t="shared" si="0"/>
        <v>103.92833333333333</v>
      </c>
      <c r="P41" s="28">
        <f t="shared" si="1"/>
        <v>84.63</v>
      </c>
      <c r="Q41" s="28">
        <f t="shared" si="2"/>
        <v>123.6</v>
      </c>
    </row>
    <row r="42" spans="1:17" ht="21.6" x14ac:dyDescent="0.3">
      <c r="A42" s="14" t="s">
        <v>41</v>
      </c>
      <c r="B42" s="10" t="s">
        <v>64</v>
      </c>
      <c r="C42" s="11">
        <v>85.65</v>
      </c>
      <c r="D42" s="11">
        <v>84.75</v>
      </c>
      <c r="E42" s="11">
        <v>83.94</v>
      </c>
      <c r="F42" s="16">
        <v>81.8</v>
      </c>
      <c r="G42" s="16">
        <v>85.08</v>
      </c>
      <c r="H42" s="16">
        <v>87.8</v>
      </c>
      <c r="I42" s="16">
        <v>91.69</v>
      </c>
      <c r="J42" s="16">
        <v>96.81</v>
      </c>
      <c r="K42" s="16">
        <v>94.06</v>
      </c>
      <c r="L42" s="16">
        <v>93.2</v>
      </c>
      <c r="M42" s="16">
        <v>94.31</v>
      </c>
      <c r="N42" s="12">
        <v>93.63</v>
      </c>
      <c r="O42" s="28">
        <f t="shared" si="0"/>
        <v>89.393333333333317</v>
      </c>
      <c r="P42" s="28">
        <f t="shared" si="1"/>
        <v>81.8</v>
      </c>
      <c r="Q42" s="28">
        <f t="shared" si="2"/>
        <v>96.81</v>
      </c>
    </row>
    <row r="43" spans="1:17" ht="21.6" x14ac:dyDescent="0.3">
      <c r="A43" s="14" t="s">
        <v>42</v>
      </c>
      <c r="B43" s="10" t="s">
        <v>64</v>
      </c>
      <c r="C43" s="11">
        <v>96</v>
      </c>
      <c r="D43" s="11">
        <v>93.75</v>
      </c>
      <c r="E43" s="11">
        <v>92.15</v>
      </c>
      <c r="F43" s="16">
        <v>87.69</v>
      </c>
      <c r="G43" s="16">
        <v>91</v>
      </c>
      <c r="H43" s="16">
        <v>94.35</v>
      </c>
      <c r="I43" s="16">
        <v>96.25</v>
      </c>
      <c r="J43" s="16">
        <v>100.31</v>
      </c>
      <c r="K43" s="16">
        <v>99.44</v>
      </c>
      <c r="L43" s="16">
        <v>97.5</v>
      </c>
      <c r="M43" s="16">
        <v>94.81</v>
      </c>
      <c r="N43" s="12">
        <v>86.55</v>
      </c>
      <c r="O43" s="28">
        <f t="shared" si="0"/>
        <v>94.149999999999991</v>
      </c>
      <c r="P43" s="28">
        <f t="shared" si="1"/>
        <v>86.55</v>
      </c>
      <c r="Q43" s="28">
        <f t="shared" si="2"/>
        <v>100.31</v>
      </c>
    </row>
    <row r="44" spans="1:17" ht="21.6" x14ac:dyDescent="0.3">
      <c r="A44" s="18" t="s">
        <v>43</v>
      </c>
      <c r="B44" s="10" t="s">
        <v>64</v>
      </c>
      <c r="C44" s="11">
        <v>75.81</v>
      </c>
      <c r="D44" s="11">
        <v>74.94</v>
      </c>
      <c r="E44" s="11">
        <v>73.400000000000006</v>
      </c>
      <c r="F44" s="16">
        <v>70.69</v>
      </c>
      <c r="G44" s="16">
        <v>70.5</v>
      </c>
      <c r="H44" s="16">
        <v>68.94</v>
      </c>
      <c r="I44" s="16">
        <v>73.13</v>
      </c>
      <c r="J44" s="16">
        <v>72.13</v>
      </c>
      <c r="K44" s="16">
        <v>74.2</v>
      </c>
      <c r="L44" s="16">
        <v>74.5</v>
      </c>
      <c r="M44" s="16">
        <v>74.63</v>
      </c>
      <c r="N44" s="12">
        <v>75.099999999999994</v>
      </c>
      <c r="O44" s="28">
        <f t="shared" si="0"/>
        <v>73.164166666666674</v>
      </c>
      <c r="P44" s="28">
        <f t="shared" si="1"/>
        <v>68.94</v>
      </c>
      <c r="Q44" s="28">
        <f t="shared" si="2"/>
        <v>75.81</v>
      </c>
    </row>
    <row r="45" spans="1:17" ht="21.6" x14ac:dyDescent="0.3">
      <c r="A45" s="18" t="s">
        <v>44</v>
      </c>
      <c r="B45" s="10" t="s">
        <v>64</v>
      </c>
      <c r="C45" s="11">
        <v>76.75</v>
      </c>
      <c r="D45" s="11">
        <v>73.94</v>
      </c>
      <c r="E45" s="11">
        <v>74.3</v>
      </c>
      <c r="F45" s="16">
        <v>74.31</v>
      </c>
      <c r="G45" s="16">
        <v>75</v>
      </c>
      <c r="H45" s="16">
        <v>71.63</v>
      </c>
      <c r="I45" s="16">
        <v>68.88</v>
      </c>
      <c r="J45" s="16">
        <v>66.8</v>
      </c>
      <c r="K45" s="16">
        <v>71.31</v>
      </c>
      <c r="L45" s="16">
        <v>71.19</v>
      </c>
      <c r="M45" s="16">
        <v>73.900000000000006</v>
      </c>
      <c r="N45" s="12">
        <v>80.88</v>
      </c>
      <c r="O45" s="28">
        <f t="shared" si="0"/>
        <v>73.240833333333327</v>
      </c>
      <c r="P45" s="28">
        <f t="shared" si="1"/>
        <v>66.8</v>
      </c>
      <c r="Q45" s="28">
        <f t="shared" si="2"/>
        <v>80.88</v>
      </c>
    </row>
    <row r="46" spans="1:17" ht="21.6" x14ac:dyDescent="0.3">
      <c r="A46" s="18" t="s">
        <v>45</v>
      </c>
      <c r="B46" s="10" t="s">
        <v>64</v>
      </c>
      <c r="C46" s="11">
        <v>80.88</v>
      </c>
      <c r="D46" s="11">
        <v>78.8</v>
      </c>
      <c r="E46" s="11">
        <v>79.75</v>
      </c>
      <c r="F46" s="16">
        <v>80.31</v>
      </c>
      <c r="G46" s="16">
        <v>81.06</v>
      </c>
      <c r="H46" s="16">
        <v>82.94</v>
      </c>
      <c r="I46" s="16">
        <v>85.19</v>
      </c>
      <c r="J46" s="16">
        <v>86.85</v>
      </c>
      <c r="K46" s="16">
        <v>86.88</v>
      </c>
      <c r="L46" s="16">
        <v>88.25</v>
      </c>
      <c r="M46" s="16">
        <v>84.6</v>
      </c>
      <c r="N46" s="12">
        <v>83.75</v>
      </c>
      <c r="O46" s="28">
        <f t="shared" si="0"/>
        <v>83.271666666666675</v>
      </c>
      <c r="P46" s="28">
        <f t="shared" si="1"/>
        <v>78.8</v>
      </c>
      <c r="Q46" s="28">
        <f t="shared" si="2"/>
        <v>88.25</v>
      </c>
    </row>
    <row r="47" spans="1:17" ht="21.6" x14ac:dyDescent="0.3">
      <c r="A47" s="18" t="s">
        <v>46</v>
      </c>
      <c r="B47" s="10" t="s">
        <v>64</v>
      </c>
      <c r="C47" s="11">
        <v>80.55</v>
      </c>
      <c r="D47" s="11">
        <v>81.13</v>
      </c>
      <c r="E47" s="11">
        <v>79.13</v>
      </c>
      <c r="F47" s="16">
        <v>80.599999999999994</v>
      </c>
      <c r="G47" s="16">
        <v>84.75</v>
      </c>
      <c r="H47" s="16">
        <v>91.13</v>
      </c>
      <c r="I47" s="16">
        <v>87.88</v>
      </c>
      <c r="J47" s="16">
        <v>92</v>
      </c>
      <c r="K47" s="16">
        <v>92.38</v>
      </c>
      <c r="L47" s="16">
        <v>96.6</v>
      </c>
      <c r="M47" s="16">
        <v>98.38</v>
      </c>
      <c r="N47" s="12">
        <v>96.56</v>
      </c>
      <c r="O47" s="28">
        <f t="shared" si="0"/>
        <v>88.424166666666665</v>
      </c>
      <c r="P47" s="28">
        <f t="shared" si="1"/>
        <v>79.13</v>
      </c>
      <c r="Q47" s="28">
        <f t="shared" si="2"/>
        <v>98.38</v>
      </c>
    </row>
    <row r="48" spans="1:17" ht="21.6" x14ac:dyDescent="0.3">
      <c r="A48" s="14" t="s">
        <v>47</v>
      </c>
      <c r="B48" s="10" t="s">
        <v>64</v>
      </c>
      <c r="C48" s="11">
        <v>94.95</v>
      </c>
      <c r="D48" s="11">
        <v>90.88</v>
      </c>
      <c r="E48" s="11">
        <v>87.69</v>
      </c>
      <c r="F48" s="16">
        <v>87.95</v>
      </c>
      <c r="G48" s="16">
        <v>88.67</v>
      </c>
      <c r="H48" s="16">
        <v>82.8</v>
      </c>
      <c r="I48" s="16">
        <v>81.19</v>
      </c>
      <c r="J48" s="16">
        <v>84.75</v>
      </c>
      <c r="K48" s="16">
        <v>87.44</v>
      </c>
      <c r="L48" s="16">
        <v>80.45</v>
      </c>
      <c r="M48" s="16">
        <v>77.5</v>
      </c>
      <c r="N48" s="12">
        <v>74.31</v>
      </c>
      <c r="O48" s="28">
        <f t="shared" si="0"/>
        <v>84.881666666666661</v>
      </c>
      <c r="P48" s="28">
        <f t="shared" si="1"/>
        <v>74.31</v>
      </c>
      <c r="Q48" s="28">
        <f t="shared" si="2"/>
        <v>94.95</v>
      </c>
    </row>
    <row r="49" spans="1:17" ht="21.6" x14ac:dyDescent="0.3">
      <c r="A49" s="14" t="s">
        <v>48</v>
      </c>
      <c r="B49" s="10" t="s">
        <v>64</v>
      </c>
      <c r="C49" s="11">
        <v>71.05</v>
      </c>
      <c r="D49" s="11">
        <v>70.06</v>
      </c>
      <c r="E49" s="11">
        <v>73.3</v>
      </c>
      <c r="F49" s="16">
        <v>74.19</v>
      </c>
      <c r="G49" s="16">
        <v>75.58</v>
      </c>
      <c r="H49" s="16">
        <v>79.75</v>
      </c>
      <c r="I49" s="16">
        <v>77.44</v>
      </c>
      <c r="J49" s="16">
        <v>68.63</v>
      </c>
      <c r="K49" s="16">
        <v>63.5</v>
      </c>
      <c r="L49" s="16">
        <v>66.75</v>
      </c>
      <c r="M49" s="16">
        <v>69.88</v>
      </c>
      <c r="N49" s="12">
        <v>72.55</v>
      </c>
      <c r="O49" s="28">
        <f t="shared" si="0"/>
        <v>71.89</v>
      </c>
      <c r="P49" s="28">
        <f t="shared" si="1"/>
        <v>63.5</v>
      </c>
      <c r="Q49" s="28">
        <f t="shared" si="2"/>
        <v>79.75</v>
      </c>
    </row>
    <row r="50" spans="1:17" ht="21.6" x14ac:dyDescent="0.3">
      <c r="A50" s="14" t="s">
        <v>49</v>
      </c>
      <c r="B50" s="10" t="s">
        <v>64</v>
      </c>
      <c r="C50" s="11">
        <v>74.19</v>
      </c>
      <c r="D50" s="11">
        <v>75.19</v>
      </c>
      <c r="E50" s="11">
        <v>78.8</v>
      </c>
      <c r="F50" s="16">
        <v>80.94</v>
      </c>
      <c r="G50" s="16">
        <v>83.5</v>
      </c>
      <c r="H50" s="16">
        <v>90</v>
      </c>
      <c r="I50" s="16">
        <v>96.19</v>
      </c>
      <c r="J50" s="16">
        <v>95</v>
      </c>
      <c r="K50" s="16">
        <v>93.25</v>
      </c>
      <c r="L50" s="16">
        <v>94.25</v>
      </c>
      <c r="M50" s="16">
        <v>96.69</v>
      </c>
      <c r="N50" s="12">
        <v>99.5</v>
      </c>
      <c r="O50" s="28">
        <f t="shared" si="0"/>
        <v>88.125</v>
      </c>
      <c r="P50" s="28">
        <f t="shared" si="1"/>
        <v>74.19</v>
      </c>
      <c r="Q50" s="28">
        <f t="shared" si="2"/>
        <v>99.5</v>
      </c>
    </row>
    <row r="51" spans="1:17" ht="21.6" x14ac:dyDescent="0.3">
      <c r="A51" s="14" t="s">
        <v>50</v>
      </c>
      <c r="B51" s="10" t="s">
        <v>64</v>
      </c>
      <c r="C51" s="11">
        <v>103.56</v>
      </c>
      <c r="D51" s="11">
        <v>106.5</v>
      </c>
      <c r="E51" s="11">
        <v>122</v>
      </c>
      <c r="F51" s="16">
        <v>131.81</v>
      </c>
      <c r="G51" s="16">
        <v>122.06</v>
      </c>
      <c r="H51" s="16">
        <v>136.25</v>
      </c>
      <c r="I51" s="16">
        <v>140.81</v>
      </c>
      <c r="J51" s="16">
        <v>143.4</v>
      </c>
      <c r="K51" s="16">
        <v>158</v>
      </c>
      <c r="L51" s="16">
        <v>166.19</v>
      </c>
      <c r="M51" s="16">
        <v>155</v>
      </c>
      <c r="N51" s="12">
        <v>133.31</v>
      </c>
      <c r="O51" s="28">
        <f t="shared" si="0"/>
        <v>134.9075</v>
      </c>
      <c r="P51" s="28">
        <f t="shared" si="1"/>
        <v>103.56</v>
      </c>
      <c r="Q51" s="28">
        <f t="shared" si="2"/>
        <v>166.19</v>
      </c>
    </row>
    <row r="52" spans="1:17" ht="21.6" x14ac:dyDescent="0.3">
      <c r="A52" s="14" t="s">
        <v>51</v>
      </c>
      <c r="B52" s="10" t="s">
        <v>64</v>
      </c>
      <c r="C52" s="11">
        <v>123.94</v>
      </c>
      <c r="D52" s="11">
        <v>118.7</v>
      </c>
      <c r="E52" s="11">
        <v>99</v>
      </c>
      <c r="F52" s="16"/>
      <c r="G52" s="16"/>
      <c r="H52" s="16"/>
      <c r="I52" s="16"/>
      <c r="J52" s="16"/>
      <c r="K52" s="16"/>
      <c r="L52" s="16"/>
      <c r="M52" s="16"/>
      <c r="N52" s="12"/>
      <c r="O52" s="28">
        <f t="shared" si="0"/>
        <v>113.88</v>
      </c>
      <c r="P52" s="28">
        <f t="shared" si="1"/>
        <v>99</v>
      </c>
      <c r="Q52" s="28">
        <f t="shared" si="2"/>
        <v>123.94</v>
      </c>
    </row>
    <row r="53" spans="1:17" ht="21.6" x14ac:dyDescent="0.3">
      <c r="A53" s="10" t="s">
        <v>34</v>
      </c>
      <c r="B53" s="10" t="s">
        <v>65</v>
      </c>
      <c r="C53" s="12">
        <v>66.150000000000006</v>
      </c>
      <c r="D53" s="12">
        <v>63.44</v>
      </c>
      <c r="E53" s="12">
        <v>60.25</v>
      </c>
      <c r="F53" s="12">
        <v>60.7</v>
      </c>
      <c r="G53" s="12">
        <v>63.75</v>
      </c>
      <c r="H53" s="12">
        <v>63.25</v>
      </c>
      <c r="I53" s="12">
        <v>61.19</v>
      </c>
      <c r="J53" s="12">
        <v>62.55</v>
      </c>
      <c r="K53" s="12">
        <v>60.31</v>
      </c>
      <c r="L53" s="12">
        <v>57</v>
      </c>
      <c r="M53" s="12">
        <v>63.56</v>
      </c>
      <c r="N53" s="12">
        <v>70.75</v>
      </c>
      <c r="O53" s="28">
        <f t="shared" si="0"/>
        <v>62.741666666666674</v>
      </c>
      <c r="P53" s="28">
        <f t="shared" si="1"/>
        <v>57</v>
      </c>
      <c r="Q53" s="28">
        <f t="shared" si="2"/>
        <v>70.75</v>
      </c>
    </row>
    <row r="54" spans="1:17" ht="21.6" x14ac:dyDescent="0.3">
      <c r="A54" s="10" t="s">
        <v>35</v>
      </c>
      <c r="B54" s="10" t="s">
        <v>65</v>
      </c>
      <c r="C54" s="12">
        <v>70.150000000000006</v>
      </c>
      <c r="D54" s="12">
        <v>72.75</v>
      </c>
      <c r="E54" s="12">
        <v>73.38</v>
      </c>
      <c r="F54" s="12">
        <v>73.650000000000006</v>
      </c>
      <c r="G54" s="12">
        <v>73.75</v>
      </c>
      <c r="H54" s="12">
        <v>76.8</v>
      </c>
      <c r="I54" s="12">
        <v>78.44</v>
      </c>
      <c r="J54" s="12">
        <v>85.19</v>
      </c>
      <c r="K54" s="12">
        <v>78.88</v>
      </c>
      <c r="L54" s="12">
        <v>76.150000000000006</v>
      </c>
      <c r="M54" s="12">
        <v>79.69</v>
      </c>
      <c r="N54" s="12">
        <v>79.05</v>
      </c>
      <c r="O54" s="28">
        <f t="shared" si="0"/>
        <v>76.490000000000009</v>
      </c>
      <c r="P54" s="28">
        <f t="shared" si="1"/>
        <v>70.150000000000006</v>
      </c>
      <c r="Q54" s="28">
        <f t="shared" si="2"/>
        <v>85.19</v>
      </c>
    </row>
    <row r="55" spans="1:17" ht="21.6" x14ac:dyDescent="0.3">
      <c r="A55" s="10" t="s">
        <v>36</v>
      </c>
      <c r="B55" s="10" t="s">
        <v>65</v>
      </c>
      <c r="C55" s="12">
        <v>83.25</v>
      </c>
      <c r="D55" s="12">
        <v>77.63</v>
      </c>
      <c r="E55" s="12">
        <v>68.599999999999994</v>
      </c>
      <c r="F55" s="12">
        <v>61</v>
      </c>
      <c r="G55" s="12">
        <v>62.92</v>
      </c>
      <c r="H55" s="12">
        <v>63.06</v>
      </c>
      <c r="I55" s="12">
        <v>60.06</v>
      </c>
      <c r="J55" s="12">
        <v>56.13</v>
      </c>
      <c r="K55" s="12">
        <v>61.8</v>
      </c>
      <c r="L55" s="12">
        <v>67.06</v>
      </c>
      <c r="M55" s="12">
        <v>63.38</v>
      </c>
      <c r="N55" s="12">
        <v>66.650000000000006</v>
      </c>
      <c r="O55" s="28">
        <f t="shared" si="0"/>
        <v>65.961666666666659</v>
      </c>
      <c r="P55" s="28">
        <f t="shared" si="1"/>
        <v>56.13</v>
      </c>
      <c r="Q55" s="28">
        <f t="shared" si="2"/>
        <v>83.25</v>
      </c>
    </row>
    <row r="56" spans="1:17" ht="21.6" x14ac:dyDescent="0.3">
      <c r="A56" s="10" t="s">
        <v>37</v>
      </c>
      <c r="B56" s="10" t="s">
        <v>65</v>
      </c>
      <c r="C56" s="12" t="s">
        <v>52</v>
      </c>
      <c r="D56" s="12" t="s">
        <v>52</v>
      </c>
      <c r="E56" s="12" t="s">
        <v>52</v>
      </c>
      <c r="F56" s="12">
        <v>83.5</v>
      </c>
      <c r="G56" s="12">
        <v>84.5</v>
      </c>
      <c r="H56" s="12">
        <v>81.25</v>
      </c>
      <c r="I56" s="12">
        <v>84.19</v>
      </c>
      <c r="J56" s="12">
        <v>90.19</v>
      </c>
      <c r="K56" s="12">
        <v>90.8</v>
      </c>
      <c r="L56" s="12">
        <v>91.17</v>
      </c>
      <c r="M56" s="12" t="s">
        <v>52</v>
      </c>
      <c r="N56" s="12" t="s">
        <v>52</v>
      </c>
      <c r="O56" s="28">
        <f t="shared" si="0"/>
        <v>86.514285714285705</v>
      </c>
      <c r="P56" s="28">
        <f t="shared" si="1"/>
        <v>81.25</v>
      </c>
      <c r="Q56" s="28">
        <f t="shared" si="2"/>
        <v>91.17</v>
      </c>
    </row>
    <row r="57" spans="1:17" ht="21.6" x14ac:dyDescent="0.3">
      <c r="A57" s="10" t="s">
        <v>39</v>
      </c>
      <c r="B57" s="10" t="s">
        <v>65</v>
      </c>
      <c r="C57" s="12">
        <v>93.06</v>
      </c>
      <c r="D57" s="12">
        <v>107.95</v>
      </c>
      <c r="E57" s="12">
        <v>131.5</v>
      </c>
      <c r="F57" s="12">
        <v>161.81</v>
      </c>
      <c r="G57" s="12">
        <v>173</v>
      </c>
      <c r="H57" s="12">
        <v>183.75</v>
      </c>
      <c r="I57" s="12">
        <v>216.88</v>
      </c>
      <c r="J57" s="12" t="s">
        <v>52</v>
      </c>
      <c r="K57" s="12" t="s">
        <v>52</v>
      </c>
      <c r="L57" s="12" t="s">
        <v>52</v>
      </c>
      <c r="M57" s="12" t="s">
        <v>52</v>
      </c>
      <c r="N57" s="12" t="s">
        <v>52</v>
      </c>
      <c r="O57" s="28">
        <f t="shared" si="0"/>
        <v>152.56428571428569</v>
      </c>
      <c r="P57" s="28">
        <f t="shared" si="1"/>
        <v>93.06</v>
      </c>
      <c r="Q57" s="28">
        <f t="shared" si="2"/>
        <v>216.88</v>
      </c>
    </row>
    <row r="58" spans="1:17" ht="21.6" x14ac:dyDescent="0.3">
      <c r="A58" s="14" t="s">
        <v>40</v>
      </c>
      <c r="B58" s="10" t="s">
        <v>65</v>
      </c>
      <c r="C58" s="12">
        <v>123</v>
      </c>
      <c r="D58" s="12">
        <v>125.85</v>
      </c>
      <c r="E58" s="12">
        <v>120.44</v>
      </c>
      <c r="F58" s="12">
        <v>115.88</v>
      </c>
      <c r="G58" s="12">
        <v>108.13</v>
      </c>
      <c r="H58" s="12">
        <v>115.63</v>
      </c>
      <c r="I58" s="12">
        <v>110.38</v>
      </c>
      <c r="J58" s="12">
        <v>106.1</v>
      </c>
      <c r="K58" s="12">
        <v>103.5</v>
      </c>
      <c r="L58" s="12">
        <v>91.35</v>
      </c>
      <c r="M58" s="12">
        <v>85.44</v>
      </c>
      <c r="N58" s="12">
        <v>88</v>
      </c>
      <c r="O58" s="28">
        <f t="shared" si="0"/>
        <v>107.80833333333332</v>
      </c>
      <c r="P58" s="28">
        <f t="shared" si="1"/>
        <v>85.44</v>
      </c>
      <c r="Q58" s="28">
        <f t="shared" si="2"/>
        <v>125.85</v>
      </c>
    </row>
    <row r="59" spans="1:17" ht="21.6" x14ac:dyDescent="0.3">
      <c r="A59" s="14" t="s">
        <v>41</v>
      </c>
      <c r="B59" s="10" t="s">
        <v>65</v>
      </c>
      <c r="C59" s="12">
        <v>90.65</v>
      </c>
      <c r="D59" s="12">
        <v>90</v>
      </c>
      <c r="E59" s="12">
        <v>89.5</v>
      </c>
      <c r="F59" s="12">
        <v>86.35</v>
      </c>
      <c r="G59" s="12">
        <v>89.08</v>
      </c>
      <c r="H59" s="12">
        <v>91.4</v>
      </c>
      <c r="I59" s="12">
        <v>95.31</v>
      </c>
      <c r="J59" s="12">
        <v>100</v>
      </c>
      <c r="K59" s="12">
        <v>97.56</v>
      </c>
      <c r="L59" s="12">
        <v>96.55</v>
      </c>
      <c r="M59" s="12">
        <v>97.56</v>
      </c>
      <c r="N59" s="12">
        <v>96.88</v>
      </c>
      <c r="O59" s="28">
        <f t="shared" si="0"/>
        <v>93.403333333333308</v>
      </c>
      <c r="P59" s="28">
        <f t="shared" si="1"/>
        <v>86.35</v>
      </c>
      <c r="Q59" s="28">
        <f t="shared" si="2"/>
        <v>100</v>
      </c>
    </row>
    <row r="60" spans="1:17" ht="21.6" x14ac:dyDescent="0.3">
      <c r="A60" s="14" t="s">
        <v>42</v>
      </c>
      <c r="B60" s="10" t="s">
        <v>65</v>
      </c>
      <c r="C60" s="12">
        <v>99.15</v>
      </c>
      <c r="D60" s="12">
        <v>97.06</v>
      </c>
      <c r="E60" s="12">
        <v>94.4</v>
      </c>
      <c r="F60" s="12">
        <v>89.75</v>
      </c>
      <c r="G60" s="12">
        <v>92.75</v>
      </c>
      <c r="H60" s="12">
        <v>96.45</v>
      </c>
      <c r="I60" s="12">
        <v>98.44</v>
      </c>
      <c r="J60" s="12">
        <v>100.88</v>
      </c>
      <c r="K60" s="12">
        <v>100</v>
      </c>
      <c r="L60" s="12">
        <v>98.25</v>
      </c>
      <c r="M60" s="12">
        <v>95.56</v>
      </c>
      <c r="N60" s="12">
        <v>87.3</v>
      </c>
      <c r="O60" s="28">
        <f t="shared" si="0"/>
        <v>95.832499999999996</v>
      </c>
      <c r="P60" s="28">
        <f t="shared" si="1"/>
        <v>87.3</v>
      </c>
      <c r="Q60" s="28">
        <f t="shared" si="2"/>
        <v>100.88</v>
      </c>
    </row>
    <row r="61" spans="1:17" ht="21.6" x14ac:dyDescent="0.3">
      <c r="A61" s="14" t="s">
        <v>43</v>
      </c>
      <c r="B61" s="10" t="s">
        <v>65</v>
      </c>
      <c r="C61" s="12">
        <v>80.33</v>
      </c>
      <c r="D61" s="12">
        <v>78.44</v>
      </c>
      <c r="E61" s="12">
        <v>77.400000000000006</v>
      </c>
      <c r="F61" s="12">
        <v>74.94</v>
      </c>
      <c r="G61" s="12">
        <v>75.25</v>
      </c>
      <c r="H61" s="12">
        <v>73.5</v>
      </c>
      <c r="I61" s="12">
        <v>77.13</v>
      </c>
      <c r="J61" s="12">
        <v>75.81</v>
      </c>
      <c r="K61" s="12">
        <v>77.8</v>
      </c>
      <c r="L61" s="12">
        <v>77.38</v>
      </c>
      <c r="M61" s="12">
        <v>77.13</v>
      </c>
      <c r="N61" s="12">
        <v>77.95</v>
      </c>
      <c r="O61" s="28">
        <f t="shared" si="0"/>
        <v>76.921666666666667</v>
      </c>
      <c r="P61" s="28">
        <f t="shared" si="1"/>
        <v>73.5</v>
      </c>
      <c r="Q61" s="28">
        <f t="shared" si="2"/>
        <v>80.33</v>
      </c>
    </row>
    <row r="62" spans="1:17" ht="21.6" x14ac:dyDescent="0.3">
      <c r="A62" s="14" t="s">
        <v>44</v>
      </c>
      <c r="B62" s="10" t="s">
        <v>65</v>
      </c>
      <c r="C62" s="12">
        <v>79.5</v>
      </c>
      <c r="D62" s="12">
        <v>76.75</v>
      </c>
      <c r="E62" s="12">
        <v>77.55</v>
      </c>
      <c r="F62" s="12">
        <v>77.81</v>
      </c>
      <c r="G62" s="12">
        <v>78.75</v>
      </c>
      <c r="H62" s="12">
        <v>75.13</v>
      </c>
      <c r="I62" s="12">
        <v>72.13</v>
      </c>
      <c r="J62" s="12">
        <v>70.05</v>
      </c>
      <c r="K62" s="12">
        <v>74.81</v>
      </c>
      <c r="L62" s="12">
        <v>74.94</v>
      </c>
      <c r="M62" s="12">
        <v>77.650000000000006</v>
      </c>
      <c r="N62" s="12">
        <v>84.63</v>
      </c>
      <c r="O62" s="28">
        <f t="shared" si="0"/>
        <v>76.641666666666666</v>
      </c>
      <c r="P62" s="28">
        <f t="shared" si="1"/>
        <v>70.05</v>
      </c>
      <c r="Q62" s="28">
        <f t="shared" si="2"/>
        <v>84.63</v>
      </c>
    </row>
    <row r="63" spans="1:17" ht="21.6" x14ac:dyDescent="0.3">
      <c r="A63" s="14" t="s">
        <v>45</v>
      </c>
      <c r="B63" s="10" t="s">
        <v>65</v>
      </c>
      <c r="C63" s="12">
        <v>83.5</v>
      </c>
      <c r="D63" s="12">
        <v>81.150000000000006</v>
      </c>
      <c r="E63" s="12">
        <v>81.38</v>
      </c>
      <c r="F63" s="12">
        <v>81.81</v>
      </c>
      <c r="G63" s="12">
        <v>82.56</v>
      </c>
      <c r="H63" s="12">
        <v>84.75</v>
      </c>
      <c r="I63" s="12">
        <v>87.94</v>
      </c>
      <c r="J63" s="12">
        <v>90.15</v>
      </c>
      <c r="K63" s="12">
        <v>90.31</v>
      </c>
      <c r="L63" s="12">
        <v>91.5</v>
      </c>
      <c r="M63" s="12">
        <v>87.85</v>
      </c>
      <c r="N63" s="12">
        <v>86.5</v>
      </c>
      <c r="O63" s="28">
        <f t="shared" si="0"/>
        <v>85.783333333333346</v>
      </c>
      <c r="P63" s="28">
        <f t="shared" si="1"/>
        <v>81.150000000000006</v>
      </c>
      <c r="Q63" s="28">
        <f t="shared" si="2"/>
        <v>91.5</v>
      </c>
    </row>
    <row r="64" spans="1:17" ht="21.6" x14ac:dyDescent="0.3">
      <c r="A64" s="14" t="s">
        <v>46</v>
      </c>
      <c r="B64" s="10" t="s">
        <v>65</v>
      </c>
      <c r="C64" s="12" t="s">
        <v>22</v>
      </c>
      <c r="D64" s="12">
        <v>82.08</v>
      </c>
      <c r="E64" s="12">
        <v>81.38</v>
      </c>
      <c r="F64" s="12">
        <v>82.85</v>
      </c>
      <c r="G64" s="12">
        <v>87.08</v>
      </c>
      <c r="H64" s="12">
        <v>93.63</v>
      </c>
      <c r="I64" s="12">
        <v>90.5</v>
      </c>
      <c r="J64" s="12">
        <v>94.7</v>
      </c>
      <c r="K64" s="12">
        <v>94.88</v>
      </c>
      <c r="L64" s="12">
        <v>99.1</v>
      </c>
      <c r="M64" s="12">
        <v>100.38</v>
      </c>
      <c r="N64" s="12">
        <v>98.56</v>
      </c>
      <c r="O64" s="28">
        <f t="shared" si="0"/>
        <v>91.376363636363649</v>
      </c>
      <c r="P64" s="28">
        <f t="shared" si="1"/>
        <v>81.38</v>
      </c>
      <c r="Q64" s="28">
        <f t="shared" si="2"/>
        <v>100.38</v>
      </c>
    </row>
    <row r="65" spans="1:17" ht="21.6" x14ac:dyDescent="0.3">
      <c r="A65" s="14" t="s">
        <v>47</v>
      </c>
      <c r="B65" s="10" t="s">
        <v>65</v>
      </c>
      <c r="C65" s="12" t="s">
        <v>22</v>
      </c>
      <c r="D65" s="12" t="s">
        <v>22</v>
      </c>
      <c r="E65" s="12" t="s">
        <v>22</v>
      </c>
      <c r="F65" s="12">
        <v>89.58</v>
      </c>
      <c r="G65" s="12">
        <v>90.67</v>
      </c>
      <c r="H65" s="12">
        <v>84.8</v>
      </c>
      <c r="I65" s="12">
        <v>83.19</v>
      </c>
      <c r="J65" s="12">
        <v>86.63</v>
      </c>
      <c r="K65" s="12">
        <v>88.94</v>
      </c>
      <c r="L65" s="12">
        <v>81.95</v>
      </c>
      <c r="M65" s="12">
        <v>79.06</v>
      </c>
      <c r="N65" s="12">
        <v>76.63</v>
      </c>
      <c r="O65" s="28">
        <f t="shared" si="0"/>
        <v>84.605555555555554</v>
      </c>
      <c r="P65" s="28">
        <f t="shared" si="1"/>
        <v>76.63</v>
      </c>
      <c r="Q65" s="28">
        <f t="shared" si="2"/>
        <v>90.67</v>
      </c>
    </row>
    <row r="66" spans="1:17" ht="21.6" x14ac:dyDescent="0.3">
      <c r="A66" s="14" t="s">
        <v>48</v>
      </c>
      <c r="B66" s="10" t="s">
        <v>65</v>
      </c>
      <c r="C66" s="12" t="s">
        <v>22</v>
      </c>
      <c r="D66" s="12" t="s">
        <v>22</v>
      </c>
      <c r="E66" s="12" t="s">
        <v>22</v>
      </c>
      <c r="F66" s="12" t="s">
        <v>22</v>
      </c>
      <c r="G66" s="12" t="s">
        <v>22</v>
      </c>
      <c r="H66" s="12" t="s">
        <v>22</v>
      </c>
      <c r="I66" s="12" t="s">
        <v>22</v>
      </c>
      <c r="J66" s="12" t="s">
        <v>22</v>
      </c>
      <c r="K66" s="12" t="s">
        <v>22</v>
      </c>
      <c r="L66" s="12" t="s">
        <v>22</v>
      </c>
      <c r="M66" s="12" t="s">
        <v>22</v>
      </c>
      <c r="N66" s="12" t="s">
        <v>22</v>
      </c>
      <c r="O66" s="12" t="s">
        <v>22</v>
      </c>
      <c r="P66" s="12" t="s">
        <v>22</v>
      </c>
      <c r="Q66" s="12" t="s">
        <v>22</v>
      </c>
    </row>
    <row r="67" spans="1:17" ht="21.6" x14ac:dyDescent="0.3">
      <c r="A67" s="14" t="s">
        <v>49</v>
      </c>
      <c r="B67" s="10" t="s">
        <v>65</v>
      </c>
      <c r="C67" s="12" t="s">
        <v>22</v>
      </c>
      <c r="D67" s="12" t="s">
        <v>22</v>
      </c>
      <c r="E67" s="12" t="s">
        <v>22</v>
      </c>
      <c r="F67" s="12" t="s">
        <v>22</v>
      </c>
      <c r="G67" s="12" t="s">
        <v>22</v>
      </c>
      <c r="H67" s="12" t="s">
        <v>22</v>
      </c>
      <c r="I67" s="12" t="s">
        <v>22</v>
      </c>
      <c r="J67" s="12" t="s">
        <v>22</v>
      </c>
      <c r="K67" s="12" t="s">
        <v>22</v>
      </c>
      <c r="L67" s="12" t="s">
        <v>22</v>
      </c>
      <c r="M67" s="12" t="s">
        <v>22</v>
      </c>
      <c r="N67" s="12" t="s">
        <v>22</v>
      </c>
      <c r="O67" s="12" t="s">
        <v>22</v>
      </c>
      <c r="P67" s="12" t="s">
        <v>22</v>
      </c>
      <c r="Q67" s="12" t="s">
        <v>22</v>
      </c>
    </row>
    <row r="68" spans="1:17" ht="21.6" x14ac:dyDescent="0.3">
      <c r="A68" s="14" t="s">
        <v>50</v>
      </c>
      <c r="B68" s="10" t="s">
        <v>65</v>
      </c>
      <c r="C68" s="12" t="s">
        <v>22</v>
      </c>
      <c r="D68" s="12" t="s">
        <v>22</v>
      </c>
      <c r="E68" s="12" t="s">
        <v>22</v>
      </c>
      <c r="F68" s="12" t="s">
        <v>22</v>
      </c>
      <c r="G68" s="12" t="s">
        <v>22</v>
      </c>
      <c r="H68" s="12" t="s">
        <v>22</v>
      </c>
      <c r="I68" s="12" t="s">
        <v>22</v>
      </c>
      <c r="J68" s="12" t="s">
        <v>22</v>
      </c>
      <c r="K68" s="12" t="s">
        <v>22</v>
      </c>
      <c r="L68" s="12" t="s">
        <v>22</v>
      </c>
      <c r="M68" s="12" t="s">
        <v>22</v>
      </c>
      <c r="N68" s="12" t="s">
        <v>22</v>
      </c>
      <c r="O68" s="12" t="s">
        <v>22</v>
      </c>
      <c r="P68" s="12" t="s">
        <v>22</v>
      </c>
      <c r="Q68" s="12" t="s">
        <v>22</v>
      </c>
    </row>
    <row r="69" spans="1:17" ht="21.6" x14ac:dyDescent="0.3">
      <c r="A69" s="14" t="s">
        <v>51</v>
      </c>
      <c r="B69" s="10" t="s">
        <v>65</v>
      </c>
      <c r="C69" s="12" t="s">
        <v>22</v>
      </c>
      <c r="D69" s="12" t="s">
        <v>22</v>
      </c>
      <c r="E69" s="12" t="s">
        <v>22</v>
      </c>
      <c r="F69" s="9"/>
      <c r="G69" s="9"/>
      <c r="H69" s="9"/>
      <c r="I69" s="9"/>
      <c r="J69" s="9"/>
      <c r="K69" s="9"/>
      <c r="L69" s="9"/>
      <c r="M69" s="9"/>
      <c r="N69" s="9"/>
      <c r="O69" s="12" t="s">
        <v>22</v>
      </c>
      <c r="P69" s="12" t="s">
        <v>22</v>
      </c>
      <c r="Q69" s="12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5D035-1197-404C-B695-0987484747AF}">
  <dimension ref="A1:O69"/>
  <sheetViews>
    <sheetView workbookViewId="0">
      <selection activeCell="Q2" sqref="Q2"/>
    </sheetView>
  </sheetViews>
  <sheetFormatPr defaultRowHeight="14.4" x14ac:dyDescent="0.3"/>
  <cols>
    <col min="1" max="16384" width="8.88671875" style="6"/>
  </cols>
  <sheetData>
    <row r="1" spans="1:15" ht="31.8" x14ac:dyDescent="0.3">
      <c r="A1" s="9" t="s">
        <v>67</v>
      </c>
      <c r="B1" s="9" t="s">
        <v>62</v>
      </c>
      <c r="C1" s="5" t="s">
        <v>53</v>
      </c>
      <c r="D1" s="5" t="s">
        <v>54</v>
      </c>
      <c r="E1" s="5" t="s">
        <v>55</v>
      </c>
      <c r="F1" s="5" t="s">
        <v>56</v>
      </c>
      <c r="G1" s="5" t="s">
        <v>57</v>
      </c>
      <c r="H1" s="5" t="s">
        <v>58</v>
      </c>
      <c r="I1" s="5" t="s">
        <v>59</v>
      </c>
      <c r="J1" s="5" t="s">
        <v>60</v>
      </c>
      <c r="K1" s="5" t="s">
        <v>61</v>
      </c>
      <c r="L1" s="5" t="s">
        <v>96</v>
      </c>
      <c r="M1" s="5" t="s">
        <v>94</v>
      </c>
      <c r="N1" s="5" t="s">
        <v>95</v>
      </c>
      <c r="O1" s="6" t="s">
        <v>99</v>
      </c>
    </row>
    <row r="2" spans="1:15" x14ac:dyDescent="0.3">
      <c r="A2" s="10" t="s">
        <v>34</v>
      </c>
      <c r="B2" s="10" t="s">
        <v>66</v>
      </c>
      <c r="C2" s="11">
        <v>60.03</v>
      </c>
      <c r="D2" s="11">
        <v>58.76</v>
      </c>
      <c r="E2" s="11">
        <v>56.89</v>
      </c>
      <c r="F2" s="11">
        <v>57.47</v>
      </c>
      <c r="G2" s="12">
        <v>59.59</v>
      </c>
      <c r="H2" s="12">
        <v>59.08</v>
      </c>
      <c r="I2" s="12">
        <v>57.73</v>
      </c>
      <c r="J2" s="12">
        <v>58.47</v>
      </c>
      <c r="K2" s="12">
        <v>57.4</v>
      </c>
      <c r="L2" s="12">
        <v>55.71</v>
      </c>
      <c r="M2" s="12">
        <v>61.31</v>
      </c>
      <c r="N2" s="12">
        <v>68.150000000000006</v>
      </c>
      <c r="O2" s="28">
        <f>AVERAGE(C2:N2)</f>
        <v>59.215833333333336</v>
      </c>
    </row>
    <row r="3" spans="1:15" x14ac:dyDescent="0.3">
      <c r="A3" s="10" t="s">
        <v>35</v>
      </c>
      <c r="B3" s="10" t="s">
        <v>66</v>
      </c>
      <c r="C3" s="11">
        <v>66.709999999999994</v>
      </c>
      <c r="D3" s="11">
        <v>68.03</v>
      </c>
      <c r="E3" s="11">
        <v>68.56</v>
      </c>
      <c r="F3" s="11">
        <v>69.930000000000007</v>
      </c>
      <c r="G3" s="12">
        <v>69.75</v>
      </c>
      <c r="H3" s="12">
        <v>72.959999999999994</v>
      </c>
      <c r="I3" s="12">
        <v>74.959999999999994</v>
      </c>
      <c r="J3" s="12">
        <v>80.45</v>
      </c>
      <c r="K3" s="12">
        <v>75.86</v>
      </c>
      <c r="L3" s="12">
        <v>73.91</v>
      </c>
      <c r="M3" s="12">
        <v>77.599999999999994</v>
      </c>
      <c r="N3" s="12">
        <v>77.510000000000005</v>
      </c>
      <c r="O3" s="28">
        <f t="shared" ref="O3:O65" si="0">AVERAGE(C3:N3)</f>
        <v>73.019166666666663</v>
      </c>
    </row>
    <row r="4" spans="1:15" x14ac:dyDescent="0.3">
      <c r="A4" s="10" t="s">
        <v>36</v>
      </c>
      <c r="B4" s="10" t="s">
        <v>66</v>
      </c>
      <c r="C4" s="12">
        <v>78.34</v>
      </c>
      <c r="D4" s="12">
        <v>73.56</v>
      </c>
      <c r="E4" s="12">
        <v>62.47</v>
      </c>
      <c r="F4" s="12">
        <v>55.2</v>
      </c>
      <c r="G4" s="12">
        <v>55.63</v>
      </c>
      <c r="H4" s="12">
        <v>57.36</v>
      </c>
      <c r="I4" s="12">
        <v>54.9</v>
      </c>
      <c r="J4" s="12">
        <v>51.28</v>
      </c>
      <c r="K4" s="12">
        <v>56.77</v>
      </c>
      <c r="L4" s="12">
        <v>61.99</v>
      </c>
      <c r="M4" s="12">
        <v>60.98</v>
      </c>
      <c r="N4" s="12">
        <v>64.7</v>
      </c>
      <c r="O4" s="28">
        <f t="shared" si="0"/>
        <v>61.098333333333336</v>
      </c>
    </row>
    <row r="5" spans="1:15" x14ac:dyDescent="0.3">
      <c r="A5" s="10" t="s">
        <v>37</v>
      </c>
      <c r="B5" s="10" t="s">
        <v>66</v>
      </c>
      <c r="C5" s="12">
        <v>64.19</v>
      </c>
      <c r="D5" s="12">
        <v>64.260000000000005</v>
      </c>
      <c r="E5" s="12">
        <v>66.75</v>
      </c>
      <c r="F5" s="12">
        <v>72.099999999999994</v>
      </c>
      <c r="G5" s="12">
        <v>76.95</v>
      </c>
      <c r="H5" s="12">
        <v>77.13</v>
      </c>
      <c r="I5" s="12">
        <v>80.510000000000005</v>
      </c>
      <c r="J5" s="12">
        <v>85.93</v>
      </c>
      <c r="K5" s="12">
        <v>88.02</v>
      </c>
      <c r="L5" s="12">
        <v>90.36</v>
      </c>
      <c r="M5" s="12">
        <v>93.27</v>
      </c>
      <c r="N5" s="13" t="s">
        <v>38</v>
      </c>
      <c r="O5" s="28">
        <f t="shared" si="0"/>
        <v>78.133636363636356</v>
      </c>
    </row>
    <row r="6" spans="1:15" x14ac:dyDescent="0.3">
      <c r="A6" s="10" t="s">
        <v>39</v>
      </c>
      <c r="B6" s="10" t="s">
        <v>66</v>
      </c>
      <c r="C6" s="12">
        <v>90.14</v>
      </c>
      <c r="D6" s="12">
        <v>104.42</v>
      </c>
      <c r="E6" s="12">
        <v>128.03</v>
      </c>
      <c r="F6" s="12">
        <v>156.38</v>
      </c>
      <c r="G6" s="12">
        <v>166.62</v>
      </c>
      <c r="H6" s="12">
        <v>180.64</v>
      </c>
      <c r="I6" s="12">
        <v>214.26</v>
      </c>
      <c r="J6" s="12">
        <v>226.42</v>
      </c>
      <c r="K6" s="12">
        <v>208.7</v>
      </c>
      <c r="L6" s="12">
        <v>167.26</v>
      </c>
      <c r="M6" s="12">
        <v>164.35</v>
      </c>
      <c r="N6" s="13" t="s">
        <v>38</v>
      </c>
      <c r="O6" s="28">
        <f t="shared" si="0"/>
        <v>164.29272727272726</v>
      </c>
    </row>
    <row r="7" spans="1:15" x14ac:dyDescent="0.3">
      <c r="A7" s="14" t="s">
        <v>40</v>
      </c>
      <c r="B7" s="10" t="s">
        <v>66</v>
      </c>
      <c r="C7" s="12">
        <v>114.4</v>
      </c>
      <c r="D7" s="12">
        <v>116.8</v>
      </c>
      <c r="E7" s="12">
        <v>110.44</v>
      </c>
      <c r="F7" s="12">
        <v>105.48</v>
      </c>
      <c r="G7" s="12">
        <v>95.43</v>
      </c>
      <c r="H7" s="12">
        <v>101.51</v>
      </c>
      <c r="I7" s="12">
        <v>100.86</v>
      </c>
      <c r="J7" s="12">
        <v>99.72</v>
      </c>
      <c r="K7" s="12">
        <v>99.33</v>
      </c>
      <c r="L7" s="12">
        <v>87.95</v>
      </c>
      <c r="M7" s="12">
        <v>82.1</v>
      </c>
      <c r="N7" s="12">
        <v>83.75</v>
      </c>
      <c r="O7" s="28">
        <f t="shared" si="0"/>
        <v>99.814166666666665</v>
      </c>
    </row>
    <row r="8" spans="1:15" x14ac:dyDescent="0.3">
      <c r="A8" s="14" t="s">
        <v>41</v>
      </c>
      <c r="B8" s="10" t="s">
        <v>66</v>
      </c>
      <c r="C8" s="12">
        <v>84.6</v>
      </c>
      <c r="D8" s="12">
        <v>83.54</v>
      </c>
      <c r="E8" s="12">
        <v>82.43</v>
      </c>
      <c r="F8" s="12">
        <v>80.87</v>
      </c>
      <c r="G8" s="12">
        <v>83.3</v>
      </c>
      <c r="H8" s="12">
        <v>85.97</v>
      </c>
      <c r="I8" s="12">
        <v>89.86</v>
      </c>
      <c r="J8" s="12">
        <v>94.74</v>
      </c>
      <c r="K8" s="12">
        <v>92.9</v>
      </c>
      <c r="L8" s="12">
        <v>92.3</v>
      </c>
      <c r="M8" s="12">
        <v>93.25</v>
      </c>
      <c r="N8" s="12">
        <v>92.83</v>
      </c>
      <c r="O8" s="28">
        <f t="shared" si="0"/>
        <v>88.049166666666665</v>
      </c>
    </row>
    <row r="9" spans="1:15" x14ac:dyDescent="0.3">
      <c r="A9" s="14" t="s">
        <v>42</v>
      </c>
      <c r="B9" s="10" t="s">
        <v>66</v>
      </c>
      <c r="C9" s="12">
        <v>91.98</v>
      </c>
      <c r="D9" s="12">
        <v>90.15</v>
      </c>
      <c r="E9" s="12">
        <v>89.16</v>
      </c>
      <c r="F9" s="12">
        <v>84.9</v>
      </c>
      <c r="G9" s="12">
        <v>87.37</v>
      </c>
      <c r="H9" s="12">
        <v>91.01</v>
      </c>
      <c r="I9" s="12">
        <v>93.55</v>
      </c>
      <c r="J9" s="12">
        <v>96.64</v>
      </c>
      <c r="K9" s="12">
        <v>94.09</v>
      </c>
      <c r="L9" s="12">
        <v>92.71</v>
      </c>
      <c r="M9" s="12">
        <v>91.13</v>
      </c>
      <c r="N9" s="12">
        <v>83.6</v>
      </c>
      <c r="O9" s="28">
        <f t="shared" si="0"/>
        <v>90.524166666666659</v>
      </c>
    </row>
    <row r="10" spans="1:15" x14ac:dyDescent="0.3">
      <c r="A10" s="14" t="s">
        <v>43</v>
      </c>
      <c r="B10" s="10" t="s">
        <v>66</v>
      </c>
      <c r="C10" s="12">
        <v>74.73</v>
      </c>
      <c r="D10" s="12">
        <v>73.599999999999994</v>
      </c>
      <c r="E10" s="12">
        <v>70.44</v>
      </c>
      <c r="F10" s="12">
        <v>67.290000000000006</v>
      </c>
      <c r="G10" s="12">
        <v>68.349999999999994</v>
      </c>
      <c r="H10" s="12">
        <v>67.22</v>
      </c>
      <c r="I10" s="12">
        <v>70.260000000000005</v>
      </c>
      <c r="J10" s="12">
        <v>69.13</v>
      </c>
      <c r="K10" s="12">
        <v>71.62</v>
      </c>
      <c r="L10" s="12">
        <v>72.459999999999994</v>
      </c>
      <c r="M10" s="12">
        <v>72.400000000000006</v>
      </c>
      <c r="N10" s="12">
        <v>72.12</v>
      </c>
      <c r="O10" s="28">
        <f t="shared" si="0"/>
        <v>70.801666666666662</v>
      </c>
    </row>
    <row r="11" spans="1:15" x14ac:dyDescent="0.3">
      <c r="A11" s="14" t="s">
        <v>44</v>
      </c>
      <c r="B11" s="10" t="s">
        <v>66</v>
      </c>
      <c r="C11" s="12">
        <v>71.760000000000005</v>
      </c>
      <c r="D11" s="12">
        <v>68.86</v>
      </c>
      <c r="E11" s="12">
        <v>69.22</v>
      </c>
      <c r="F11" s="12">
        <v>69.290000000000006</v>
      </c>
      <c r="G11" s="12">
        <v>70.55</v>
      </c>
      <c r="H11" s="12">
        <v>68.61</v>
      </c>
      <c r="I11" s="12">
        <v>66.59</v>
      </c>
      <c r="J11" s="12">
        <v>65.45</v>
      </c>
      <c r="K11" s="12">
        <v>69.94</v>
      </c>
      <c r="L11" s="12">
        <v>70.25</v>
      </c>
      <c r="M11" s="12">
        <v>74.06</v>
      </c>
      <c r="N11" s="12">
        <v>81.99</v>
      </c>
      <c r="O11" s="28">
        <f t="shared" si="0"/>
        <v>70.547499999999999</v>
      </c>
    </row>
    <row r="12" spans="1:15" x14ac:dyDescent="0.3">
      <c r="A12" s="14" t="s">
        <v>45</v>
      </c>
      <c r="B12" s="10" t="s">
        <v>66</v>
      </c>
      <c r="C12" s="12">
        <v>79.900000000000006</v>
      </c>
      <c r="D12" s="12">
        <v>77.77</v>
      </c>
      <c r="E12" s="12">
        <v>78.69</v>
      </c>
      <c r="F12" s="12">
        <v>78.84</v>
      </c>
      <c r="G12" s="12">
        <v>79.709999999999994</v>
      </c>
      <c r="H12" s="12">
        <v>82.48</v>
      </c>
      <c r="I12" s="12">
        <v>85.14</v>
      </c>
      <c r="J12" s="12">
        <v>86.88</v>
      </c>
      <c r="K12" s="12">
        <v>86.99</v>
      </c>
      <c r="L12" s="12">
        <v>87.98</v>
      </c>
      <c r="M12" s="12">
        <v>84.84</v>
      </c>
      <c r="N12" s="12">
        <v>83.95</v>
      </c>
      <c r="O12" s="28">
        <f t="shared" si="0"/>
        <v>82.764166666666682</v>
      </c>
    </row>
    <row r="13" spans="1:15" x14ac:dyDescent="0.3">
      <c r="A13" s="14" t="s">
        <v>46</v>
      </c>
      <c r="B13" s="10" t="s">
        <v>66</v>
      </c>
      <c r="C13" s="12">
        <v>79.83</v>
      </c>
      <c r="D13" s="12">
        <v>80.430000000000007</v>
      </c>
      <c r="E13" s="12">
        <v>78.83</v>
      </c>
      <c r="F13" s="12">
        <v>80.66</v>
      </c>
      <c r="G13" s="12">
        <v>84.8</v>
      </c>
      <c r="H13" s="12">
        <v>91.21</v>
      </c>
      <c r="I13" s="12">
        <v>87.9</v>
      </c>
      <c r="J13" s="12">
        <v>91.87</v>
      </c>
      <c r="K13" s="12">
        <v>91.75</v>
      </c>
      <c r="L13" s="12">
        <v>94.95</v>
      </c>
      <c r="M13" s="12">
        <v>97.01</v>
      </c>
      <c r="N13" s="12">
        <v>95.8</v>
      </c>
      <c r="O13" s="28">
        <f t="shared" si="0"/>
        <v>87.92</v>
      </c>
    </row>
    <row r="14" spans="1:15" x14ac:dyDescent="0.3">
      <c r="A14" s="14" t="s">
        <v>47</v>
      </c>
      <c r="B14" s="10" t="s">
        <v>66</v>
      </c>
      <c r="C14" s="12">
        <v>94.2</v>
      </c>
      <c r="D14" s="12">
        <v>89.99</v>
      </c>
      <c r="E14" s="12">
        <v>86.4</v>
      </c>
      <c r="F14" s="12">
        <v>86.92</v>
      </c>
      <c r="G14" s="12">
        <v>87.5</v>
      </c>
      <c r="H14" s="12">
        <v>82.37</v>
      </c>
      <c r="I14" s="12">
        <v>80.790000000000006</v>
      </c>
      <c r="J14" s="12">
        <v>84.38</v>
      </c>
      <c r="K14" s="12">
        <v>87.14</v>
      </c>
      <c r="L14" s="12">
        <v>80.56</v>
      </c>
      <c r="M14" s="12">
        <v>78.05</v>
      </c>
      <c r="N14" s="12">
        <v>75.56</v>
      </c>
      <c r="O14" s="28">
        <f t="shared" si="0"/>
        <v>84.48833333333333</v>
      </c>
    </row>
    <row r="15" spans="1:15" x14ac:dyDescent="0.3">
      <c r="A15" s="14" t="s">
        <v>48</v>
      </c>
      <c r="B15" s="10" t="s">
        <v>66</v>
      </c>
      <c r="C15" s="12">
        <v>71.459999999999994</v>
      </c>
      <c r="D15" s="12">
        <v>70.86</v>
      </c>
      <c r="E15" s="12">
        <v>74.28</v>
      </c>
      <c r="F15" s="12">
        <v>74.53</v>
      </c>
      <c r="G15" s="12">
        <v>75.13</v>
      </c>
      <c r="H15" s="12">
        <v>78.98</v>
      </c>
      <c r="I15" s="12">
        <v>76.709999999999994</v>
      </c>
      <c r="J15" s="12">
        <v>68.36</v>
      </c>
      <c r="K15" s="12">
        <v>63.75</v>
      </c>
      <c r="L15" s="12">
        <v>65.58</v>
      </c>
      <c r="M15" s="12">
        <v>68.040000000000006</v>
      </c>
      <c r="N15" s="12">
        <v>68.64</v>
      </c>
      <c r="O15" s="28">
        <f t="shared" si="0"/>
        <v>71.36</v>
      </c>
    </row>
    <row r="16" spans="1:15" x14ac:dyDescent="0.3">
      <c r="A16" s="14" t="s">
        <v>49</v>
      </c>
      <c r="B16" s="10" t="s">
        <v>66</v>
      </c>
      <c r="C16" s="12">
        <v>70</v>
      </c>
      <c r="D16" s="12">
        <v>70.66</v>
      </c>
      <c r="E16" s="12">
        <v>74.510000000000005</v>
      </c>
      <c r="F16" s="12">
        <v>77.86</v>
      </c>
      <c r="G16" s="12">
        <v>81.010000000000005</v>
      </c>
      <c r="H16" s="12">
        <v>87.39</v>
      </c>
      <c r="I16" s="12">
        <v>93.14</v>
      </c>
      <c r="J16" s="12">
        <v>91.39</v>
      </c>
      <c r="K16" s="12">
        <v>90.57</v>
      </c>
      <c r="L16" s="12">
        <v>90.94</v>
      </c>
      <c r="M16" s="12">
        <v>94.58</v>
      </c>
      <c r="N16" s="12">
        <v>97.66</v>
      </c>
      <c r="O16" s="28">
        <f t="shared" si="0"/>
        <v>84.975833333333341</v>
      </c>
    </row>
    <row r="17" spans="1:15" x14ac:dyDescent="0.3">
      <c r="A17" s="14" t="s">
        <v>50</v>
      </c>
      <c r="B17" s="10" t="s">
        <v>66</v>
      </c>
      <c r="C17" s="12">
        <v>101.53</v>
      </c>
      <c r="D17" s="12">
        <v>104.42</v>
      </c>
      <c r="E17" s="12">
        <v>118.09</v>
      </c>
      <c r="F17" s="12">
        <v>127.74</v>
      </c>
      <c r="G17" s="12">
        <v>119.06</v>
      </c>
      <c r="H17" s="12">
        <v>133.4</v>
      </c>
      <c r="I17" s="12">
        <v>138.41</v>
      </c>
      <c r="J17" s="12">
        <v>141.65</v>
      </c>
      <c r="K17" s="12">
        <v>157.11000000000001</v>
      </c>
      <c r="L17" s="12">
        <v>165.46</v>
      </c>
      <c r="M17" s="12">
        <v>153.38</v>
      </c>
      <c r="N17" s="12">
        <v>128.94</v>
      </c>
      <c r="O17" s="28">
        <f t="shared" si="0"/>
        <v>132.4325</v>
      </c>
    </row>
    <row r="18" spans="1:15" x14ac:dyDescent="0.3">
      <c r="A18" s="14" t="s">
        <v>51</v>
      </c>
      <c r="B18" s="10" t="s">
        <v>66</v>
      </c>
      <c r="C18" s="12">
        <v>123.99</v>
      </c>
      <c r="D18" s="12">
        <v>119.09</v>
      </c>
      <c r="E18" s="12">
        <v>98.85</v>
      </c>
      <c r="F18" s="12"/>
      <c r="G18" s="12"/>
      <c r="H18" s="12"/>
      <c r="I18" s="12"/>
      <c r="J18" s="12"/>
      <c r="K18" s="12"/>
      <c r="L18" s="12"/>
      <c r="M18" s="12"/>
      <c r="N18" s="12"/>
      <c r="O18" s="28">
        <f t="shared" si="0"/>
        <v>113.97666666666665</v>
      </c>
    </row>
    <row r="19" spans="1:15" ht="21.6" x14ac:dyDescent="0.3">
      <c r="A19" s="10" t="s">
        <v>34</v>
      </c>
      <c r="B19" s="10" t="s">
        <v>63</v>
      </c>
      <c r="C19" s="11">
        <v>63.55</v>
      </c>
      <c r="D19" s="11">
        <v>60.69</v>
      </c>
      <c r="E19" s="11">
        <v>57.25</v>
      </c>
      <c r="F19" s="11">
        <v>57.85</v>
      </c>
      <c r="G19" s="12">
        <v>61.94</v>
      </c>
      <c r="H19" s="12">
        <v>62.31</v>
      </c>
      <c r="I19" s="12">
        <v>60.44</v>
      </c>
      <c r="J19" s="12">
        <v>61.15</v>
      </c>
      <c r="K19" s="12">
        <v>58.75</v>
      </c>
      <c r="L19" s="12">
        <v>55.5</v>
      </c>
      <c r="M19" s="12">
        <v>61.13</v>
      </c>
      <c r="N19" s="12">
        <v>68.25</v>
      </c>
      <c r="O19" s="28">
        <f t="shared" si="0"/>
        <v>60.73416666666666</v>
      </c>
    </row>
    <row r="20" spans="1:15" ht="21.6" x14ac:dyDescent="0.3">
      <c r="A20" s="10" t="s">
        <v>35</v>
      </c>
      <c r="B20" s="10" t="s">
        <v>63</v>
      </c>
      <c r="C20" s="11">
        <v>67.099999999999994</v>
      </c>
      <c r="D20" s="11">
        <v>69.38</v>
      </c>
      <c r="E20" s="11">
        <v>70.13</v>
      </c>
      <c r="F20" s="11">
        <v>70.650000000000006</v>
      </c>
      <c r="G20" s="12">
        <v>71.06</v>
      </c>
      <c r="H20" s="12">
        <v>74.849999999999994</v>
      </c>
      <c r="I20" s="12">
        <v>77.13</v>
      </c>
      <c r="J20" s="12">
        <v>84.94</v>
      </c>
      <c r="K20" s="12">
        <v>78.56</v>
      </c>
      <c r="L20" s="12">
        <v>74.5</v>
      </c>
      <c r="M20" s="12">
        <v>77.19</v>
      </c>
      <c r="N20" s="12">
        <v>77</v>
      </c>
      <c r="O20" s="28">
        <f t="shared" si="0"/>
        <v>74.374166666666667</v>
      </c>
    </row>
    <row r="21" spans="1:15" ht="21.6" x14ac:dyDescent="0.3">
      <c r="A21" s="15" t="s">
        <v>36</v>
      </c>
      <c r="B21" s="10" t="s">
        <v>63</v>
      </c>
      <c r="C21" s="12">
        <v>78.94</v>
      </c>
      <c r="D21" s="12">
        <v>74.31</v>
      </c>
      <c r="E21" s="12">
        <v>61.45</v>
      </c>
      <c r="F21" s="12">
        <v>55</v>
      </c>
      <c r="G21" s="12">
        <v>56.92</v>
      </c>
      <c r="H21" s="12">
        <v>59.19</v>
      </c>
      <c r="I21" s="12">
        <v>55.75</v>
      </c>
      <c r="J21" s="12">
        <v>51.44</v>
      </c>
      <c r="K21" s="12">
        <v>58.45</v>
      </c>
      <c r="L21" s="12">
        <v>65.56</v>
      </c>
      <c r="M21" s="12">
        <v>61.88</v>
      </c>
      <c r="N21" s="12">
        <v>65.650000000000006</v>
      </c>
      <c r="O21" s="28">
        <f t="shared" si="0"/>
        <v>62.044999999999995</v>
      </c>
    </row>
    <row r="22" spans="1:15" ht="21.6" x14ac:dyDescent="0.3">
      <c r="A22" s="15" t="s">
        <v>37</v>
      </c>
      <c r="B22" s="10" t="s">
        <v>63</v>
      </c>
      <c r="C22" s="12">
        <v>69.19</v>
      </c>
      <c r="D22" s="12">
        <v>69.94</v>
      </c>
      <c r="E22" s="12">
        <v>73.25</v>
      </c>
      <c r="F22" s="12">
        <v>78.88</v>
      </c>
      <c r="G22" s="12">
        <v>81.349999999999994</v>
      </c>
      <c r="H22" s="12">
        <v>80.63</v>
      </c>
      <c r="I22" s="12">
        <v>82.56</v>
      </c>
      <c r="J22" s="12">
        <v>89</v>
      </c>
      <c r="K22" s="12">
        <v>90.05</v>
      </c>
      <c r="L22" s="12">
        <v>90.31</v>
      </c>
      <c r="M22" s="12">
        <v>92</v>
      </c>
      <c r="N22" s="12" t="s">
        <v>52</v>
      </c>
      <c r="O22" s="28">
        <f t="shared" si="0"/>
        <v>81.559999999999988</v>
      </c>
    </row>
    <row r="23" spans="1:15" ht="21.6" x14ac:dyDescent="0.3">
      <c r="A23" s="10" t="s">
        <v>39</v>
      </c>
      <c r="B23" s="10" t="s">
        <v>63</v>
      </c>
      <c r="C23" s="12">
        <v>92.13</v>
      </c>
      <c r="D23" s="12">
        <v>106.5</v>
      </c>
      <c r="E23" s="12">
        <v>129.25</v>
      </c>
      <c r="F23" s="12">
        <v>155.31</v>
      </c>
      <c r="G23" s="12">
        <v>165.15</v>
      </c>
      <c r="H23" s="12">
        <v>177</v>
      </c>
      <c r="I23" s="12">
        <v>212.13</v>
      </c>
      <c r="J23" s="12">
        <v>224.4</v>
      </c>
      <c r="K23" s="12">
        <v>210.75</v>
      </c>
      <c r="L23" s="12">
        <v>180</v>
      </c>
      <c r="M23" s="12">
        <v>180</v>
      </c>
      <c r="N23" s="12" t="s">
        <v>52</v>
      </c>
      <c r="O23" s="28">
        <f t="shared" si="0"/>
        <v>166.6018181818182</v>
      </c>
    </row>
    <row r="24" spans="1:15" ht="21.6" x14ac:dyDescent="0.3">
      <c r="A24" s="14" t="s">
        <v>40</v>
      </c>
      <c r="B24" s="10" t="s">
        <v>63</v>
      </c>
      <c r="C24" s="12">
        <v>120.75</v>
      </c>
      <c r="D24" s="12">
        <v>123.6</v>
      </c>
      <c r="E24" s="12">
        <v>115.19</v>
      </c>
      <c r="F24" s="12">
        <v>109.88</v>
      </c>
      <c r="G24" s="12">
        <v>102.13</v>
      </c>
      <c r="H24" s="12">
        <v>110.31</v>
      </c>
      <c r="I24" s="12">
        <v>105.63</v>
      </c>
      <c r="J24" s="12">
        <v>101.9</v>
      </c>
      <c r="K24" s="12">
        <v>102.13</v>
      </c>
      <c r="L24" s="12">
        <v>90.85</v>
      </c>
      <c r="M24" s="12">
        <v>84.63</v>
      </c>
      <c r="N24" s="12">
        <v>86.06</v>
      </c>
      <c r="O24" s="28">
        <f t="shared" si="0"/>
        <v>104.42166666666667</v>
      </c>
    </row>
    <row r="25" spans="1:15" ht="21.6" x14ac:dyDescent="0.3">
      <c r="A25" s="14" t="s">
        <v>41</v>
      </c>
      <c r="B25" s="10" t="s">
        <v>63</v>
      </c>
      <c r="C25" s="12">
        <v>85.45</v>
      </c>
      <c r="D25" s="12">
        <v>85</v>
      </c>
      <c r="E25" s="12">
        <v>84.19</v>
      </c>
      <c r="F25" s="12">
        <v>82.05</v>
      </c>
      <c r="G25" s="12">
        <v>85.42</v>
      </c>
      <c r="H25" s="12">
        <v>88.15</v>
      </c>
      <c r="I25" s="12">
        <v>92.06</v>
      </c>
      <c r="J25" s="12">
        <v>97.06</v>
      </c>
      <c r="K25" s="12">
        <v>94.31</v>
      </c>
      <c r="L25" s="12">
        <v>93.45</v>
      </c>
      <c r="M25" s="12">
        <v>94.56</v>
      </c>
      <c r="N25" s="12">
        <v>93.88</v>
      </c>
      <c r="O25" s="28">
        <f t="shared" si="0"/>
        <v>89.631666666666661</v>
      </c>
    </row>
    <row r="26" spans="1:15" ht="21.6" x14ac:dyDescent="0.3">
      <c r="A26" s="14" t="s">
        <v>42</v>
      </c>
      <c r="B26" s="10" t="s">
        <v>63</v>
      </c>
      <c r="C26" s="12">
        <v>96</v>
      </c>
      <c r="D26" s="12">
        <v>94.06</v>
      </c>
      <c r="E26" s="12">
        <v>92.9</v>
      </c>
      <c r="F26" s="12">
        <v>88.31</v>
      </c>
      <c r="G26" s="12">
        <v>91.33</v>
      </c>
      <c r="H26" s="12">
        <v>94.6</v>
      </c>
      <c r="I26" s="12">
        <v>96.5</v>
      </c>
      <c r="J26" s="12">
        <v>100.56</v>
      </c>
      <c r="K26" s="12">
        <v>99.88</v>
      </c>
      <c r="L26" s="12">
        <v>98</v>
      </c>
      <c r="M26" s="12">
        <v>95.31</v>
      </c>
      <c r="N26" s="12">
        <v>87.05</v>
      </c>
      <c r="O26" s="28">
        <f t="shared" si="0"/>
        <v>94.541666666666671</v>
      </c>
    </row>
    <row r="27" spans="1:15" ht="21.6" x14ac:dyDescent="0.3">
      <c r="A27" s="14" t="s">
        <v>43</v>
      </c>
      <c r="B27" s="10" t="s">
        <v>63</v>
      </c>
      <c r="C27" s="12">
        <v>76.06</v>
      </c>
      <c r="D27" s="12">
        <v>75.19</v>
      </c>
      <c r="E27" s="12">
        <v>73.849999999999994</v>
      </c>
      <c r="F27" s="12">
        <v>71.44</v>
      </c>
      <c r="G27" s="12">
        <v>71.25</v>
      </c>
      <c r="H27" s="12">
        <v>69.63</v>
      </c>
      <c r="I27" s="12">
        <v>73.63</v>
      </c>
      <c r="J27" s="12">
        <v>72.88</v>
      </c>
      <c r="K27" s="12">
        <v>74.849999999999994</v>
      </c>
      <c r="L27" s="12">
        <v>74.81</v>
      </c>
      <c r="M27" s="12">
        <v>75.38</v>
      </c>
      <c r="N27" s="12">
        <v>75.849999999999994</v>
      </c>
      <c r="O27" s="28">
        <f t="shared" si="0"/>
        <v>73.734999999999999</v>
      </c>
    </row>
    <row r="28" spans="1:15" ht="21.6" x14ac:dyDescent="0.3">
      <c r="A28" s="14" t="s">
        <v>44</v>
      </c>
      <c r="B28" s="10" t="s">
        <v>63</v>
      </c>
      <c r="C28" s="12">
        <v>77.38</v>
      </c>
      <c r="D28" s="12">
        <v>74.94</v>
      </c>
      <c r="E28" s="12">
        <v>75.95</v>
      </c>
      <c r="F28" s="12">
        <v>75.94</v>
      </c>
      <c r="G28" s="12">
        <v>76.5</v>
      </c>
      <c r="H28" s="12">
        <v>74.13</v>
      </c>
      <c r="I28" s="12">
        <v>71.19</v>
      </c>
      <c r="J28" s="12">
        <v>69.25</v>
      </c>
      <c r="K28" s="12">
        <v>74.06</v>
      </c>
      <c r="L28" s="12">
        <v>74.19</v>
      </c>
      <c r="M28" s="12">
        <v>76.900000000000006</v>
      </c>
      <c r="N28" s="12">
        <v>83.88</v>
      </c>
      <c r="O28" s="28">
        <f t="shared" si="0"/>
        <v>75.359166666666667</v>
      </c>
    </row>
    <row r="29" spans="1:15" ht="21.6" x14ac:dyDescent="0.3">
      <c r="A29" s="14" t="s">
        <v>45</v>
      </c>
      <c r="B29" s="10" t="s">
        <v>63</v>
      </c>
      <c r="C29" s="12">
        <v>81.63</v>
      </c>
      <c r="D29" s="12">
        <v>79.7</v>
      </c>
      <c r="E29" s="12">
        <v>80.75</v>
      </c>
      <c r="F29" s="12">
        <v>81.56</v>
      </c>
      <c r="G29" s="12">
        <v>82.5</v>
      </c>
      <c r="H29" s="12">
        <v>84.44</v>
      </c>
      <c r="I29" s="12">
        <v>86.69</v>
      </c>
      <c r="J29" s="12">
        <v>88.25</v>
      </c>
      <c r="K29" s="12">
        <v>88.06</v>
      </c>
      <c r="L29" s="12">
        <v>89.25</v>
      </c>
      <c r="M29" s="12">
        <v>85.6</v>
      </c>
      <c r="N29" s="12">
        <v>84.69</v>
      </c>
      <c r="O29" s="28">
        <f t="shared" si="0"/>
        <v>84.426666666666662</v>
      </c>
    </row>
    <row r="30" spans="1:15" ht="21.6" x14ac:dyDescent="0.3">
      <c r="A30" s="14" t="s">
        <v>46</v>
      </c>
      <c r="B30" s="10" t="s">
        <v>63</v>
      </c>
      <c r="C30" s="12">
        <v>81.8</v>
      </c>
      <c r="D30" s="12">
        <v>82.38</v>
      </c>
      <c r="E30" s="12">
        <v>80.38</v>
      </c>
      <c r="F30" s="12">
        <v>81.849999999999994</v>
      </c>
      <c r="G30" s="12">
        <v>86.5</v>
      </c>
      <c r="H30" s="12">
        <v>92.88</v>
      </c>
      <c r="I30" s="12">
        <v>89.63</v>
      </c>
      <c r="J30" s="12">
        <v>93.7</v>
      </c>
      <c r="K30" s="12">
        <v>93.88</v>
      </c>
      <c r="L30" s="12">
        <v>98.3</v>
      </c>
      <c r="M30" s="12">
        <v>100.38</v>
      </c>
      <c r="N30" s="12">
        <v>98.56</v>
      </c>
      <c r="O30" s="28">
        <f t="shared" si="0"/>
        <v>90.02</v>
      </c>
    </row>
    <row r="31" spans="1:15" ht="21.6" x14ac:dyDescent="0.3">
      <c r="A31" s="14" t="s">
        <v>47</v>
      </c>
      <c r="B31" s="10" t="s">
        <v>63</v>
      </c>
      <c r="C31" s="12">
        <v>95.95</v>
      </c>
      <c r="D31" s="12">
        <v>91.88</v>
      </c>
      <c r="E31" s="12">
        <v>88.69</v>
      </c>
      <c r="F31" s="12">
        <v>88.95</v>
      </c>
      <c r="G31" s="12">
        <v>89.67</v>
      </c>
      <c r="H31" s="12">
        <v>84.55</v>
      </c>
      <c r="I31" s="12">
        <v>82.94</v>
      </c>
      <c r="J31" s="12">
        <v>86.38</v>
      </c>
      <c r="K31" s="12">
        <v>88.69</v>
      </c>
      <c r="L31" s="12">
        <v>81.7</v>
      </c>
      <c r="M31" s="12">
        <v>78.75</v>
      </c>
      <c r="N31" s="12">
        <v>75.75</v>
      </c>
      <c r="O31" s="28">
        <f t="shared" si="0"/>
        <v>86.158333333333317</v>
      </c>
    </row>
    <row r="32" spans="1:15" ht="21.6" x14ac:dyDescent="0.3">
      <c r="A32" s="14" t="s">
        <v>48</v>
      </c>
      <c r="B32" s="10" t="s">
        <v>63</v>
      </c>
      <c r="C32" s="12">
        <v>71.55</v>
      </c>
      <c r="D32" s="12">
        <v>70.56</v>
      </c>
      <c r="E32" s="12">
        <v>73.8</v>
      </c>
      <c r="F32" s="12">
        <v>74.69</v>
      </c>
      <c r="G32" s="12">
        <v>76.08</v>
      </c>
      <c r="H32" s="12">
        <v>80.25</v>
      </c>
      <c r="I32" s="12">
        <v>77.94</v>
      </c>
      <c r="J32" s="12">
        <v>69.13</v>
      </c>
      <c r="K32" s="12">
        <v>64</v>
      </c>
      <c r="L32" s="12">
        <v>67.25</v>
      </c>
      <c r="M32" s="12">
        <v>70.38</v>
      </c>
      <c r="N32" s="12">
        <v>73.05</v>
      </c>
      <c r="O32" s="28">
        <f t="shared" si="0"/>
        <v>72.39</v>
      </c>
    </row>
    <row r="33" spans="1:15" ht="21.6" x14ac:dyDescent="0.3">
      <c r="A33" s="14" t="s">
        <v>49</v>
      </c>
      <c r="B33" s="10" t="s">
        <v>63</v>
      </c>
      <c r="C33" s="12">
        <v>74.69</v>
      </c>
      <c r="D33" s="12">
        <v>75.69</v>
      </c>
      <c r="E33" s="12">
        <v>79.3</v>
      </c>
      <c r="F33" s="12">
        <v>81.44</v>
      </c>
      <c r="G33" s="12">
        <v>84</v>
      </c>
      <c r="H33" s="12">
        <v>90.5</v>
      </c>
      <c r="I33" s="12">
        <v>96.69</v>
      </c>
      <c r="J33" s="12">
        <v>95.5</v>
      </c>
      <c r="K33" s="12">
        <v>93.75</v>
      </c>
      <c r="L33" s="12">
        <v>94.75</v>
      </c>
      <c r="M33" s="12">
        <v>97.19</v>
      </c>
      <c r="N33" s="12">
        <v>100</v>
      </c>
      <c r="O33" s="28">
        <f t="shared" si="0"/>
        <v>88.625</v>
      </c>
    </row>
    <row r="34" spans="1:15" ht="21.6" x14ac:dyDescent="0.3">
      <c r="A34" s="14" t="s">
        <v>50</v>
      </c>
      <c r="B34" s="10" t="s">
        <v>63</v>
      </c>
      <c r="C34" s="12">
        <v>104.06</v>
      </c>
      <c r="D34" s="12">
        <v>107</v>
      </c>
      <c r="E34" s="12">
        <v>122.5</v>
      </c>
      <c r="F34" s="12">
        <v>132.31</v>
      </c>
      <c r="G34" s="12">
        <v>122.56</v>
      </c>
      <c r="H34" s="12">
        <v>136.75</v>
      </c>
      <c r="I34" s="12">
        <v>141.31</v>
      </c>
      <c r="J34" s="12">
        <v>143.9</v>
      </c>
      <c r="K34" s="12">
        <v>158.5</v>
      </c>
      <c r="L34" s="12">
        <v>166.69</v>
      </c>
      <c r="M34" s="12">
        <v>155.5</v>
      </c>
      <c r="N34" s="12">
        <v>133.81</v>
      </c>
      <c r="O34" s="28">
        <f t="shared" si="0"/>
        <v>135.4075</v>
      </c>
    </row>
    <row r="35" spans="1:15" ht="21.6" x14ac:dyDescent="0.3">
      <c r="A35" s="14" t="s">
        <v>51</v>
      </c>
      <c r="B35" s="10" t="s">
        <v>63</v>
      </c>
      <c r="C35" s="12">
        <v>124.44</v>
      </c>
      <c r="D35" s="12">
        <v>119.2</v>
      </c>
      <c r="E35" s="12">
        <v>99.5</v>
      </c>
      <c r="F35" s="12"/>
      <c r="G35" s="12"/>
      <c r="H35" s="12"/>
      <c r="I35" s="12"/>
      <c r="J35" s="12"/>
      <c r="K35" s="12"/>
      <c r="L35" s="12"/>
      <c r="M35" s="12"/>
      <c r="N35" s="12"/>
      <c r="O35" s="28">
        <f t="shared" si="0"/>
        <v>114.38</v>
      </c>
    </row>
    <row r="36" spans="1:15" ht="21.6" x14ac:dyDescent="0.3">
      <c r="A36" s="10" t="s">
        <v>34</v>
      </c>
      <c r="B36" s="10" t="s">
        <v>64</v>
      </c>
      <c r="C36" s="11">
        <v>63.45</v>
      </c>
      <c r="D36" s="11">
        <v>60.44</v>
      </c>
      <c r="E36" s="11">
        <v>57.25</v>
      </c>
      <c r="F36" s="11">
        <v>58.2</v>
      </c>
      <c r="G36" s="16">
        <v>61.75</v>
      </c>
      <c r="H36" s="16">
        <v>61.81</v>
      </c>
      <c r="I36" s="16">
        <v>59.5</v>
      </c>
      <c r="J36" s="16">
        <v>60.1</v>
      </c>
      <c r="K36" s="16">
        <v>57.69</v>
      </c>
      <c r="L36" s="16">
        <v>54.9</v>
      </c>
      <c r="M36" s="16">
        <v>60.75</v>
      </c>
      <c r="N36" s="16">
        <v>68</v>
      </c>
      <c r="O36" s="28">
        <f t="shared" si="0"/>
        <v>60.32</v>
      </c>
    </row>
    <row r="37" spans="1:15" ht="21.6" x14ac:dyDescent="0.3">
      <c r="A37" s="10" t="s">
        <v>35</v>
      </c>
      <c r="B37" s="10" t="s">
        <v>64</v>
      </c>
      <c r="C37" s="11">
        <v>66.650000000000006</v>
      </c>
      <c r="D37" s="11">
        <v>69</v>
      </c>
      <c r="E37" s="11">
        <v>69.44</v>
      </c>
      <c r="F37" s="16">
        <v>69.900000000000006</v>
      </c>
      <c r="G37" s="16">
        <v>70.25</v>
      </c>
      <c r="H37" s="16">
        <v>73.849999999999994</v>
      </c>
      <c r="I37" s="16">
        <v>75.5</v>
      </c>
      <c r="J37" s="16">
        <v>81.69</v>
      </c>
      <c r="K37" s="16">
        <v>75.69</v>
      </c>
      <c r="L37" s="16">
        <v>73.3</v>
      </c>
      <c r="M37" s="16">
        <v>76.88</v>
      </c>
      <c r="N37" s="12">
        <v>76.75</v>
      </c>
      <c r="O37" s="28">
        <f t="shared" si="0"/>
        <v>73.24166666666666</v>
      </c>
    </row>
    <row r="38" spans="1:15" ht="21.6" x14ac:dyDescent="0.3">
      <c r="A38" s="10" t="s">
        <v>36</v>
      </c>
      <c r="B38" s="10" t="s">
        <v>64</v>
      </c>
      <c r="C38" s="11">
        <v>78.33</v>
      </c>
      <c r="D38" s="11">
        <v>73.19</v>
      </c>
      <c r="E38" s="11">
        <v>61.3</v>
      </c>
      <c r="F38" s="16">
        <v>54.5</v>
      </c>
      <c r="G38" s="16">
        <v>56.25</v>
      </c>
      <c r="H38" s="16">
        <v>58.38</v>
      </c>
      <c r="I38" s="16">
        <v>54.81</v>
      </c>
      <c r="J38" s="16">
        <v>49.88</v>
      </c>
      <c r="K38" s="16">
        <v>57.2</v>
      </c>
      <c r="L38" s="16">
        <v>64.31</v>
      </c>
      <c r="M38" s="16">
        <v>60.63</v>
      </c>
      <c r="N38" s="12">
        <v>65.2</v>
      </c>
      <c r="O38" s="28">
        <f t="shared" si="0"/>
        <v>61.165000000000013</v>
      </c>
    </row>
    <row r="39" spans="1:15" ht="21.6" x14ac:dyDescent="0.3">
      <c r="A39" s="10" t="s">
        <v>37</v>
      </c>
      <c r="B39" s="10" t="s">
        <v>64</v>
      </c>
      <c r="C39" s="11">
        <v>69.44</v>
      </c>
      <c r="D39" s="11">
        <v>70.56</v>
      </c>
      <c r="E39" s="11">
        <v>73.8</v>
      </c>
      <c r="F39" s="16">
        <v>79.06</v>
      </c>
      <c r="G39" s="16">
        <v>80.900000000000006</v>
      </c>
      <c r="H39" s="16">
        <v>77.88</v>
      </c>
      <c r="I39" s="16">
        <v>81.94</v>
      </c>
      <c r="J39" s="16">
        <v>88.06</v>
      </c>
      <c r="K39" s="16">
        <v>89.05</v>
      </c>
      <c r="L39" s="16">
        <v>89.69</v>
      </c>
      <c r="M39" s="16">
        <v>91.75</v>
      </c>
      <c r="N39" s="17" t="s">
        <v>38</v>
      </c>
      <c r="O39" s="28">
        <f t="shared" si="0"/>
        <v>81.102727272727265</v>
      </c>
    </row>
    <row r="40" spans="1:15" ht="21.6" x14ac:dyDescent="0.3">
      <c r="A40" s="10" t="s">
        <v>39</v>
      </c>
      <c r="B40" s="10" t="s">
        <v>64</v>
      </c>
      <c r="C40" s="11">
        <v>91.13</v>
      </c>
      <c r="D40" s="11">
        <v>105.5</v>
      </c>
      <c r="E40" s="11">
        <v>128.25</v>
      </c>
      <c r="F40" s="16">
        <v>154.31</v>
      </c>
      <c r="G40" s="16">
        <v>164.15</v>
      </c>
      <c r="H40" s="16">
        <v>176.25</v>
      </c>
      <c r="I40" s="16">
        <v>211.63</v>
      </c>
      <c r="J40" s="16">
        <v>221.7</v>
      </c>
      <c r="K40" s="16">
        <v>208.25</v>
      </c>
      <c r="L40" s="16">
        <v>177.13</v>
      </c>
      <c r="M40" s="16">
        <v>175.5</v>
      </c>
      <c r="N40" s="17" t="s">
        <v>38</v>
      </c>
      <c r="O40" s="28">
        <f t="shared" si="0"/>
        <v>164.8909090909091</v>
      </c>
    </row>
    <row r="41" spans="1:15" ht="21.6" x14ac:dyDescent="0.3">
      <c r="A41" s="14" t="s">
        <v>40</v>
      </c>
      <c r="B41" s="10" t="s">
        <v>64</v>
      </c>
      <c r="C41" s="11">
        <v>120.75</v>
      </c>
      <c r="D41" s="11">
        <v>123.6</v>
      </c>
      <c r="E41" s="11">
        <v>115.19</v>
      </c>
      <c r="F41" s="16">
        <v>109.19</v>
      </c>
      <c r="G41" s="16">
        <v>100.75</v>
      </c>
      <c r="H41" s="16">
        <v>108.69</v>
      </c>
      <c r="I41" s="16">
        <v>103.56</v>
      </c>
      <c r="J41" s="16">
        <v>101.55</v>
      </c>
      <c r="K41" s="16">
        <v>102.13</v>
      </c>
      <c r="L41" s="16">
        <v>90.85</v>
      </c>
      <c r="M41" s="16">
        <v>84.63</v>
      </c>
      <c r="N41" s="12">
        <v>86.25</v>
      </c>
      <c r="O41" s="28">
        <f t="shared" si="0"/>
        <v>103.92833333333333</v>
      </c>
    </row>
    <row r="42" spans="1:15" ht="21.6" x14ac:dyDescent="0.3">
      <c r="A42" s="14" t="s">
        <v>41</v>
      </c>
      <c r="B42" s="10" t="s">
        <v>64</v>
      </c>
      <c r="C42" s="11">
        <v>85.65</v>
      </c>
      <c r="D42" s="11">
        <v>84.75</v>
      </c>
      <c r="E42" s="11">
        <v>83.94</v>
      </c>
      <c r="F42" s="16">
        <v>81.8</v>
      </c>
      <c r="G42" s="16">
        <v>85.08</v>
      </c>
      <c r="H42" s="16">
        <v>87.8</v>
      </c>
      <c r="I42" s="16">
        <v>91.69</v>
      </c>
      <c r="J42" s="16">
        <v>96.81</v>
      </c>
      <c r="K42" s="16">
        <v>94.06</v>
      </c>
      <c r="L42" s="16">
        <v>93.2</v>
      </c>
      <c r="M42" s="16">
        <v>94.31</v>
      </c>
      <c r="N42" s="12">
        <v>93.63</v>
      </c>
      <c r="O42" s="28">
        <f t="shared" si="0"/>
        <v>89.393333333333317</v>
      </c>
    </row>
    <row r="43" spans="1:15" ht="21.6" x14ac:dyDescent="0.3">
      <c r="A43" s="14" t="s">
        <v>42</v>
      </c>
      <c r="B43" s="10" t="s">
        <v>64</v>
      </c>
      <c r="C43" s="11">
        <v>96</v>
      </c>
      <c r="D43" s="11">
        <v>93.75</v>
      </c>
      <c r="E43" s="11">
        <v>92.15</v>
      </c>
      <c r="F43" s="16">
        <v>87.69</v>
      </c>
      <c r="G43" s="16">
        <v>91</v>
      </c>
      <c r="H43" s="16">
        <v>94.35</v>
      </c>
      <c r="I43" s="16">
        <v>96.25</v>
      </c>
      <c r="J43" s="16">
        <v>100.31</v>
      </c>
      <c r="K43" s="16">
        <v>99.44</v>
      </c>
      <c r="L43" s="16">
        <v>97.5</v>
      </c>
      <c r="M43" s="16">
        <v>94.81</v>
      </c>
      <c r="N43" s="12">
        <v>86.55</v>
      </c>
      <c r="O43" s="28">
        <f t="shared" si="0"/>
        <v>94.149999999999991</v>
      </c>
    </row>
    <row r="44" spans="1:15" ht="21.6" x14ac:dyDescent="0.3">
      <c r="A44" s="18" t="s">
        <v>43</v>
      </c>
      <c r="B44" s="10" t="s">
        <v>64</v>
      </c>
      <c r="C44" s="11">
        <v>75.81</v>
      </c>
      <c r="D44" s="11">
        <v>74.94</v>
      </c>
      <c r="E44" s="11">
        <v>73.400000000000006</v>
      </c>
      <c r="F44" s="16">
        <v>70.69</v>
      </c>
      <c r="G44" s="16">
        <v>70.5</v>
      </c>
      <c r="H44" s="16">
        <v>68.94</v>
      </c>
      <c r="I44" s="16">
        <v>73.13</v>
      </c>
      <c r="J44" s="16">
        <v>72.13</v>
      </c>
      <c r="K44" s="16">
        <v>74.2</v>
      </c>
      <c r="L44" s="16">
        <v>74.5</v>
      </c>
      <c r="M44" s="16">
        <v>74.63</v>
      </c>
      <c r="N44" s="12">
        <v>75.099999999999994</v>
      </c>
      <c r="O44" s="28">
        <f t="shared" si="0"/>
        <v>73.164166666666674</v>
      </c>
    </row>
    <row r="45" spans="1:15" ht="21.6" x14ac:dyDescent="0.3">
      <c r="A45" s="18" t="s">
        <v>44</v>
      </c>
      <c r="B45" s="10" t="s">
        <v>64</v>
      </c>
      <c r="C45" s="11">
        <v>76.75</v>
      </c>
      <c r="D45" s="11">
        <v>73.94</v>
      </c>
      <c r="E45" s="11">
        <v>74.3</v>
      </c>
      <c r="F45" s="16">
        <v>74.31</v>
      </c>
      <c r="G45" s="16">
        <v>75</v>
      </c>
      <c r="H45" s="16">
        <v>71.63</v>
      </c>
      <c r="I45" s="16">
        <v>68.88</v>
      </c>
      <c r="J45" s="16">
        <v>66.8</v>
      </c>
      <c r="K45" s="16">
        <v>71.31</v>
      </c>
      <c r="L45" s="16">
        <v>71.19</v>
      </c>
      <c r="M45" s="16">
        <v>73.900000000000006</v>
      </c>
      <c r="N45" s="12">
        <v>80.88</v>
      </c>
      <c r="O45" s="28">
        <f t="shared" si="0"/>
        <v>73.240833333333327</v>
      </c>
    </row>
    <row r="46" spans="1:15" ht="21.6" x14ac:dyDescent="0.3">
      <c r="A46" s="18" t="s">
        <v>45</v>
      </c>
      <c r="B46" s="10" t="s">
        <v>64</v>
      </c>
      <c r="C46" s="11">
        <v>80.88</v>
      </c>
      <c r="D46" s="11">
        <v>78.8</v>
      </c>
      <c r="E46" s="11">
        <v>79.75</v>
      </c>
      <c r="F46" s="16">
        <v>80.31</v>
      </c>
      <c r="G46" s="16">
        <v>81.06</v>
      </c>
      <c r="H46" s="16">
        <v>82.94</v>
      </c>
      <c r="I46" s="16">
        <v>85.19</v>
      </c>
      <c r="J46" s="16">
        <v>86.85</v>
      </c>
      <c r="K46" s="16">
        <v>86.88</v>
      </c>
      <c r="L46" s="16">
        <v>88.25</v>
      </c>
      <c r="M46" s="16">
        <v>84.6</v>
      </c>
      <c r="N46" s="12">
        <v>83.75</v>
      </c>
      <c r="O46" s="28">
        <f t="shared" si="0"/>
        <v>83.271666666666675</v>
      </c>
    </row>
    <row r="47" spans="1:15" ht="21.6" x14ac:dyDescent="0.3">
      <c r="A47" s="18" t="s">
        <v>46</v>
      </c>
      <c r="B47" s="10" t="s">
        <v>64</v>
      </c>
      <c r="C47" s="11">
        <v>80.55</v>
      </c>
      <c r="D47" s="11">
        <v>81.13</v>
      </c>
      <c r="E47" s="11">
        <v>79.13</v>
      </c>
      <c r="F47" s="16">
        <v>80.599999999999994</v>
      </c>
      <c r="G47" s="16">
        <v>84.75</v>
      </c>
      <c r="H47" s="16">
        <v>91.13</v>
      </c>
      <c r="I47" s="16">
        <v>87.88</v>
      </c>
      <c r="J47" s="16">
        <v>92</v>
      </c>
      <c r="K47" s="16">
        <v>92.38</v>
      </c>
      <c r="L47" s="16">
        <v>96.6</v>
      </c>
      <c r="M47" s="16">
        <v>98.38</v>
      </c>
      <c r="N47" s="12">
        <v>96.56</v>
      </c>
      <c r="O47" s="28">
        <f t="shared" si="0"/>
        <v>88.424166666666665</v>
      </c>
    </row>
    <row r="48" spans="1:15" ht="21.6" x14ac:dyDescent="0.3">
      <c r="A48" s="14" t="s">
        <v>47</v>
      </c>
      <c r="B48" s="10" t="s">
        <v>64</v>
      </c>
      <c r="C48" s="11">
        <v>94.95</v>
      </c>
      <c r="D48" s="11">
        <v>90.88</v>
      </c>
      <c r="E48" s="11">
        <v>87.69</v>
      </c>
      <c r="F48" s="16">
        <v>87.95</v>
      </c>
      <c r="G48" s="16">
        <v>88.67</v>
      </c>
      <c r="H48" s="16">
        <v>82.8</v>
      </c>
      <c r="I48" s="16">
        <v>81.19</v>
      </c>
      <c r="J48" s="16">
        <v>84.75</v>
      </c>
      <c r="K48" s="16">
        <v>87.44</v>
      </c>
      <c r="L48" s="16">
        <v>80.45</v>
      </c>
      <c r="M48" s="16">
        <v>77.5</v>
      </c>
      <c r="N48" s="12">
        <v>74.31</v>
      </c>
      <c r="O48" s="28">
        <f t="shared" si="0"/>
        <v>84.881666666666661</v>
      </c>
    </row>
    <row r="49" spans="1:15" ht="21.6" x14ac:dyDescent="0.3">
      <c r="A49" s="14" t="s">
        <v>48</v>
      </c>
      <c r="B49" s="10" t="s">
        <v>64</v>
      </c>
      <c r="C49" s="11">
        <v>71.05</v>
      </c>
      <c r="D49" s="11">
        <v>70.06</v>
      </c>
      <c r="E49" s="11">
        <v>73.3</v>
      </c>
      <c r="F49" s="16">
        <v>74.19</v>
      </c>
      <c r="G49" s="16">
        <v>75.58</v>
      </c>
      <c r="H49" s="16">
        <v>79.75</v>
      </c>
      <c r="I49" s="16">
        <v>77.44</v>
      </c>
      <c r="J49" s="16">
        <v>68.63</v>
      </c>
      <c r="K49" s="16">
        <v>63.5</v>
      </c>
      <c r="L49" s="16">
        <v>66.75</v>
      </c>
      <c r="M49" s="16">
        <v>69.88</v>
      </c>
      <c r="N49" s="12">
        <v>72.55</v>
      </c>
      <c r="O49" s="28">
        <f t="shared" si="0"/>
        <v>71.89</v>
      </c>
    </row>
    <row r="50" spans="1:15" ht="21.6" x14ac:dyDescent="0.3">
      <c r="A50" s="14" t="s">
        <v>49</v>
      </c>
      <c r="B50" s="10" t="s">
        <v>64</v>
      </c>
      <c r="C50" s="11">
        <v>74.19</v>
      </c>
      <c r="D50" s="11">
        <v>75.19</v>
      </c>
      <c r="E50" s="11">
        <v>78.8</v>
      </c>
      <c r="F50" s="16">
        <v>80.94</v>
      </c>
      <c r="G50" s="16">
        <v>83.5</v>
      </c>
      <c r="H50" s="16">
        <v>90</v>
      </c>
      <c r="I50" s="16">
        <v>96.19</v>
      </c>
      <c r="J50" s="16">
        <v>95</v>
      </c>
      <c r="K50" s="16">
        <v>93.25</v>
      </c>
      <c r="L50" s="16">
        <v>94.25</v>
      </c>
      <c r="M50" s="16">
        <v>96.69</v>
      </c>
      <c r="N50" s="12">
        <v>99.5</v>
      </c>
      <c r="O50" s="28">
        <f t="shared" si="0"/>
        <v>88.125</v>
      </c>
    </row>
    <row r="51" spans="1:15" ht="21.6" x14ac:dyDescent="0.3">
      <c r="A51" s="14" t="s">
        <v>50</v>
      </c>
      <c r="B51" s="10" t="s">
        <v>64</v>
      </c>
      <c r="C51" s="11">
        <v>103.56</v>
      </c>
      <c r="D51" s="11">
        <v>106.5</v>
      </c>
      <c r="E51" s="11">
        <v>122</v>
      </c>
      <c r="F51" s="16">
        <v>131.81</v>
      </c>
      <c r="G51" s="16">
        <v>122.06</v>
      </c>
      <c r="H51" s="16">
        <v>136.25</v>
      </c>
      <c r="I51" s="16">
        <v>140.81</v>
      </c>
      <c r="J51" s="16">
        <v>143.4</v>
      </c>
      <c r="K51" s="16">
        <v>158</v>
      </c>
      <c r="L51" s="16">
        <v>166.19</v>
      </c>
      <c r="M51" s="16">
        <v>155</v>
      </c>
      <c r="N51" s="12">
        <v>133.31</v>
      </c>
      <c r="O51" s="28">
        <f t="shared" si="0"/>
        <v>134.9075</v>
      </c>
    </row>
    <row r="52" spans="1:15" ht="21.6" x14ac:dyDescent="0.3">
      <c r="A52" s="14" t="s">
        <v>51</v>
      </c>
      <c r="B52" s="10" t="s">
        <v>64</v>
      </c>
      <c r="C52" s="11">
        <v>123.94</v>
      </c>
      <c r="D52" s="11">
        <v>118.7</v>
      </c>
      <c r="E52" s="11">
        <v>99</v>
      </c>
      <c r="F52" s="16"/>
      <c r="G52" s="16"/>
      <c r="H52" s="16"/>
      <c r="I52" s="16"/>
      <c r="J52" s="16"/>
      <c r="K52" s="16"/>
      <c r="L52" s="16"/>
      <c r="M52" s="16"/>
      <c r="N52" s="12"/>
      <c r="O52" s="28">
        <f t="shared" si="0"/>
        <v>113.88</v>
      </c>
    </row>
    <row r="53" spans="1:15" ht="21.6" x14ac:dyDescent="0.3">
      <c r="A53" s="10" t="s">
        <v>34</v>
      </c>
      <c r="B53" s="10" t="s">
        <v>65</v>
      </c>
      <c r="C53" s="12">
        <v>66.150000000000006</v>
      </c>
      <c r="D53" s="12">
        <v>63.44</v>
      </c>
      <c r="E53" s="12">
        <v>60.25</v>
      </c>
      <c r="F53" s="12">
        <v>60.7</v>
      </c>
      <c r="G53" s="12">
        <v>63.75</v>
      </c>
      <c r="H53" s="12">
        <v>63.25</v>
      </c>
      <c r="I53" s="12">
        <v>61.19</v>
      </c>
      <c r="J53" s="12">
        <v>62.55</v>
      </c>
      <c r="K53" s="12">
        <v>60.31</v>
      </c>
      <c r="L53" s="12">
        <v>57</v>
      </c>
      <c r="M53" s="12">
        <v>63.56</v>
      </c>
      <c r="N53" s="12">
        <v>70.75</v>
      </c>
      <c r="O53" s="28">
        <f t="shared" si="0"/>
        <v>62.741666666666674</v>
      </c>
    </row>
    <row r="54" spans="1:15" ht="21.6" x14ac:dyDescent="0.3">
      <c r="A54" s="10" t="s">
        <v>35</v>
      </c>
      <c r="B54" s="10" t="s">
        <v>65</v>
      </c>
      <c r="C54" s="12">
        <v>70.150000000000006</v>
      </c>
      <c r="D54" s="12">
        <v>72.75</v>
      </c>
      <c r="E54" s="12">
        <v>73.38</v>
      </c>
      <c r="F54" s="12">
        <v>73.650000000000006</v>
      </c>
      <c r="G54" s="12">
        <v>73.75</v>
      </c>
      <c r="H54" s="12">
        <v>76.8</v>
      </c>
      <c r="I54" s="12">
        <v>78.44</v>
      </c>
      <c r="J54" s="12">
        <v>85.19</v>
      </c>
      <c r="K54" s="12">
        <v>78.88</v>
      </c>
      <c r="L54" s="12">
        <v>76.150000000000006</v>
      </c>
      <c r="M54" s="12">
        <v>79.69</v>
      </c>
      <c r="N54" s="12">
        <v>79.05</v>
      </c>
      <c r="O54" s="28">
        <f t="shared" si="0"/>
        <v>76.490000000000009</v>
      </c>
    </row>
    <row r="55" spans="1:15" ht="21.6" x14ac:dyDescent="0.3">
      <c r="A55" s="10" t="s">
        <v>36</v>
      </c>
      <c r="B55" s="10" t="s">
        <v>65</v>
      </c>
      <c r="C55" s="12">
        <v>83.25</v>
      </c>
      <c r="D55" s="12">
        <v>77.63</v>
      </c>
      <c r="E55" s="12">
        <v>68.599999999999994</v>
      </c>
      <c r="F55" s="12">
        <v>61</v>
      </c>
      <c r="G55" s="12">
        <v>62.92</v>
      </c>
      <c r="H55" s="12">
        <v>63.06</v>
      </c>
      <c r="I55" s="12">
        <v>60.06</v>
      </c>
      <c r="J55" s="12">
        <v>56.13</v>
      </c>
      <c r="K55" s="12">
        <v>61.8</v>
      </c>
      <c r="L55" s="12">
        <v>67.06</v>
      </c>
      <c r="M55" s="12">
        <v>63.38</v>
      </c>
      <c r="N55" s="12">
        <v>66.650000000000006</v>
      </c>
      <c r="O55" s="28">
        <f t="shared" si="0"/>
        <v>65.961666666666659</v>
      </c>
    </row>
    <row r="56" spans="1:15" ht="21.6" x14ac:dyDescent="0.3">
      <c r="A56" s="10" t="s">
        <v>37</v>
      </c>
      <c r="B56" s="10" t="s">
        <v>65</v>
      </c>
      <c r="C56" s="12" t="s">
        <v>52</v>
      </c>
      <c r="D56" s="12" t="s">
        <v>52</v>
      </c>
      <c r="E56" s="12" t="s">
        <v>52</v>
      </c>
      <c r="F56" s="12">
        <v>83.5</v>
      </c>
      <c r="G56" s="12">
        <v>84.5</v>
      </c>
      <c r="H56" s="12">
        <v>81.25</v>
      </c>
      <c r="I56" s="12">
        <v>84.19</v>
      </c>
      <c r="J56" s="12">
        <v>90.19</v>
      </c>
      <c r="K56" s="12">
        <v>90.8</v>
      </c>
      <c r="L56" s="12">
        <v>91.17</v>
      </c>
      <c r="M56" s="12" t="s">
        <v>52</v>
      </c>
      <c r="N56" s="12" t="s">
        <v>52</v>
      </c>
      <c r="O56" s="28">
        <f t="shared" si="0"/>
        <v>86.514285714285705</v>
      </c>
    </row>
    <row r="57" spans="1:15" ht="21.6" x14ac:dyDescent="0.3">
      <c r="A57" s="10" t="s">
        <v>39</v>
      </c>
      <c r="B57" s="10" t="s">
        <v>65</v>
      </c>
      <c r="C57" s="12">
        <v>93.06</v>
      </c>
      <c r="D57" s="12">
        <v>107.95</v>
      </c>
      <c r="E57" s="12">
        <v>131.5</v>
      </c>
      <c r="F57" s="12">
        <v>161.81</v>
      </c>
      <c r="G57" s="12">
        <v>173</v>
      </c>
      <c r="H57" s="12">
        <v>183.75</v>
      </c>
      <c r="I57" s="12">
        <v>216.88</v>
      </c>
      <c r="J57" s="12" t="s">
        <v>52</v>
      </c>
      <c r="K57" s="12" t="s">
        <v>52</v>
      </c>
      <c r="L57" s="12" t="s">
        <v>52</v>
      </c>
      <c r="M57" s="12" t="s">
        <v>52</v>
      </c>
      <c r="N57" s="12" t="s">
        <v>52</v>
      </c>
      <c r="O57" s="28">
        <f t="shared" si="0"/>
        <v>152.56428571428569</v>
      </c>
    </row>
    <row r="58" spans="1:15" ht="21.6" x14ac:dyDescent="0.3">
      <c r="A58" s="14" t="s">
        <v>40</v>
      </c>
      <c r="B58" s="10" t="s">
        <v>65</v>
      </c>
      <c r="C58" s="12">
        <v>123</v>
      </c>
      <c r="D58" s="12">
        <v>125.85</v>
      </c>
      <c r="E58" s="12">
        <v>120.44</v>
      </c>
      <c r="F58" s="12">
        <v>115.88</v>
      </c>
      <c r="G58" s="12">
        <v>108.13</v>
      </c>
      <c r="H58" s="12">
        <v>115.63</v>
      </c>
      <c r="I58" s="12">
        <v>110.38</v>
      </c>
      <c r="J58" s="12">
        <v>106.1</v>
      </c>
      <c r="K58" s="12">
        <v>103.5</v>
      </c>
      <c r="L58" s="12">
        <v>91.35</v>
      </c>
      <c r="M58" s="12">
        <v>85.44</v>
      </c>
      <c r="N58" s="12">
        <v>88</v>
      </c>
      <c r="O58" s="28">
        <f t="shared" si="0"/>
        <v>107.80833333333332</v>
      </c>
    </row>
    <row r="59" spans="1:15" ht="21.6" x14ac:dyDescent="0.3">
      <c r="A59" s="14" t="s">
        <v>41</v>
      </c>
      <c r="B59" s="10" t="s">
        <v>65</v>
      </c>
      <c r="C59" s="12">
        <v>90.65</v>
      </c>
      <c r="D59" s="12">
        <v>90</v>
      </c>
      <c r="E59" s="12">
        <v>89.5</v>
      </c>
      <c r="F59" s="12">
        <v>86.35</v>
      </c>
      <c r="G59" s="12">
        <v>89.08</v>
      </c>
      <c r="H59" s="12">
        <v>91.4</v>
      </c>
      <c r="I59" s="12">
        <v>95.31</v>
      </c>
      <c r="J59" s="12">
        <v>100</v>
      </c>
      <c r="K59" s="12">
        <v>97.56</v>
      </c>
      <c r="L59" s="12">
        <v>96.55</v>
      </c>
      <c r="M59" s="12">
        <v>97.56</v>
      </c>
      <c r="N59" s="12">
        <v>96.88</v>
      </c>
      <c r="O59" s="28">
        <f t="shared" si="0"/>
        <v>93.403333333333308</v>
      </c>
    </row>
    <row r="60" spans="1:15" ht="21.6" x14ac:dyDescent="0.3">
      <c r="A60" s="14" t="s">
        <v>42</v>
      </c>
      <c r="B60" s="10" t="s">
        <v>65</v>
      </c>
      <c r="C60" s="12">
        <v>99.15</v>
      </c>
      <c r="D60" s="12">
        <v>97.06</v>
      </c>
      <c r="E60" s="12">
        <v>94.4</v>
      </c>
      <c r="F60" s="12">
        <v>89.75</v>
      </c>
      <c r="G60" s="12">
        <v>92.75</v>
      </c>
      <c r="H60" s="12">
        <v>96.45</v>
      </c>
      <c r="I60" s="12">
        <v>98.44</v>
      </c>
      <c r="J60" s="12">
        <v>100.88</v>
      </c>
      <c r="K60" s="12">
        <v>100</v>
      </c>
      <c r="L60" s="12">
        <v>98.25</v>
      </c>
      <c r="M60" s="12">
        <v>95.56</v>
      </c>
      <c r="N60" s="12">
        <v>87.3</v>
      </c>
      <c r="O60" s="28">
        <f t="shared" si="0"/>
        <v>95.832499999999996</v>
      </c>
    </row>
    <row r="61" spans="1:15" ht="21.6" x14ac:dyDescent="0.3">
      <c r="A61" s="14" t="s">
        <v>43</v>
      </c>
      <c r="B61" s="10" t="s">
        <v>65</v>
      </c>
      <c r="C61" s="12">
        <v>80.33</v>
      </c>
      <c r="D61" s="12">
        <v>78.44</v>
      </c>
      <c r="E61" s="12">
        <v>77.400000000000006</v>
      </c>
      <c r="F61" s="12">
        <v>74.94</v>
      </c>
      <c r="G61" s="12">
        <v>75.25</v>
      </c>
      <c r="H61" s="12">
        <v>73.5</v>
      </c>
      <c r="I61" s="12">
        <v>77.13</v>
      </c>
      <c r="J61" s="12">
        <v>75.81</v>
      </c>
      <c r="K61" s="12">
        <v>77.8</v>
      </c>
      <c r="L61" s="12">
        <v>77.38</v>
      </c>
      <c r="M61" s="12">
        <v>77.13</v>
      </c>
      <c r="N61" s="12">
        <v>77.95</v>
      </c>
      <c r="O61" s="28">
        <f t="shared" si="0"/>
        <v>76.921666666666667</v>
      </c>
    </row>
    <row r="62" spans="1:15" ht="21.6" x14ac:dyDescent="0.3">
      <c r="A62" s="14" t="s">
        <v>44</v>
      </c>
      <c r="B62" s="10" t="s">
        <v>65</v>
      </c>
      <c r="C62" s="12">
        <v>79.5</v>
      </c>
      <c r="D62" s="12">
        <v>76.75</v>
      </c>
      <c r="E62" s="12">
        <v>77.55</v>
      </c>
      <c r="F62" s="12">
        <v>77.81</v>
      </c>
      <c r="G62" s="12">
        <v>78.75</v>
      </c>
      <c r="H62" s="12">
        <v>75.13</v>
      </c>
      <c r="I62" s="12">
        <v>72.13</v>
      </c>
      <c r="J62" s="12">
        <v>70.05</v>
      </c>
      <c r="K62" s="12">
        <v>74.81</v>
      </c>
      <c r="L62" s="12">
        <v>74.94</v>
      </c>
      <c r="M62" s="12">
        <v>77.650000000000006</v>
      </c>
      <c r="N62" s="12">
        <v>84.63</v>
      </c>
      <c r="O62" s="28">
        <f t="shared" si="0"/>
        <v>76.641666666666666</v>
      </c>
    </row>
    <row r="63" spans="1:15" ht="21.6" x14ac:dyDescent="0.3">
      <c r="A63" s="14" t="s">
        <v>45</v>
      </c>
      <c r="B63" s="10" t="s">
        <v>65</v>
      </c>
      <c r="C63" s="12">
        <v>83.5</v>
      </c>
      <c r="D63" s="12">
        <v>81.150000000000006</v>
      </c>
      <c r="E63" s="12">
        <v>81.38</v>
      </c>
      <c r="F63" s="12">
        <v>81.81</v>
      </c>
      <c r="G63" s="12">
        <v>82.56</v>
      </c>
      <c r="H63" s="12">
        <v>84.75</v>
      </c>
      <c r="I63" s="12">
        <v>87.94</v>
      </c>
      <c r="J63" s="12">
        <v>90.15</v>
      </c>
      <c r="K63" s="12">
        <v>90.31</v>
      </c>
      <c r="L63" s="12">
        <v>91.5</v>
      </c>
      <c r="M63" s="12">
        <v>87.85</v>
      </c>
      <c r="N63" s="12">
        <v>86.5</v>
      </c>
      <c r="O63" s="28">
        <f t="shared" si="0"/>
        <v>85.783333333333346</v>
      </c>
    </row>
    <row r="64" spans="1:15" ht="21.6" x14ac:dyDescent="0.3">
      <c r="A64" s="14" t="s">
        <v>46</v>
      </c>
      <c r="B64" s="10" t="s">
        <v>65</v>
      </c>
      <c r="C64" s="12" t="s">
        <v>52</v>
      </c>
      <c r="D64" s="12">
        <v>82.08</v>
      </c>
      <c r="E64" s="12">
        <v>81.38</v>
      </c>
      <c r="F64" s="12">
        <v>82.85</v>
      </c>
      <c r="G64" s="12">
        <v>87.08</v>
      </c>
      <c r="H64" s="12">
        <v>93.63</v>
      </c>
      <c r="I64" s="12">
        <v>90.5</v>
      </c>
      <c r="J64" s="12">
        <v>94.7</v>
      </c>
      <c r="K64" s="12">
        <v>94.88</v>
      </c>
      <c r="L64" s="12">
        <v>99.1</v>
      </c>
      <c r="M64" s="12">
        <v>100.38</v>
      </c>
      <c r="N64" s="12">
        <v>98.56</v>
      </c>
      <c r="O64" s="28">
        <f t="shared" si="0"/>
        <v>91.376363636363649</v>
      </c>
    </row>
    <row r="65" spans="1:15" ht="21.6" x14ac:dyDescent="0.3">
      <c r="A65" s="14" t="s">
        <v>47</v>
      </c>
      <c r="B65" s="10" t="s">
        <v>65</v>
      </c>
      <c r="C65" s="12" t="s">
        <v>52</v>
      </c>
      <c r="D65" s="12" t="s">
        <v>52</v>
      </c>
      <c r="E65" s="12" t="s">
        <v>52</v>
      </c>
      <c r="F65" s="12">
        <v>89.58</v>
      </c>
      <c r="G65" s="12">
        <v>90.67</v>
      </c>
      <c r="H65" s="12">
        <v>84.8</v>
      </c>
      <c r="I65" s="12">
        <v>83.19</v>
      </c>
      <c r="J65" s="12">
        <v>86.63</v>
      </c>
      <c r="K65" s="12">
        <v>88.94</v>
      </c>
      <c r="L65" s="12">
        <v>81.95</v>
      </c>
      <c r="M65" s="12">
        <v>79.06</v>
      </c>
      <c r="N65" s="12">
        <v>76.63</v>
      </c>
      <c r="O65" s="28">
        <f t="shared" si="0"/>
        <v>84.605555555555554</v>
      </c>
    </row>
    <row r="66" spans="1:15" ht="21.6" x14ac:dyDescent="0.3">
      <c r="A66" s="14" t="s">
        <v>48</v>
      </c>
      <c r="B66" s="10" t="s">
        <v>65</v>
      </c>
      <c r="C66" s="12" t="s">
        <v>52</v>
      </c>
      <c r="D66" s="12" t="s">
        <v>52</v>
      </c>
      <c r="E66" s="12" t="s">
        <v>52</v>
      </c>
      <c r="F66" s="12" t="s">
        <v>52</v>
      </c>
      <c r="G66" s="12" t="s">
        <v>52</v>
      </c>
      <c r="H66" s="12" t="s">
        <v>52</v>
      </c>
      <c r="I66" s="12" t="s">
        <v>52</v>
      </c>
      <c r="J66" s="12" t="s">
        <v>52</v>
      </c>
      <c r="K66" s="12" t="s">
        <v>52</v>
      </c>
      <c r="L66" s="12" t="s">
        <v>52</v>
      </c>
      <c r="M66" s="12" t="s">
        <v>52</v>
      </c>
      <c r="N66" s="12" t="s">
        <v>52</v>
      </c>
      <c r="O66" s="28">
        <v>0</v>
      </c>
    </row>
    <row r="67" spans="1:15" ht="21.6" x14ac:dyDescent="0.3">
      <c r="A67" s="14" t="s">
        <v>49</v>
      </c>
      <c r="B67" s="10" t="s">
        <v>65</v>
      </c>
      <c r="C67" s="12" t="s">
        <v>52</v>
      </c>
      <c r="D67" s="12" t="s">
        <v>52</v>
      </c>
      <c r="E67" s="12" t="s">
        <v>52</v>
      </c>
      <c r="F67" s="12" t="s">
        <v>52</v>
      </c>
      <c r="G67" s="12" t="s">
        <v>52</v>
      </c>
      <c r="H67" s="12" t="s">
        <v>52</v>
      </c>
      <c r="I67" s="12" t="s">
        <v>52</v>
      </c>
      <c r="J67" s="12" t="s">
        <v>52</v>
      </c>
      <c r="K67" s="12" t="s">
        <v>52</v>
      </c>
      <c r="L67" s="12" t="s">
        <v>52</v>
      </c>
      <c r="M67" s="12" t="s">
        <v>52</v>
      </c>
      <c r="N67" s="12" t="s">
        <v>52</v>
      </c>
      <c r="O67" s="28">
        <v>0</v>
      </c>
    </row>
    <row r="68" spans="1:15" ht="21.6" x14ac:dyDescent="0.3">
      <c r="A68" s="14" t="s">
        <v>50</v>
      </c>
      <c r="B68" s="10" t="s">
        <v>65</v>
      </c>
      <c r="C68" s="12" t="s">
        <v>52</v>
      </c>
      <c r="D68" s="12" t="s">
        <v>52</v>
      </c>
      <c r="E68" s="12" t="s">
        <v>52</v>
      </c>
      <c r="F68" s="12" t="s">
        <v>52</v>
      </c>
      <c r="G68" s="12" t="s">
        <v>52</v>
      </c>
      <c r="H68" s="12" t="s">
        <v>52</v>
      </c>
      <c r="I68" s="12" t="s">
        <v>52</v>
      </c>
      <c r="J68" s="12" t="s">
        <v>52</v>
      </c>
      <c r="K68" s="12" t="s">
        <v>52</v>
      </c>
      <c r="L68" s="12" t="s">
        <v>52</v>
      </c>
      <c r="M68" s="12" t="s">
        <v>52</v>
      </c>
      <c r="N68" s="12" t="s">
        <v>52</v>
      </c>
      <c r="O68" s="28">
        <v>0</v>
      </c>
    </row>
    <row r="69" spans="1:15" ht="21.6" x14ac:dyDescent="0.3">
      <c r="A69" s="14" t="s">
        <v>51</v>
      </c>
      <c r="B69" s="10" t="s">
        <v>65</v>
      </c>
      <c r="C69" s="12" t="s">
        <v>52</v>
      </c>
      <c r="D69" s="12" t="s">
        <v>52</v>
      </c>
      <c r="E69" s="12" t="s">
        <v>52</v>
      </c>
      <c r="F69" s="9"/>
      <c r="G69" s="9"/>
      <c r="H69" s="9"/>
      <c r="I69" s="9"/>
      <c r="J69" s="9"/>
      <c r="K69" s="9"/>
      <c r="L69" s="9"/>
      <c r="M69" s="9"/>
      <c r="N69" s="9"/>
      <c r="O69" s="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CF595-9B29-4CC9-A8E1-EF6A3746697F}">
  <dimension ref="A1:C16"/>
  <sheetViews>
    <sheetView workbookViewId="0">
      <selection activeCell="L14" sqref="L14"/>
    </sheetView>
  </sheetViews>
  <sheetFormatPr defaultRowHeight="14.4" x14ac:dyDescent="0.3"/>
  <cols>
    <col min="1" max="1" width="12.109375" bestFit="1" customWidth="1"/>
    <col min="2" max="2" width="18.109375" bestFit="1" customWidth="1"/>
    <col min="3" max="3" width="10.77734375" bestFit="1" customWidth="1"/>
    <col min="4" max="18" width="7" bestFit="1" customWidth="1"/>
    <col min="19" max="19" width="10.77734375" bestFit="1" customWidth="1"/>
    <col min="20" max="51" width="23.33203125" bestFit="1" customWidth="1"/>
    <col min="52" max="52" width="15.5546875" bestFit="1" customWidth="1"/>
    <col min="53" max="53" width="15.33203125" bestFit="1" customWidth="1"/>
    <col min="54" max="54" width="15.109375" bestFit="1" customWidth="1"/>
  </cols>
  <sheetData>
    <row r="1" spans="1:3" x14ac:dyDescent="0.3">
      <c r="A1" s="26" t="s">
        <v>62</v>
      </c>
      <c r="B1" t="s">
        <v>65</v>
      </c>
    </row>
    <row r="3" spans="1:3" x14ac:dyDescent="0.3">
      <c r="B3" s="26" t="s">
        <v>81</v>
      </c>
    </row>
    <row r="4" spans="1:3" x14ac:dyDescent="0.3">
      <c r="A4" s="26" t="s">
        <v>86</v>
      </c>
      <c r="B4" t="s">
        <v>34</v>
      </c>
      <c r="C4" t="s">
        <v>82</v>
      </c>
    </row>
    <row r="5" spans="1:3" x14ac:dyDescent="0.3">
      <c r="A5" s="27" t="s">
        <v>83</v>
      </c>
      <c r="B5">
        <v>66.150000000000006</v>
      </c>
      <c r="C5">
        <v>66.150000000000006</v>
      </c>
    </row>
    <row r="6" spans="1:3" x14ac:dyDescent="0.3">
      <c r="A6" s="27" t="s">
        <v>84</v>
      </c>
      <c r="B6">
        <v>63.44</v>
      </c>
      <c r="C6">
        <v>63.44</v>
      </c>
    </row>
    <row r="7" spans="1:3" x14ac:dyDescent="0.3">
      <c r="A7" s="27" t="s">
        <v>85</v>
      </c>
      <c r="B7">
        <v>60.25</v>
      </c>
      <c r="C7">
        <v>60.25</v>
      </c>
    </row>
    <row r="8" spans="1:3" x14ac:dyDescent="0.3">
      <c r="A8" s="27" t="s">
        <v>87</v>
      </c>
      <c r="B8">
        <v>60.7</v>
      </c>
      <c r="C8">
        <v>60.7</v>
      </c>
    </row>
    <row r="9" spans="1:3" x14ac:dyDescent="0.3">
      <c r="A9" s="27" t="s">
        <v>88</v>
      </c>
      <c r="B9">
        <v>63.75</v>
      </c>
      <c r="C9">
        <v>63.75</v>
      </c>
    </row>
    <row r="10" spans="1:3" x14ac:dyDescent="0.3">
      <c r="A10" s="27" t="s">
        <v>89</v>
      </c>
      <c r="B10">
        <v>63.25</v>
      </c>
      <c r="C10">
        <v>63.25</v>
      </c>
    </row>
    <row r="11" spans="1:3" x14ac:dyDescent="0.3">
      <c r="A11" s="27" t="s">
        <v>90</v>
      </c>
      <c r="B11">
        <v>61.19</v>
      </c>
      <c r="C11">
        <v>61.19</v>
      </c>
    </row>
    <row r="12" spans="1:3" x14ac:dyDescent="0.3">
      <c r="A12" s="27" t="s">
        <v>91</v>
      </c>
      <c r="B12">
        <v>62.55</v>
      </c>
      <c r="C12">
        <v>62.55</v>
      </c>
    </row>
    <row r="13" spans="1:3" x14ac:dyDescent="0.3">
      <c r="A13" s="27" t="s">
        <v>92</v>
      </c>
      <c r="B13">
        <v>60.31</v>
      </c>
      <c r="C13">
        <v>60.31</v>
      </c>
    </row>
    <row r="14" spans="1:3" x14ac:dyDescent="0.3">
      <c r="A14" s="27" t="s">
        <v>93</v>
      </c>
      <c r="B14">
        <v>57</v>
      </c>
      <c r="C14">
        <v>57</v>
      </c>
    </row>
    <row r="15" spans="1:3" x14ac:dyDescent="0.3">
      <c r="A15" s="27" t="s">
        <v>97</v>
      </c>
      <c r="B15">
        <v>63.56</v>
      </c>
      <c r="C15">
        <v>63.56</v>
      </c>
    </row>
    <row r="16" spans="1:3" x14ac:dyDescent="0.3">
      <c r="A16" s="27" t="s">
        <v>98</v>
      </c>
      <c r="B16">
        <v>70.75</v>
      </c>
      <c r="C16">
        <v>70.75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805C6-5DB3-48B8-8162-DA519082EC3F}">
  <dimension ref="A1:E105"/>
  <sheetViews>
    <sheetView workbookViewId="0">
      <selection activeCell="F22" sqref="F22"/>
    </sheetView>
  </sheetViews>
  <sheetFormatPr defaultRowHeight="14.4" x14ac:dyDescent="0.3"/>
  <cols>
    <col min="1" max="16384" width="8.88671875" style="21"/>
  </cols>
  <sheetData>
    <row r="1" spans="1:5" ht="40.799999999999997" x14ac:dyDescent="0.3">
      <c r="A1" s="7" t="s">
        <v>73</v>
      </c>
      <c r="B1" s="7" t="s">
        <v>70</v>
      </c>
      <c r="C1" s="7" t="s">
        <v>74</v>
      </c>
      <c r="D1" s="7" t="s">
        <v>75</v>
      </c>
      <c r="E1" s="7" t="s">
        <v>76</v>
      </c>
    </row>
    <row r="2" spans="1:5" ht="20.399999999999999" x14ac:dyDescent="0.3">
      <c r="A2" s="7" t="s">
        <v>1</v>
      </c>
      <c r="B2" s="7" t="s">
        <v>71</v>
      </c>
      <c r="C2" s="19">
        <v>65.260000000000005</v>
      </c>
      <c r="D2" s="19">
        <v>71.41</v>
      </c>
      <c r="E2" s="19" t="s">
        <v>22</v>
      </c>
    </row>
    <row r="3" spans="1:5" ht="20.399999999999999" x14ac:dyDescent="0.3">
      <c r="A3" s="7" t="s">
        <v>2</v>
      </c>
      <c r="B3" s="7" t="s">
        <v>71</v>
      </c>
      <c r="C3" s="19">
        <v>81.75</v>
      </c>
      <c r="D3" s="19">
        <v>82.47</v>
      </c>
      <c r="E3" s="19">
        <v>83.05</v>
      </c>
    </row>
    <row r="4" spans="1:5" ht="20.399999999999999" x14ac:dyDescent="0.3">
      <c r="A4" s="7" t="s">
        <v>3</v>
      </c>
      <c r="B4" s="7" t="s">
        <v>71</v>
      </c>
      <c r="C4" s="19">
        <v>65.010000000000005</v>
      </c>
      <c r="D4" s="19">
        <v>65.25</v>
      </c>
      <c r="E4" s="19">
        <v>66.52</v>
      </c>
    </row>
    <row r="5" spans="1:5" ht="20.399999999999999" x14ac:dyDescent="0.3">
      <c r="A5" s="7" t="s">
        <v>4</v>
      </c>
      <c r="B5" s="7" t="s">
        <v>71</v>
      </c>
      <c r="C5" s="19">
        <v>75.989999999999995</v>
      </c>
      <c r="D5" s="19">
        <v>75.989999999999995</v>
      </c>
      <c r="E5" s="19">
        <v>70.69</v>
      </c>
    </row>
    <row r="6" spans="1:5" ht="20.399999999999999" x14ac:dyDescent="0.3">
      <c r="A6" s="7" t="s">
        <v>5</v>
      </c>
      <c r="B6" s="7" t="s">
        <v>71</v>
      </c>
      <c r="C6" s="19">
        <v>85.46</v>
      </c>
      <c r="D6" s="19">
        <v>87.76</v>
      </c>
      <c r="E6" s="19">
        <v>87.68</v>
      </c>
    </row>
    <row r="7" spans="1:5" ht="20.399999999999999" x14ac:dyDescent="0.3">
      <c r="A7" s="7" t="s">
        <v>6</v>
      </c>
      <c r="B7" s="7" t="s">
        <v>71</v>
      </c>
      <c r="C7" s="19">
        <v>93.3</v>
      </c>
      <c r="D7" s="19">
        <v>101.22</v>
      </c>
      <c r="E7" s="19">
        <v>99.52</v>
      </c>
    </row>
    <row r="8" spans="1:5" ht="20.399999999999999" x14ac:dyDescent="0.3">
      <c r="A8" s="7" t="s">
        <v>7</v>
      </c>
      <c r="B8" s="7" t="s">
        <v>71</v>
      </c>
      <c r="C8" s="19">
        <v>73.760000000000005</v>
      </c>
      <c r="D8" s="19">
        <v>75.87</v>
      </c>
      <c r="E8" s="19">
        <v>76.010000000000005</v>
      </c>
    </row>
    <row r="9" spans="1:5" ht="20.399999999999999" x14ac:dyDescent="0.3">
      <c r="A9" s="7">
        <v>1982</v>
      </c>
      <c r="B9" s="7" t="s">
        <v>71</v>
      </c>
      <c r="C9" s="19">
        <v>76.650000000000006</v>
      </c>
      <c r="D9" s="19">
        <v>77.95</v>
      </c>
      <c r="E9" s="19">
        <v>78.61</v>
      </c>
    </row>
    <row r="10" spans="1:5" ht="20.399999999999999" x14ac:dyDescent="0.3">
      <c r="A10" s="7" t="s">
        <v>8</v>
      </c>
      <c r="B10" s="7" t="s">
        <v>71</v>
      </c>
      <c r="C10" s="19">
        <v>87.61</v>
      </c>
      <c r="D10" s="19">
        <v>87.09</v>
      </c>
      <c r="E10" s="19">
        <v>90.04</v>
      </c>
    </row>
    <row r="11" spans="1:5" ht="20.399999999999999" x14ac:dyDescent="0.3">
      <c r="A11" s="7" t="s">
        <v>9</v>
      </c>
      <c r="B11" s="7" t="s">
        <v>71</v>
      </c>
      <c r="C11" s="19">
        <v>69.180000000000007</v>
      </c>
      <c r="D11" s="19">
        <v>73.900000000000006</v>
      </c>
      <c r="E11" s="19">
        <v>73.75</v>
      </c>
    </row>
    <row r="12" spans="1:5" ht="20.399999999999999" x14ac:dyDescent="0.3">
      <c r="A12" s="7" t="s">
        <v>10</v>
      </c>
      <c r="B12" s="7" t="s">
        <v>71</v>
      </c>
      <c r="C12" s="19">
        <v>48.9</v>
      </c>
      <c r="D12" s="19">
        <v>64.790000000000006</v>
      </c>
      <c r="E12" s="19">
        <v>64.13</v>
      </c>
    </row>
    <row r="13" spans="1:5" ht="20.399999999999999" x14ac:dyDescent="0.3">
      <c r="A13" s="7" t="s">
        <v>11</v>
      </c>
      <c r="B13" s="7" t="s">
        <v>71</v>
      </c>
      <c r="C13" s="19">
        <v>61.99</v>
      </c>
      <c r="D13" s="19">
        <v>61.84</v>
      </c>
      <c r="E13" s="19">
        <v>64.62</v>
      </c>
    </row>
    <row r="14" spans="1:5" ht="20.399999999999999" x14ac:dyDescent="0.3">
      <c r="A14" s="7" t="s">
        <v>12</v>
      </c>
      <c r="B14" s="7" t="s">
        <v>71</v>
      </c>
      <c r="C14" s="19">
        <v>72.260000000000005</v>
      </c>
      <c r="D14" s="19">
        <v>76.34</v>
      </c>
      <c r="E14" s="19">
        <v>79.66</v>
      </c>
    </row>
    <row r="15" spans="1:5" ht="20.399999999999999" x14ac:dyDescent="0.3">
      <c r="A15" s="7" t="s">
        <v>13</v>
      </c>
      <c r="B15" s="7" t="s">
        <v>71</v>
      </c>
      <c r="C15" s="19">
        <v>66.42</v>
      </c>
      <c r="D15" s="19">
        <v>69.150000000000006</v>
      </c>
      <c r="E15" s="19">
        <v>72.040000000000006</v>
      </c>
    </row>
    <row r="16" spans="1:5" ht="20.399999999999999" x14ac:dyDescent="0.3">
      <c r="A16" s="7" t="s">
        <v>14</v>
      </c>
      <c r="B16" s="7" t="s">
        <v>71</v>
      </c>
      <c r="C16" s="19">
        <v>82.34</v>
      </c>
      <c r="D16" s="19">
        <v>83.57</v>
      </c>
      <c r="E16" s="19">
        <v>86.25</v>
      </c>
    </row>
    <row r="17" spans="1:5" ht="20.399999999999999" x14ac:dyDescent="0.3">
      <c r="A17" s="7" t="s">
        <v>15</v>
      </c>
      <c r="B17" s="7" t="s">
        <v>71</v>
      </c>
      <c r="C17" s="19">
        <v>82.87</v>
      </c>
      <c r="D17" s="19">
        <v>88.18</v>
      </c>
      <c r="E17" s="19">
        <v>91.09</v>
      </c>
    </row>
    <row r="18" spans="1:5" ht="20.399999999999999" x14ac:dyDescent="0.3">
      <c r="A18" s="7" t="s">
        <v>16</v>
      </c>
      <c r="B18" s="7" t="s">
        <v>71</v>
      </c>
      <c r="C18" s="19">
        <v>62.9</v>
      </c>
      <c r="D18" s="19">
        <v>66.290000000000006</v>
      </c>
      <c r="E18" s="19">
        <v>68.84</v>
      </c>
    </row>
    <row r="19" spans="1:5" ht="20.399999999999999" x14ac:dyDescent="0.3">
      <c r="A19" s="7" t="s">
        <v>17</v>
      </c>
      <c r="B19" s="7" t="s">
        <v>71</v>
      </c>
      <c r="C19" s="19">
        <v>56.87</v>
      </c>
      <c r="D19" s="19">
        <v>62.46</v>
      </c>
      <c r="E19" s="19">
        <v>61.94</v>
      </c>
    </row>
    <row r="20" spans="1:5" ht="20.399999999999999" x14ac:dyDescent="0.3">
      <c r="A20" s="7" t="s">
        <v>18</v>
      </c>
      <c r="B20" s="7" t="s">
        <v>71</v>
      </c>
      <c r="C20" s="19">
        <v>70.75</v>
      </c>
      <c r="D20" s="19">
        <v>73.099999999999994</v>
      </c>
      <c r="E20" s="19">
        <v>72.790000000000006</v>
      </c>
    </row>
    <row r="21" spans="1:5" ht="20.399999999999999" x14ac:dyDescent="0.3">
      <c r="A21" s="7" t="s">
        <v>19</v>
      </c>
      <c r="B21" s="7" t="s">
        <v>71</v>
      </c>
      <c r="C21" s="19">
        <v>92.66</v>
      </c>
      <c r="D21" s="19">
        <v>99.7</v>
      </c>
      <c r="E21" s="19">
        <v>99.61</v>
      </c>
    </row>
    <row r="22" spans="1:5" ht="20.399999999999999" x14ac:dyDescent="0.3">
      <c r="A22" s="7" t="s">
        <v>68</v>
      </c>
      <c r="B22" s="7" t="s">
        <v>71</v>
      </c>
      <c r="C22" s="19">
        <v>85.61</v>
      </c>
      <c r="D22" s="19">
        <v>94.68</v>
      </c>
      <c r="E22" s="19">
        <v>97.84</v>
      </c>
    </row>
    <row r="23" spans="1:5" ht="20.399999999999999" x14ac:dyDescent="0.3">
      <c r="A23" s="7" t="s">
        <v>20</v>
      </c>
      <c r="B23" s="7" t="s">
        <v>71</v>
      </c>
      <c r="C23" s="19">
        <v>78.66</v>
      </c>
      <c r="D23" s="19">
        <v>82.86</v>
      </c>
      <c r="E23" s="19">
        <v>83.78</v>
      </c>
    </row>
    <row r="24" spans="1:5" ht="20.399999999999999" x14ac:dyDescent="0.3">
      <c r="A24" s="7" t="s">
        <v>21</v>
      </c>
      <c r="B24" s="7" t="s">
        <v>71</v>
      </c>
      <c r="C24" s="19">
        <v>72.11</v>
      </c>
      <c r="D24" s="19">
        <v>77.98</v>
      </c>
      <c r="E24" s="19">
        <v>79.48</v>
      </c>
    </row>
    <row r="25" spans="1:5" ht="20.399999999999999" x14ac:dyDescent="0.3">
      <c r="A25" s="7" t="s">
        <v>69</v>
      </c>
      <c r="B25" s="7" t="s">
        <v>71</v>
      </c>
      <c r="C25" s="19">
        <v>58.97</v>
      </c>
      <c r="D25" s="19">
        <v>74.08</v>
      </c>
      <c r="E25" s="19">
        <v>71.540000000000006</v>
      </c>
    </row>
    <row r="26" spans="1:5" ht="20.399999999999999" x14ac:dyDescent="0.3">
      <c r="A26" s="7">
        <v>1999</v>
      </c>
      <c r="B26" s="7" t="s">
        <v>71</v>
      </c>
      <c r="C26" s="19">
        <v>52.85</v>
      </c>
      <c r="D26" s="19">
        <v>59.64</v>
      </c>
      <c r="E26" s="19">
        <v>60.99</v>
      </c>
    </row>
    <row r="27" spans="1:5" ht="20.399999999999999" x14ac:dyDescent="0.3">
      <c r="A27" s="7">
        <v>2000</v>
      </c>
      <c r="B27" s="7" t="s">
        <v>71</v>
      </c>
      <c r="C27" s="19">
        <v>57.25</v>
      </c>
      <c r="D27" s="19">
        <v>62.54</v>
      </c>
      <c r="E27" s="19">
        <v>62.52</v>
      </c>
    </row>
    <row r="28" spans="1:5" ht="20.399999999999999" x14ac:dyDescent="0.3">
      <c r="A28" s="7">
        <v>2001</v>
      </c>
      <c r="B28" s="7" t="s">
        <v>71</v>
      </c>
      <c r="C28" s="19">
        <v>41.88</v>
      </c>
      <c r="D28" s="19">
        <v>45.17</v>
      </c>
      <c r="E28" s="19">
        <v>46.54</v>
      </c>
    </row>
    <row r="29" spans="1:5" ht="20.399999999999999" x14ac:dyDescent="0.3">
      <c r="A29" s="7">
        <v>2002</v>
      </c>
      <c r="B29" s="7" t="s">
        <v>71</v>
      </c>
      <c r="C29" s="19">
        <v>55.81</v>
      </c>
      <c r="D29" s="19">
        <v>51.64</v>
      </c>
      <c r="E29" s="19">
        <v>61.22</v>
      </c>
    </row>
    <row r="30" spans="1:5" ht="20.399999999999999" x14ac:dyDescent="0.3">
      <c r="A30" s="7">
        <v>2003</v>
      </c>
      <c r="B30" s="7" t="s">
        <v>71</v>
      </c>
      <c r="C30" s="19">
        <v>69.239999999999995</v>
      </c>
      <c r="D30" s="19">
        <v>73.06</v>
      </c>
      <c r="E30" s="19">
        <v>76.06</v>
      </c>
    </row>
    <row r="31" spans="1:5" ht="20.399999999999999" x14ac:dyDescent="0.3">
      <c r="A31" s="7">
        <v>2004</v>
      </c>
      <c r="B31" s="7" t="s">
        <v>71</v>
      </c>
      <c r="C31" s="19">
        <v>53.53</v>
      </c>
      <c r="D31" s="19">
        <v>56.12</v>
      </c>
      <c r="E31" s="19">
        <v>62.26</v>
      </c>
    </row>
    <row r="32" spans="1:5" ht="20.399999999999999" x14ac:dyDescent="0.3">
      <c r="A32" s="7">
        <v>2005</v>
      </c>
      <c r="B32" s="7" t="s">
        <v>71</v>
      </c>
      <c r="C32" s="19">
        <v>57.1</v>
      </c>
      <c r="D32" s="19">
        <v>60.29</v>
      </c>
      <c r="E32" s="19">
        <v>64.77</v>
      </c>
    </row>
    <row r="33" spans="1:5" ht="20.399999999999999" x14ac:dyDescent="0.3">
      <c r="A33" s="7">
        <v>2006</v>
      </c>
      <c r="B33" s="7" t="s">
        <v>71</v>
      </c>
      <c r="C33" s="19">
        <v>60.77</v>
      </c>
      <c r="D33" s="19">
        <v>61.66</v>
      </c>
      <c r="E33" s="19">
        <v>64.72</v>
      </c>
    </row>
    <row r="34" spans="1:5" ht="20.399999999999999" x14ac:dyDescent="0.3">
      <c r="A34" s="7">
        <v>2007</v>
      </c>
      <c r="B34" s="7" t="s">
        <v>71</v>
      </c>
      <c r="C34" s="19">
        <v>74.400000000000006</v>
      </c>
      <c r="D34" s="19">
        <v>74.62</v>
      </c>
      <c r="E34" s="19">
        <v>78.760000000000005</v>
      </c>
    </row>
    <row r="35" spans="1:5" ht="20.399999999999999" x14ac:dyDescent="0.3">
      <c r="A35" s="7">
        <v>2008</v>
      </c>
      <c r="B35" s="7" t="s">
        <v>71</v>
      </c>
      <c r="C35" s="20" t="s">
        <v>22</v>
      </c>
      <c r="D35" s="20" t="s">
        <v>22</v>
      </c>
      <c r="E35" s="20" t="s">
        <v>22</v>
      </c>
    </row>
    <row r="36" spans="1:5" ht="20.399999999999999" x14ac:dyDescent="0.3">
      <c r="A36" s="7">
        <v>2009</v>
      </c>
      <c r="B36" s="7" t="s">
        <v>71</v>
      </c>
      <c r="C36" s="20" t="s">
        <v>22</v>
      </c>
      <c r="D36" s="20" t="s">
        <v>22</v>
      </c>
      <c r="E36" s="20" t="s">
        <v>22</v>
      </c>
    </row>
    <row r="37" spans="1:5" ht="20.399999999999999" x14ac:dyDescent="0.3">
      <c r="A37" s="7">
        <v>2010</v>
      </c>
      <c r="B37" s="7" t="s">
        <v>71</v>
      </c>
      <c r="C37" s="20" t="s">
        <v>22</v>
      </c>
      <c r="D37" s="20" t="s">
        <v>22</v>
      </c>
      <c r="E37" s="20" t="s">
        <v>22</v>
      </c>
    </row>
    <row r="38" spans="1:5" ht="20.399999999999999" x14ac:dyDescent="0.3">
      <c r="A38" s="7">
        <v>2011</v>
      </c>
      <c r="B38" s="7" t="s">
        <v>71</v>
      </c>
      <c r="C38" s="20" t="s">
        <v>22</v>
      </c>
      <c r="D38" s="20" t="s">
        <v>22</v>
      </c>
      <c r="E38" s="20" t="s">
        <v>22</v>
      </c>
    </row>
    <row r="39" spans="1:5" ht="20.399999999999999" x14ac:dyDescent="0.3">
      <c r="A39" s="7">
        <v>2012</v>
      </c>
      <c r="B39" s="7" t="s">
        <v>71</v>
      </c>
      <c r="C39" s="20" t="s">
        <v>22</v>
      </c>
      <c r="D39" s="20" t="s">
        <v>22</v>
      </c>
      <c r="E39" s="20" t="s">
        <v>22</v>
      </c>
    </row>
    <row r="40" spans="1:5" ht="20.399999999999999" x14ac:dyDescent="0.3">
      <c r="A40" s="7">
        <v>2013</v>
      </c>
      <c r="B40" s="7" t="s">
        <v>71</v>
      </c>
      <c r="C40" s="20" t="s">
        <v>22</v>
      </c>
      <c r="D40" s="20" t="s">
        <v>22</v>
      </c>
      <c r="E40" s="20" t="s">
        <v>22</v>
      </c>
    </row>
    <row r="41" spans="1:5" ht="20.399999999999999" x14ac:dyDescent="0.3">
      <c r="A41" s="7">
        <v>2014</v>
      </c>
      <c r="B41" s="7" t="s">
        <v>71</v>
      </c>
      <c r="C41" s="20" t="s">
        <v>22</v>
      </c>
      <c r="D41" s="20" t="s">
        <v>22</v>
      </c>
      <c r="E41" s="20" t="s">
        <v>22</v>
      </c>
    </row>
    <row r="42" spans="1:5" ht="20.399999999999999" x14ac:dyDescent="0.3">
      <c r="A42" s="7">
        <v>2015</v>
      </c>
      <c r="B42" s="7" t="s">
        <v>71</v>
      </c>
      <c r="C42" s="20" t="s">
        <v>22</v>
      </c>
      <c r="D42" s="20" t="s">
        <v>22</v>
      </c>
      <c r="E42" s="20" t="s">
        <v>22</v>
      </c>
    </row>
    <row r="43" spans="1:5" ht="20.399999999999999" x14ac:dyDescent="0.3">
      <c r="A43" s="7">
        <v>2016</v>
      </c>
      <c r="B43" s="7" t="s">
        <v>71</v>
      </c>
      <c r="C43" s="20" t="s">
        <v>22</v>
      </c>
      <c r="D43" s="20" t="s">
        <v>22</v>
      </c>
      <c r="E43" s="20" t="s">
        <v>22</v>
      </c>
    </row>
    <row r="44" spans="1:5" ht="20.399999999999999" x14ac:dyDescent="0.3">
      <c r="A44" s="7">
        <v>2017</v>
      </c>
      <c r="B44" s="7" t="s">
        <v>71</v>
      </c>
      <c r="C44" s="20" t="s">
        <v>22</v>
      </c>
      <c r="D44" s="20" t="s">
        <v>22</v>
      </c>
      <c r="E44" s="20" t="s">
        <v>22</v>
      </c>
    </row>
    <row r="45" spans="1:5" ht="20.399999999999999" x14ac:dyDescent="0.3">
      <c r="A45" s="7">
        <v>2018</v>
      </c>
      <c r="B45" s="7" t="s">
        <v>71</v>
      </c>
      <c r="C45" s="20" t="s">
        <v>22</v>
      </c>
      <c r="D45" s="20" t="s">
        <v>22</v>
      </c>
      <c r="E45" s="20" t="s">
        <v>22</v>
      </c>
    </row>
    <row r="46" spans="1:5" ht="20.399999999999999" x14ac:dyDescent="0.3">
      <c r="A46" s="7">
        <v>2019</v>
      </c>
      <c r="B46" s="7" t="s">
        <v>71</v>
      </c>
      <c r="C46" s="20" t="s">
        <v>22</v>
      </c>
      <c r="D46" s="20" t="s">
        <v>22</v>
      </c>
      <c r="E46" s="20" t="s">
        <v>22</v>
      </c>
    </row>
    <row r="47" spans="1:5" ht="20.399999999999999" x14ac:dyDescent="0.3">
      <c r="A47" s="7">
        <v>2020</v>
      </c>
      <c r="B47" s="7" t="s">
        <v>71</v>
      </c>
      <c r="C47" s="20" t="s">
        <v>22</v>
      </c>
      <c r="D47" s="20" t="s">
        <v>22</v>
      </c>
      <c r="E47" s="20" t="s">
        <v>22</v>
      </c>
    </row>
    <row r="48" spans="1:5" ht="20.399999999999999" x14ac:dyDescent="0.3">
      <c r="A48" s="7">
        <v>2021</v>
      </c>
      <c r="B48" s="7" t="s">
        <v>71</v>
      </c>
      <c r="C48" s="20" t="s">
        <v>22</v>
      </c>
      <c r="D48" s="20" t="s">
        <v>22</v>
      </c>
      <c r="E48" s="20" t="s">
        <v>22</v>
      </c>
    </row>
    <row r="50" spans="1:5" x14ac:dyDescent="0.3">
      <c r="A50" s="7"/>
      <c r="B50" s="7"/>
      <c r="C50" s="19"/>
      <c r="D50" s="19"/>
      <c r="E50" s="19"/>
    </row>
    <row r="51" spans="1:5" x14ac:dyDescent="0.3">
      <c r="A51" s="7"/>
      <c r="B51" s="7"/>
      <c r="C51" s="19"/>
      <c r="D51" s="19"/>
      <c r="E51" s="19"/>
    </row>
    <row r="52" spans="1:5" x14ac:dyDescent="0.3">
      <c r="A52" s="7"/>
      <c r="B52" s="7"/>
      <c r="C52" s="19"/>
      <c r="D52" s="19"/>
      <c r="E52" s="19"/>
    </row>
    <row r="53" spans="1:5" x14ac:dyDescent="0.3">
      <c r="A53" s="7"/>
      <c r="B53" s="7"/>
      <c r="C53" s="19"/>
      <c r="D53" s="19"/>
      <c r="E53" s="19"/>
    </row>
    <row r="54" spans="1:5" x14ac:dyDescent="0.3">
      <c r="A54" s="7"/>
      <c r="B54" s="7"/>
      <c r="C54" s="19"/>
      <c r="D54" s="19"/>
      <c r="E54" s="19"/>
    </row>
    <row r="55" spans="1:5" x14ac:dyDescent="0.3">
      <c r="A55" s="7"/>
      <c r="B55" s="7"/>
      <c r="C55" s="19"/>
      <c r="D55" s="19"/>
      <c r="E55" s="19"/>
    </row>
    <row r="56" spans="1:5" x14ac:dyDescent="0.3">
      <c r="A56" s="7"/>
      <c r="B56" s="7"/>
      <c r="C56" s="19"/>
      <c r="D56" s="19"/>
      <c r="E56" s="19"/>
    </row>
    <row r="57" spans="1:5" x14ac:dyDescent="0.3">
      <c r="A57" s="7"/>
      <c r="B57" s="7"/>
      <c r="C57" s="19"/>
      <c r="D57" s="19"/>
      <c r="E57" s="19"/>
    </row>
    <row r="58" spans="1:5" x14ac:dyDescent="0.3">
      <c r="A58" s="7"/>
      <c r="B58" s="7"/>
      <c r="C58" s="19"/>
      <c r="D58" s="19"/>
      <c r="E58" s="19"/>
    </row>
    <row r="59" spans="1:5" x14ac:dyDescent="0.3">
      <c r="A59" s="7"/>
      <c r="B59" s="7"/>
      <c r="C59" s="19"/>
      <c r="D59" s="19"/>
      <c r="E59" s="19"/>
    </row>
    <row r="60" spans="1:5" x14ac:dyDescent="0.3">
      <c r="A60" s="7"/>
      <c r="B60" s="7"/>
      <c r="C60" s="19"/>
      <c r="D60" s="19"/>
      <c r="E60" s="19"/>
    </row>
    <row r="61" spans="1:5" x14ac:dyDescent="0.3">
      <c r="A61" s="7"/>
      <c r="B61" s="7"/>
      <c r="C61" s="19"/>
      <c r="D61" s="19"/>
      <c r="E61" s="19"/>
    </row>
    <row r="62" spans="1:5" x14ac:dyDescent="0.3">
      <c r="A62" s="7"/>
      <c r="B62" s="7"/>
      <c r="C62" s="19"/>
      <c r="D62" s="19"/>
      <c r="E62" s="19"/>
    </row>
    <row r="63" spans="1:5" x14ac:dyDescent="0.3">
      <c r="A63" s="7"/>
      <c r="B63" s="7"/>
      <c r="C63" s="19"/>
      <c r="D63" s="19"/>
      <c r="E63" s="19"/>
    </row>
    <row r="64" spans="1:5" x14ac:dyDescent="0.3">
      <c r="A64" s="7"/>
      <c r="B64" s="7"/>
      <c r="C64" s="19"/>
      <c r="D64" s="19"/>
      <c r="E64" s="19"/>
    </row>
    <row r="65" spans="1:5" x14ac:dyDescent="0.3">
      <c r="A65" s="7"/>
      <c r="B65" s="7"/>
      <c r="C65" s="19"/>
      <c r="D65" s="19"/>
      <c r="E65" s="19"/>
    </row>
    <row r="66" spans="1:5" x14ac:dyDescent="0.3">
      <c r="A66" s="7"/>
      <c r="B66" s="7"/>
      <c r="C66" s="19"/>
      <c r="D66" s="19"/>
      <c r="E66" s="19"/>
    </row>
    <row r="67" spans="1:5" x14ac:dyDescent="0.3">
      <c r="A67" s="7"/>
      <c r="B67" s="7"/>
      <c r="C67" s="19"/>
      <c r="D67" s="19"/>
      <c r="E67" s="19"/>
    </row>
    <row r="68" spans="1:5" x14ac:dyDescent="0.3">
      <c r="A68" s="7"/>
      <c r="B68" s="7"/>
      <c r="C68" s="19"/>
      <c r="D68" s="19"/>
      <c r="E68" s="19"/>
    </row>
    <row r="69" spans="1:5" x14ac:dyDescent="0.3">
      <c r="A69" s="7"/>
      <c r="B69" s="7"/>
      <c r="C69" s="19"/>
      <c r="D69" s="19"/>
      <c r="E69" s="19"/>
    </row>
    <row r="70" spans="1:5" x14ac:dyDescent="0.3">
      <c r="A70" s="7"/>
      <c r="B70" s="7"/>
      <c r="C70" s="19"/>
      <c r="D70" s="19"/>
      <c r="E70" s="19"/>
    </row>
    <row r="71" spans="1:5" x14ac:dyDescent="0.3">
      <c r="A71" s="7"/>
      <c r="B71" s="7"/>
      <c r="C71" s="19"/>
      <c r="D71" s="19"/>
      <c r="E71" s="19"/>
    </row>
    <row r="72" spans="1:5" x14ac:dyDescent="0.3">
      <c r="A72" s="7"/>
      <c r="B72" s="7"/>
      <c r="C72" s="19"/>
      <c r="D72" s="19"/>
      <c r="E72" s="19"/>
    </row>
    <row r="73" spans="1:5" x14ac:dyDescent="0.3">
      <c r="A73" s="7"/>
      <c r="B73" s="7"/>
      <c r="C73" s="19"/>
      <c r="D73" s="19"/>
      <c r="E73" s="19"/>
    </row>
    <row r="74" spans="1:5" x14ac:dyDescent="0.3">
      <c r="A74" s="7"/>
      <c r="B74" s="7"/>
      <c r="C74" s="19"/>
      <c r="D74" s="19"/>
      <c r="E74" s="19"/>
    </row>
    <row r="75" spans="1:5" x14ac:dyDescent="0.3">
      <c r="A75" s="7"/>
      <c r="B75" s="7"/>
      <c r="C75" s="19"/>
      <c r="D75" s="19"/>
      <c r="E75" s="19"/>
    </row>
    <row r="76" spans="1:5" x14ac:dyDescent="0.3">
      <c r="A76" s="7"/>
      <c r="B76" s="7"/>
      <c r="C76" s="19"/>
      <c r="D76" s="19"/>
      <c r="E76" s="19"/>
    </row>
    <row r="77" spans="1:5" x14ac:dyDescent="0.3">
      <c r="A77" s="7"/>
      <c r="B77" s="7"/>
      <c r="C77" s="19"/>
      <c r="D77" s="19"/>
      <c r="E77" s="19"/>
    </row>
    <row r="78" spans="1:5" x14ac:dyDescent="0.3">
      <c r="A78" s="7"/>
      <c r="B78" s="7"/>
      <c r="C78" s="19"/>
      <c r="D78" s="19"/>
      <c r="E78" s="19"/>
    </row>
    <row r="79" spans="1:5" x14ac:dyDescent="0.3">
      <c r="A79" s="7"/>
      <c r="B79" s="7"/>
      <c r="C79" s="19"/>
      <c r="D79" s="19"/>
      <c r="E79" s="19"/>
    </row>
    <row r="80" spans="1:5" x14ac:dyDescent="0.3">
      <c r="A80" s="7"/>
      <c r="B80" s="7"/>
      <c r="C80" s="19"/>
      <c r="D80" s="19"/>
      <c r="E80" s="19"/>
    </row>
    <row r="81" spans="1:5" x14ac:dyDescent="0.3">
      <c r="A81" s="7"/>
      <c r="B81" s="7"/>
      <c r="C81" s="19"/>
      <c r="D81" s="19"/>
      <c r="E81" s="19"/>
    </row>
    <row r="82" spans="1:5" x14ac:dyDescent="0.3">
      <c r="A82" s="7"/>
      <c r="B82" s="7"/>
      <c r="C82" s="19"/>
      <c r="D82" s="19"/>
      <c r="E82" s="19"/>
    </row>
    <row r="83" spans="1:5" x14ac:dyDescent="0.3">
      <c r="A83" s="7"/>
      <c r="B83" s="7"/>
      <c r="C83" s="19"/>
      <c r="D83" s="19"/>
      <c r="E83" s="19"/>
    </row>
    <row r="84" spans="1:5" x14ac:dyDescent="0.3">
      <c r="A84" s="7"/>
      <c r="B84" s="7"/>
      <c r="C84" s="19"/>
      <c r="D84" s="19"/>
      <c r="E84" s="19"/>
    </row>
    <row r="85" spans="1:5" x14ac:dyDescent="0.3">
      <c r="A85" s="7"/>
      <c r="B85" s="7"/>
      <c r="C85" s="7"/>
      <c r="D85" s="7"/>
      <c r="E85" s="7"/>
    </row>
    <row r="86" spans="1:5" x14ac:dyDescent="0.3">
      <c r="A86" s="7"/>
      <c r="B86" s="7"/>
      <c r="C86" s="19"/>
      <c r="D86" s="19"/>
      <c r="E86" s="19"/>
    </row>
    <row r="87" spans="1:5" x14ac:dyDescent="0.3">
      <c r="A87" s="7"/>
      <c r="B87" s="7"/>
      <c r="C87" s="19"/>
      <c r="D87" s="19"/>
      <c r="E87" s="19"/>
    </row>
    <row r="88" spans="1:5" x14ac:dyDescent="0.3">
      <c r="A88" s="7"/>
      <c r="B88" s="7"/>
      <c r="C88" s="19"/>
      <c r="D88" s="19"/>
      <c r="E88" s="19"/>
    </row>
    <row r="89" spans="1:5" x14ac:dyDescent="0.3">
      <c r="A89" s="7"/>
      <c r="B89" s="7"/>
      <c r="C89" s="19"/>
      <c r="D89" s="19"/>
      <c r="E89" s="19"/>
    </row>
    <row r="90" spans="1:5" x14ac:dyDescent="0.3">
      <c r="A90" s="7"/>
      <c r="B90" s="7"/>
      <c r="C90" s="19"/>
      <c r="D90" s="19"/>
      <c r="E90" s="19"/>
    </row>
    <row r="91" spans="1:5" x14ac:dyDescent="0.3">
      <c r="A91" s="7"/>
      <c r="B91" s="7"/>
      <c r="C91" s="19"/>
      <c r="D91" s="19"/>
      <c r="E91" s="19"/>
    </row>
    <row r="92" spans="1:5" x14ac:dyDescent="0.3">
      <c r="A92" s="7"/>
      <c r="B92" s="7"/>
      <c r="C92" s="19"/>
      <c r="D92" s="19"/>
      <c r="E92" s="19"/>
    </row>
    <row r="93" spans="1:5" x14ac:dyDescent="0.3">
      <c r="A93" s="7"/>
      <c r="B93" s="7"/>
      <c r="C93" s="19"/>
      <c r="D93" s="19"/>
      <c r="E93" s="19"/>
    </row>
    <row r="94" spans="1:5" x14ac:dyDescent="0.3">
      <c r="A94" s="7"/>
      <c r="B94" s="7"/>
      <c r="C94" s="19"/>
      <c r="D94" s="19"/>
      <c r="E94" s="19"/>
    </row>
    <row r="95" spans="1:5" x14ac:dyDescent="0.3">
      <c r="A95" s="7"/>
      <c r="B95" s="7"/>
      <c r="C95" s="19"/>
      <c r="D95" s="19"/>
      <c r="E95" s="19"/>
    </row>
    <row r="96" spans="1:5" x14ac:dyDescent="0.3">
      <c r="A96" s="7"/>
      <c r="B96" s="7"/>
      <c r="C96" s="19"/>
      <c r="D96" s="19"/>
      <c r="E96" s="19"/>
    </row>
    <row r="97" spans="1:5" x14ac:dyDescent="0.3">
      <c r="A97" s="7"/>
      <c r="B97" s="7"/>
      <c r="C97" s="19"/>
      <c r="D97" s="19"/>
      <c r="E97" s="19"/>
    </row>
    <row r="98" spans="1:5" x14ac:dyDescent="0.3">
      <c r="A98" s="7"/>
      <c r="B98" s="7"/>
      <c r="C98" s="19"/>
      <c r="D98" s="19"/>
      <c r="E98" s="19"/>
    </row>
    <row r="99" spans="1:5" x14ac:dyDescent="0.3">
      <c r="A99" s="7"/>
      <c r="B99" s="7"/>
      <c r="C99" s="19"/>
      <c r="D99" s="19"/>
      <c r="E99" s="19"/>
    </row>
    <row r="100" spans="1:5" x14ac:dyDescent="0.3">
      <c r="A100" s="7"/>
      <c r="B100" s="7"/>
      <c r="C100" s="19"/>
      <c r="D100" s="19"/>
      <c r="E100" s="19"/>
    </row>
    <row r="101" spans="1:5" x14ac:dyDescent="0.3">
      <c r="A101" s="7"/>
      <c r="B101" s="7"/>
      <c r="C101" s="19"/>
      <c r="D101" s="19"/>
      <c r="E101" s="19"/>
    </row>
    <row r="102" spans="1:5" x14ac:dyDescent="0.3">
      <c r="A102" s="7"/>
      <c r="B102" s="7"/>
      <c r="C102" s="19"/>
      <c r="D102" s="19"/>
      <c r="E102" s="19"/>
    </row>
    <row r="103" spans="1:5" x14ac:dyDescent="0.3">
      <c r="A103" s="7"/>
      <c r="B103" s="7"/>
      <c r="C103" s="19"/>
      <c r="D103" s="19"/>
      <c r="E103" s="19"/>
    </row>
    <row r="104" spans="1:5" x14ac:dyDescent="0.3">
      <c r="A104" s="7"/>
      <c r="B104" s="7"/>
      <c r="C104" s="19"/>
      <c r="D104" s="19"/>
      <c r="E104" s="19"/>
    </row>
    <row r="105" spans="1:5" x14ac:dyDescent="0.3">
      <c r="A105" s="7"/>
      <c r="B105" s="7"/>
      <c r="C105" s="19"/>
      <c r="D105" s="19"/>
      <c r="E105" s="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7921D-210A-453A-AA1F-2C5FA5F10B1C}">
  <dimension ref="A1:E105"/>
  <sheetViews>
    <sheetView topLeftCell="A19" workbookViewId="0">
      <selection activeCell="F16" sqref="F16"/>
    </sheetView>
  </sheetViews>
  <sheetFormatPr defaultColWidth="9.109375" defaultRowHeight="14.4" x14ac:dyDescent="0.2"/>
  <cols>
    <col min="1" max="1" width="13.44140625" style="22" customWidth="1"/>
    <col min="2" max="2" width="8.88671875" style="21"/>
    <col min="3" max="5" width="17.6640625" style="22" customWidth="1"/>
    <col min="6" max="16384" width="9.109375" style="22"/>
  </cols>
  <sheetData>
    <row r="1" spans="1:5" ht="20.399999999999999" x14ac:dyDescent="0.2">
      <c r="A1" s="2" t="s">
        <v>73</v>
      </c>
      <c r="B1" s="7" t="s">
        <v>70</v>
      </c>
      <c r="C1" s="2" t="s">
        <v>77</v>
      </c>
      <c r="D1" s="2" t="s">
        <v>79</v>
      </c>
      <c r="E1" s="2" t="s">
        <v>78</v>
      </c>
    </row>
    <row r="2" spans="1:5" ht="10.199999999999999" x14ac:dyDescent="0.2">
      <c r="A2" s="2" t="s">
        <v>1</v>
      </c>
      <c r="B2" s="7" t="s">
        <v>72</v>
      </c>
      <c r="C2" s="25" t="s">
        <v>22</v>
      </c>
      <c r="D2" s="25" t="s">
        <v>22</v>
      </c>
      <c r="E2" s="25" t="s">
        <v>22</v>
      </c>
    </row>
    <row r="3" spans="1:5" ht="10.199999999999999" x14ac:dyDescent="0.2">
      <c r="A3" s="2" t="s">
        <v>2</v>
      </c>
      <c r="B3" s="7" t="s">
        <v>72</v>
      </c>
      <c r="C3" s="25" t="s">
        <v>22</v>
      </c>
      <c r="D3" s="25" t="s">
        <v>22</v>
      </c>
      <c r="E3" s="25" t="s">
        <v>22</v>
      </c>
    </row>
    <row r="4" spans="1:5" ht="10.199999999999999" x14ac:dyDescent="0.2">
      <c r="A4" s="2" t="s">
        <v>3</v>
      </c>
      <c r="B4" s="7" t="s">
        <v>72</v>
      </c>
      <c r="C4" s="25" t="s">
        <v>22</v>
      </c>
      <c r="D4" s="25" t="s">
        <v>22</v>
      </c>
      <c r="E4" s="25" t="s">
        <v>22</v>
      </c>
    </row>
    <row r="5" spans="1:5" ht="10.199999999999999" x14ac:dyDescent="0.2">
      <c r="A5" s="2" t="s">
        <v>4</v>
      </c>
      <c r="B5" s="7" t="s">
        <v>72</v>
      </c>
      <c r="C5" s="25" t="s">
        <v>22</v>
      </c>
      <c r="D5" s="25" t="s">
        <v>22</v>
      </c>
      <c r="E5" s="25" t="s">
        <v>22</v>
      </c>
    </row>
    <row r="6" spans="1:5" ht="10.199999999999999" x14ac:dyDescent="0.2">
      <c r="A6" s="2" t="s">
        <v>5</v>
      </c>
      <c r="B6" s="7" t="s">
        <v>72</v>
      </c>
      <c r="C6" s="25" t="s">
        <v>22</v>
      </c>
      <c r="D6" s="25" t="s">
        <v>22</v>
      </c>
      <c r="E6" s="25" t="s">
        <v>22</v>
      </c>
    </row>
    <row r="7" spans="1:5" ht="10.199999999999999" x14ac:dyDescent="0.2">
      <c r="A7" s="2" t="s">
        <v>6</v>
      </c>
      <c r="B7" s="7" t="s">
        <v>72</v>
      </c>
      <c r="C7" s="25" t="s">
        <v>22</v>
      </c>
      <c r="D7" s="25" t="s">
        <v>22</v>
      </c>
      <c r="E7" s="25" t="s">
        <v>22</v>
      </c>
    </row>
    <row r="8" spans="1:5" ht="10.199999999999999" x14ac:dyDescent="0.2">
      <c r="A8" s="2" t="s">
        <v>7</v>
      </c>
      <c r="B8" s="7" t="s">
        <v>72</v>
      </c>
      <c r="C8" s="25" t="s">
        <v>22</v>
      </c>
      <c r="D8" s="25" t="s">
        <v>22</v>
      </c>
      <c r="E8" s="25" t="s">
        <v>22</v>
      </c>
    </row>
    <row r="9" spans="1:5" ht="10.199999999999999" x14ac:dyDescent="0.2">
      <c r="A9" s="2">
        <v>1982</v>
      </c>
      <c r="B9" s="7" t="s">
        <v>72</v>
      </c>
      <c r="C9" s="25" t="s">
        <v>22</v>
      </c>
      <c r="D9" s="25" t="s">
        <v>22</v>
      </c>
      <c r="E9" s="25" t="s">
        <v>22</v>
      </c>
    </row>
    <row r="10" spans="1:5" ht="10.199999999999999" x14ac:dyDescent="0.2">
      <c r="A10" s="2" t="s">
        <v>8</v>
      </c>
      <c r="B10" s="7" t="s">
        <v>72</v>
      </c>
      <c r="C10" s="25" t="s">
        <v>22</v>
      </c>
      <c r="D10" s="25" t="s">
        <v>22</v>
      </c>
      <c r="E10" s="25" t="s">
        <v>22</v>
      </c>
    </row>
    <row r="11" spans="1:5" ht="10.199999999999999" x14ac:dyDescent="0.2">
      <c r="A11" s="2" t="s">
        <v>9</v>
      </c>
      <c r="B11" s="7" t="s">
        <v>72</v>
      </c>
      <c r="C11" s="25" t="s">
        <v>22</v>
      </c>
      <c r="D11" s="25" t="s">
        <v>22</v>
      </c>
      <c r="E11" s="25" t="s">
        <v>22</v>
      </c>
    </row>
    <row r="12" spans="1:5" ht="10.199999999999999" x14ac:dyDescent="0.2">
      <c r="A12" s="2" t="s">
        <v>10</v>
      </c>
      <c r="B12" s="7" t="s">
        <v>72</v>
      </c>
      <c r="C12" s="25" t="s">
        <v>22</v>
      </c>
      <c r="D12" s="25" t="s">
        <v>22</v>
      </c>
      <c r="E12" s="25" t="s">
        <v>22</v>
      </c>
    </row>
    <row r="13" spans="1:5" ht="10.199999999999999" x14ac:dyDescent="0.2">
      <c r="A13" s="2" t="s">
        <v>11</v>
      </c>
      <c r="B13" s="7" t="s">
        <v>72</v>
      </c>
      <c r="C13" s="25" t="s">
        <v>22</v>
      </c>
      <c r="D13" s="25" t="s">
        <v>22</v>
      </c>
      <c r="E13" s="25" t="s">
        <v>22</v>
      </c>
    </row>
    <row r="14" spans="1:5" ht="10.199999999999999" x14ac:dyDescent="0.2">
      <c r="A14" s="2" t="s">
        <v>12</v>
      </c>
      <c r="B14" s="7" t="s">
        <v>72</v>
      </c>
      <c r="C14" s="25" t="s">
        <v>22</v>
      </c>
      <c r="D14" s="25" t="s">
        <v>22</v>
      </c>
      <c r="E14" s="25" t="s">
        <v>22</v>
      </c>
    </row>
    <row r="15" spans="1:5" ht="10.199999999999999" x14ac:dyDescent="0.2">
      <c r="A15" s="2" t="s">
        <v>13</v>
      </c>
      <c r="B15" s="7" t="s">
        <v>72</v>
      </c>
      <c r="C15" s="25" t="s">
        <v>22</v>
      </c>
      <c r="D15" s="25" t="s">
        <v>22</v>
      </c>
      <c r="E15" s="25" t="s">
        <v>22</v>
      </c>
    </row>
    <row r="16" spans="1:5" ht="10.199999999999999" x14ac:dyDescent="0.2">
      <c r="A16" s="2" t="s">
        <v>14</v>
      </c>
      <c r="B16" s="7" t="s">
        <v>72</v>
      </c>
      <c r="C16" s="25" t="s">
        <v>22</v>
      </c>
      <c r="D16" s="25" t="s">
        <v>22</v>
      </c>
      <c r="E16" s="25" t="s">
        <v>22</v>
      </c>
    </row>
    <row r="17" spans="1:5" ht="10.199999999999999" x14ac:dyDescent="0.2">
      <c r="A17" s="2" t="s">
        <v>15</v>
      </c>
      <c r="B17" s="7" t="s">
        <v>72</v>
      </c>
      <c r="C17" s="25" t="s">
        <v>22</v>
      </c>
      <c r="D17" s="25" t="s">
        <v>22</v>
      </c>
      <c r="E17" s="25" t="s">
        <v>22</v>
      </c>
    </row>
    <row r="18" spans="1:5" ht="10.199999999999999" x14ac:dyDescent="0.2">
      <c r="A18" s="2" t="s">
        <v>16</v>
      </c>
      <c r="B18" s="7" t="s">
        <v>72</v>
      </c>
      <c r="C18" s="25" t="s">
        <v>22</v>
      </c>
      <c r="D18" s="25" t="s">
        <v>22</v>
      </c>
      <c r="E18" s="25" t="s">
        <v>22</v>
      </c>
    </row>
    <row r="19" spans="1:5" ht="10.199999999999999" x14ac:dyDescent="0.2">
      <c r="A19" s="2" t="s">
        <v>17</v>
      </c>
      <c r="B19" s="7" t="s">
        <v>72</v>
      </c>
      <c r="C19" s="25" t="s">
        <v>22</v>
      </c>
      <c r="D19" s="25" t="s">
        <v>22</v>
      </c>
      <c r="E19" s="25" t="s">
        <v>22</v>
      </c>
    </row>
    <row r="20" spans="1:5" ht="10.199999999999999" x14ac:dyDescent="0.2">
      <c r="A20" s="2" t="s">
        <v>18</v>
      </c>
      <c r="B20" s="7" t="s">
        <v>72</v>
      </c>
      <c r="C20" s="25" t="s">
        <v>22</v>
      </c>
      <c r="D20" s="25" t="s">
        <v>22</v>
      </c>
      <c r="E20" s="25" t="s">
        <v>22</v>
      </c>
    </row>
    <row r="21" spans="1:5" ht="10.199999999999999" x14ac:dyDescent="0.2">
      <c r="A21" s="2" t="s">
        <v>19</v>
      </c>
      <c r="B21" s="7" t="s">
        <v>72</v>
      </c>
      <c r="C21" s="25" t="s">
        <v>22</v>
      </c>
      <c r="D21" s="25" t="s">
        <v>22</v>
      </c>
      <c r="E21" s="25" t="s">
        <v>22</v>
      </c>
    </row>
    <row r="22" spans="1:5" ht="10.199999999999999" x14ac:dyDescent="0.2">
      <c r="A22" s="2" t="s">
        <v>68</v>
      </c>
      <c r="B22" s="7" t="s">
        <v>72</v>
      </c>
      <c r="C22" s="25" t="s">
        <v>22</v>
      </c>
      <c r="D22" s="25" t="s">
        <v>22</v>
      </c>
      <c r="E22" s="25" t="s">
        <v>22</v>
      </c>
    </row>
    <row r="23" spans="1:5" ht="10.199999999999999" x14ac:dyDescent="0.2">
      <c r="A23" s="2" t="s">
        <v>20</v>
      </c>
      <c r="B23" s="7" t="s">
        <v>72</v>
      </c>
      <c r="C23" s="25" t="s">
        <v>22</v>
      </c>
      <c r="D23" s="25" t="s">
        <v>22</v>
      </c>
      <c r="E23" s="25" t="s">
        <v>22</v>
      </c>
    </row>
    <row r="24" spans="1:5" ht="10.199999999999999" x14ac:dyDescent="0.2">
      <c r="A24" s="2" t="s">
        <v>21</v>
      </c>
      <c r="B24" s="7" t="s">
        <v>72</v>
      </c>
      <c r="C24" s="25" t="s">
        <v>22</v>
      </c>
      <c r="D24" s="25" t="s">
        <v>22</v>
      </c>
      <c r="E24" s="25" t="s">
        <v>22</v>
      </c>
    </row>
    <row r="25" spans="1:5" ht="10.199999999999999" x14ac:dyDescent="0.2">
      <c r="A25" s="2" t="s">
        <v>69</v>
      </c>
      <c r="B25" s="7" t="s">
        <v>72</v>
      </c>
      <c r="C25" s="25" t="s">
        <v>22</v>
      </c>
      <c r="D25" s="25" t="s">
        <v>22</v>
      </c>
      <c r="E25" s="25" t="s">
        <v>22</v>
      </c>
    </row>
    <row r="26" spans="1:5" ht="10.199999999999999" x14ac:dyDescent="0.2">
      <c r="A26" s="2">
        <v>1999</v>
      </c>
      <c r="B26" s="7" t="s">
        <v>72</v>
      </c>
      <c r="C26" s="25" t="s">
        <v>22</v>
      </c>
      <c r="D26" s="25" t="s">
        <v>22</v>
      </c>
      <c r="E26" s="25" t="s">
        <v>22</v>
      </c>
    </row>
    <row r="27" spans="1:5" ht="10.199999999999999" x14ac:dyDescent="0.2">
      <c r="A27" s="2">
        <v>2000</v>
      </c>
      <c r="B27" s="7" t="s">
        <v>72</v>
      </c>
      <c r="C27" s="25" t="s">
        <v>22</v>
      </c>
      <c r="D27" s="25" t="s">
        <v>22</v>
      </c>
      <c r="E27" s="25" t="s">
        <v>22</v>
      </c>
    </row>
    <row r="28" spans="1:5" ht="10.199999999999999" x14ac:dyDescent="0.2">
      <c r="A28" s="2">
        <v>2001</v>
      </c>
      <c r="B28" s="7" t="s">
        <v>72</v>
      </c>
      <c r="C28" s="25" t="s">
        <v>22</v>
      </c>
      <c r="D28" s="25" t="s">
        <v>22</v>
      </c>
      <c r="E28" s="25" t="s">
        <v>22</v>
      </c>
    </row>
    <row r="29" spans="1:5" ht="10.199999999999999" x14ac:dyDescent="0.2">
      <c r="A29" s="2">
        <v>2002</v>
      </c>
      <c r="B29" s="7" t="s">
        <v>72</v>
      </c>
      <c r="C29" s="25" t="s">
        <v>22</v>
      </c>
      <c r="D29" s="25" t="s">
        <v>22</v>
      </c>
      <c r="E29" s="25" t="s">
        <v>22</v>
      </c>
    </row>
    <row r="30" spans="1:5" ht="10.199999999999999" x14ac:dyDescent="0.2">
      <c r="A30" s="2">
        <v>2003</v>
      </c>
      <c r="B30" s="7" t="s">
        <v>72</v>
      </c>
      <c r="C30" s="25">
        <v>68.22</v>
      </c>
      <c r="D30" s="25">
        <v>71.95</v>
      </c>
      <c r="E30" s="25">
        <v>73.709999999999994</v>
      </c>
    </row>
    <row r="31" spans="1:5" ht="10.199999999999999" x14ac:dyDescent="0.2">
      <c r="A31" s="2">
        <v>2004</v>
      </c>
      <c r="B31" s="7" t="s">
        <v>72</v>
      </c>
      <c r="C31" s="25">
        <v>52.22</v>
      </c>
      <c r="D31" s="25">
        <v>55.4</v>
      </c>
      <c r="E31" s="25">
        <v>59.78</v>
      </c>
    </row>
    <row r="32" spans="1:5" ht="10.199999999999999" x14ac:dyDescent="0.2">
      <c r="A32" s="2">
        <v>2005</v>
      </c>
      <c r="B32" s="7" t="s">
        <v>72</v>
      </c>
      <c r="C32" s="25">
        <v>56.19</v>
      </c>
      <c r="D32" s="25">
        <v>58.69</v>
      </c>
      <c r="E32" s="25">
        <v>62.9</v>
      </c>
    </row>
    <row r="33" spans="1:5" ht="10.199999999999999" x14ac:dyDescent="0.2">
      <c r="A33" s="2">
        <v>2006</v>
      </c>
      <c r="B33" s="7" t="s">
        <v>72</v>
      </c>
      <c r="C33" s="25">
        <v>59.22</v>
      </c>
      <c r="D33" s="25">
        <v>60.73</v>
      </c>
      <c r="E33" s="25">
        <v>62.74</v>
      </c>
    </row>
    <row r="34" spans="1:5" ht="10.199999999999999" x14ac:dyDescent="0.2">
      <c r="A34" s="2">
        <v>2007</v>
      </c>
      <c r="B34" s="7" t="s">
        <v>72</v>
      </c>
      <c r="C34" s="25">
        <v>73.02</v>
      </c>
      <c r="D34" s="25">
        <v>74.37</v>
      </c>
      <c r="E34" s="25">
        <v>76.489999999999995</v>
      </c>
    </row>
    <row r="35" spans="1:5" ht="10.199999999999999" x14ac:dyDescent="0.2">
      <c r="A35" s="2">
        <v>2008</v>
      </c>
      <c r="B35" s="7" t="s">
        <v>72</v>
      </c>
      <c r="C35" s="25">
        <v>61.1</v>
      </c>
      <c r="D35" s="25">
        <v>62.09</v>
      </c>
      <c r="E35" s="25">
        <v>65.989999999999995</v>
      </c>
    </row>
    <row r="36" spans="1:5" ht="10.199999999999999" x14ac:dyDescent="0.2">
      <c r="A36" s="2">
        <v>2009</v>
      </c>
      <c r="B36" s="7" t="s">
        <v>72</v>
      </c>
      <c r="C36" s="25">
        <v>78.13</v>
      </c>
      <c r="D36" s="25">
        <v>81.56</v>
      </c>
      <c r="E36" s="25">
        <v>86.51</v>
      </c>
    </row>
    <row r="37" spans="1:5" ht="10.199999999999999" x14ac:dyDescent="0.2">
      <c r="A37" s="2">
        <v>2010</v>
      </c>
      <c r="B37" s="7" t="s">
        <v>72</v>
      </c>
      <c r="C37" s="25">
        <v>164.29</v>
      </c>
      <c r="D37" s="25">
        <v>166.6</v>
      </c>
      <c r="E37" s="25">
        <v>152.56</v>
      </c>
    </row>
    <row r="38" spans="1:5" ht="10.199999999999999" x14ac:dyDescent="0.2">
      <c r="A38" s="2">
        <v>2011</v>
      </c>
      <c r="B38" s="7" t="s">
        <v>72</v>
      </c>
      <c r="C38" s="25">
        <v>99.81</v>
      </c>
      <c r="D38" s="25">
        <v>104.42</v>
      </c>
      <c r="E38" s="25">
        <v>107.81</v>
      </c>
    </row>
    <row r="39" spans="1:5" ht="10.199999999999999" x14ac:dyDescent="0.2">
      <c r="A39" s="2">
        <v>2012</v>
      </c>
      <c r="B39" s="7" t="s">
        <v>72</v>
      </c>
      <c r="C39" s="25">
        <v>88.05</v>
      </c>
      <c r="D39" s="25">
        <v>89.63</v>
      </c>
      <c r="E39" s="25">
        <v>93.4</v>
      </c>
    </row>
    <row r="40" spans="1:5" ht="10.199999999999999" x14ac:dyDescent="0.2">
      <c r="A40" s="2">
        <v>2013</v>
      </c>
      <c r="B40" s="7" t="s">
        <v>72</v>
      </c>
      <c r="C40" s="25">
        <v>90.52</v>
      </c>
      <c r="D40" s="25">
        <v>94.54</v>
      </c>
      <c r="E40" s="25">
        <v>95.83</v>
      </c>
    </row>
    <row r="41" spans="1:5" ht="10.199999999999999" x14ac:dyDescent="0.2">
      <c r="A41" s="2">
        <v>2014</v>
      </c>
      <c r="B41" s="7" t="s">
        <v>72</v>
      </c>
      <c r="C41" s="25">
        <v>70.8</v>
      </c>
      <c r="D41" s="25">
        <v>73.73</v>
      </c>
      <c r="E41" s="25">
        <v>76.92</v>
      </c>
    </row>
    <row r="42" spans="1:5" ht="10.199999999999999" x14ac:dyDescent="0.2">
      <c r="A42" s="2">
        <v>2015</v>
      </c>
      <c r="B42" s="7" t="s">
        <v>72</v>
      </c>
      <c r="C42" s="25">
        <v>70.55</v>
      </c>
      <c r="D42" s="25">
        <v>75.36</v>
      </c>
      <c r="E42" s="25">
        <v>76.64</v>
      </c>
    </row>
    <row r="43" spans="1:5" ht="10.199999999999999" x14ac:dyDescent="0.2">
      <c r="A43" s="2">
        <v>2016</v>
      </c>
      <c r="B43" s="7" t="s">
        <v>72</v>
      </c>
      <c r="C43" s="25">
        <v>82.76</v>
      </c>
      <c r="D43" s="25">
        <v>84.43</v>
      </c>
      <c r="E43" s="25">
        <v>85.78</v>
      </c>
    </row>
    <row r="44" spans="1:5" ht="10.199999999999999" x14ac:dyDescent="0.2">
      <c r="A44" s="2">
        <v>2017</v>
      </c>
      <c r="B44" s="7" t="s">
        <v>72</v>
      </c>
      <c r="C44" s="25">
        <v>87.92</v>
      </c>
      <c r="D44" s="25">
        <v>90.02</v>
      </c>
      <c r="E44" s="25">
        <v>91.38</v>
      </c>
    </row>
    <row r="45" spans="1:5" ht="10.199999999999999" x14ac:dyDescent="0.2">
      <c r="A45" s="2">
        <v>2018</v>
      </c>
      <c r="B45" s="7" t="s">
        <v>72</v>
      </c>
      <c r="C45" s="25">
        <v>84.49</v>
      </c>
      <c r="D45" s="25">
        <v>86.16</v>
      </c>
      <c r="E45" s="25">
        <v>84.6</v>
      </c>
    </row>
    <row r="46" spans="1:5" ht="10.199999999999999" x14ac:dyDescent="0.2">
      <c r="A46" s="2">
        <v>2019</v>
      </c>
      <c r="B46" s="7" t="s">
        <v>72</v>
      </c>
      <c r="C46" s="25">
        <v>71.36</v>
      </c>
      <c r="D46" s="25">
        <v>72.39</v>
      </c>
      <c r="E46" s="25" t="s">
        <v>38</v>
      </c>
    </row>
    <row r="47" spans="1:5" ht="10.199999999999999" x14ac:dyDescent="0.2">
      <c r="A47" s="2">
        <v>2020</v>
      </c>
      <c r="B47" s="7" t="s">
        <v>72</v>
      </c>
      <c r="C47" s="25">
        <v>84.98</v>
      </c>
      <c r="D47" s="25">
        <v>88.62</v>
      </c>
      <c r="E47" s="25" t="s">
        <v>38</v>
      </c>
    </row>
    <row r="48" spans="1:5" ht="10.199999999999999" x14ac:dyDescent="0.2">
      <c r="A48" s="2">
        <v>2021</v>
      </c>
      <c r="B48" s="7" t="s">
        <v>72</v>
      </c>
      <c r="C48" s="25">
        <v>132.43</v>
      </c>
      <c r="D48" s="25">
        <v>135.41</v>
      </c>
      <c r="E48" s="25" t="s">
        <v>38</v>
      </c>
    </row>
    <row r="49" spans="1:2" x14ac:dyDescent="0.2">
      <c r="A49" s="23"/>
    </row>
    <row r="50" spans="1:2" ht="10.199999999999999" x14ac:dyDescent="0.2">
      <c r="A50" s="24"/>
      <c r="B50" s="7"/>
    </row>
    <row r="51" spans="1:2" ht="10.199999999999999" x14ac:dyDescent="0.2">
      <c r="A51" s="24"/>
      <c r="B51" s="7"/>
    </row>
    <row r="52" spans="1:2" ht="12" customHeight="1" x14ac:dyDescent="0.2">
      <c r="A52" s="24"/>
      <c r="B52" s="7"/>
    </row>
    <row r="53" spans="1:2" ht="12" customHeight="1" x14ac:dyDescent="0.2">
      <c r="A53" s="24"/>
      <c r="B53" s="7"/>
    </row>
    <row r="54" spans="1:2" ht="10.199999999999999" x14ac:dyDescent="0.2">
      <c r="A54" s="24"/>
      <c r="B54" s="7"/>
    </row>
    <row r="55" spans="1:2" ht="10.199999999999999" x14ac:dyDescent="0.2">
      <c r="B55" s="7"/>
    </row>
    <row r="56" spans="1:2" ht="12" customHeight="1" x14ac:dyDescent="0.2">
      <c r="B56" s="7"/>
    </row>
    <row r="57" spans="1:2" ht="10.199999999999999" x14ac:dyDescent="0.2">
      <c r="B57" s="7"/>
    </row>
    <row r="58" spans="1:2" ht="10.199999999999999" x14ac:dyDescent="0.2">
      <c r="B58" s="7"/>
    </row>
    <row r="59" spans="1:2" ht="10.199999999999999" x14ac:dyDescent="0.2">
      <c r="B59" s="7"/>
    </row>
    <row r="60" spans="1:2" ht="10.199999999999999" x14ac:dyDescent="0.2">
      <c r="B60" s="7"/>
    </row>
    <row r="61" spans="1:2" ht="10.199999999999999" x14ac:dyDescent="0.2">
      <c r="B61" s="7"/>
    </row>
    <row r="62" spans="1:2" ht="10.199999999999999" x14ac:dyDescent="0.2">
      <c r="B62" s="7"/>
    </row>
    <row r="63" spans="1:2" ht="10.199999999999999" x14ac:dyDescent="0.2">
      <c r="B63" s="7"/>
    </row>
    <row r="64" spans="1:2" ht="10.199999999999999" x14ac:dyDescent="0.2">
      <c r="B64" s="7"/>
    </row>
    <row r="65" spans="2:2" ht="10.199999999999999" x14ac:dyDescent="0.2">
      <c r="B65" s="7"/>
    </row>
    <row r="66" spans="2:2" ht="10.199999999999999" x14ac:dyDescent="0.2">
      <c r="B66" s="7"/>
    </row>
    <row r="67" spans="2:2" ht="10.199999999999999" x14ac:dyDescent="0.2">
      <c r="B67" s="7"/>
    </row>
    <row r="68" spans="2:2" ht="10.199999999999999" x14ac:dyDescent="0.2">
      <c r="B68" s="7"/>
    </row>
    <row r="69" spans="2:2" ht="10.199999999999999" x14ac:dyDescent="0.2">
      <c r="B69" s="7"/>
    </row>
    <row r="70" spans="2:2" ht="10.199999999999999" x14ac:dyDescent="0.2">
      <c r="B70" s="7"/>
    </row>
    <row r="71" spans="2:2" ht="10.199999999999999" x14ac:dyDescent="0.2">
      <c r="B71" s="7"/>
    </row>
    <row r="72" spans="2:2" ht="10.199999999999999" x14ac:dyDescent="0.2">
      <c r="B72" s="7"/>
    </row>
    <row r="73" spans="2:2" ht="10.199999999999999" x14ac:dyDescent="0.2">
      <c r="B73" s="7"/>
    </row>
    <row r="74" spans="2:2" ht="10.199999999999999" x14ac:dyDescent="0.2">
      <c r="B74" s="7"/>
    </row>
    <row r="75" spans="2:2" ht="10.199999999999999" x14ac:dyDescent="0.2">
      <c r="B75" s="7"/>
    </row>
    <row r="76" spans="2:2" ht="10.199999999999999" x14ac:dyDescent="0.2">
      <c r="B76" s="7"/>
    </row>
    <row r="77" spans="2:2" ht="10.199999999999999" x14ac:dyDescent="0.2">
      <c r="B77" s="7"/>
    </row>
    <row r="78" spans="2:2" ht="10.199999999999999" x14ac:dyDescent="0.2">
      <c r="B78" s="7"/>
    </row>
    <row r="79" spans="2:2" ht="10.199999999999999" x14ac:dyDescent="0.2">
      <c r="B79" s="7"/>
    </row>
    <row r="80" spans="2:2" ht="10.199999999999999" x14ac:dyDescent="0.2">
      <c r="B80" s="7"/>
    </row>
    <row r="81" spans="2:2" ht="10.199999999999999" x14ac:dyDescent="0.2">
      <c r="B81" s="7"/>
    </row>
    <row r="82" spans="2:2" ht="10.199999999999999" x14ac:dyDescent="0.2">
      <c r="B82" s="7"/>
    </row>
    <row r="83" spans="2:2" ht="10.199999999999999" x14ac:dyDescent="0.2">
      <c r="B83" s="7"/>
    </row>
    <row r="84" spans="2:2" ht="10.199999999999999" x14ac:dyDescent="0.2">
      <c r="B84" s="7"/>
    </row>
    <row r="85" spans="2:2" ht="10.199999999999999" x14ac:dyDescent="0.2">
      <c r="B85" s="7"/>
    </row>
    <row r="86" spans="2:2" ht="10.199999999999999" x14ac:dyDescent="0.2">
      <c r="B86" s="7"/>
    </row>
    <row r="87" spans="2:2" ht="10.199999999999999" x14ac:dyDescent="0.2">
      <c r="B87" s="7"/>
    </row>
    <row r="88" spans="2:2" ht="10.199999999999999" x14ac:dyDescent="0.2">
      <c r="B88" s="7"/>
    </row>
    <row r="89" spans="2:2" ht="10.199999999999999" x14ac:dyDescent="0.2">
      <c r="B89" s="7"/>
    </row>
    <row r="90" spans="2:2" ht="10.199999999999999" x14ac:dyDescent="0.2">
      <c r="B90" s="7"/>
    </row>
    <row r="91" spans="2:2" ht="10.199999999999999" x14ac:dyDescent="0.2">
      <c r="B91" s="7"/>
    </row>
    <row r="92" spans="2:2" ht="10.199999999999999" x14ac:dyDescent="0.2">
      <c r="B92" s="7"/>
    </row>
    <row r="93" spans="2:2" ht="10.199999999999999" x14ac:dyDescent="0.2">
      <c r="B93" s="7"/>
    </row>
    <row r="94" spans="2:2" ht="10.199999999999999" x14ac:dyDescent="0.2">
      <c r="B94" s="7"/>
    </row>
    <row r="95" spans="2:2" ht="10.199999999999999" x14ac:dyDescent="0.2">
      <c r="B95" s="7"/>
    </row>
    <row r="96" spans="2:2" ht="10.199999999999999" x14ac:dyDescent="0.2">
      <c r="B96" s="7"/>
    </row>
    <row r="97" spans="2:2" ht="10.199999999999999" x14ac:dyDescent="0.2">
      <c r="B97" s="7"/>
    </row>
    <row r="98" spans="2:2" ht="10.199999999999999" x14ac:dyDescent="0.2">
      <c r="B98" s="7"/>
    </row>
    <row r="99" spans="2:2" ht="10.199999999999999" x14ac:dyDescent="0.2">
      <c r="B99" s="7"/>
    </row>
    <row r="100" spans="2:2" ht="10.199999999999999" x14ac:dyDescent="0.2">
      <c r="B100" s="7"/>
    </row>
    <row r="101" spans="2:2" ht="10.199999999999999" x14ac:dyDescent="0.2">
      <c r="B101" s="7"/>
    </row>
    <row r="102" spans="2:2" ht="10.199999999999999" x14ac:dyDescent="0.2">
      <c r="B102" s="7"/>
    </row>
    <row r="103" spans="2:2" ht="10.199999999999999" x14ac:dyDescent="0.2">
      <c r="B103" s="7"/>
    </row>
    <row r="104" spans="2:2" ht="10.199999999999999" x14ac:dyDescent="0.2">
      <c r="B104" s="7"/>
    </row>
    <row r="105" spans="2:2" ht="10.199999999999999" x14ac:dyDescent="0.2">
      <c r="B10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Table11</vt:lpstr>
      <vt:lpstr>Table12</vt:lpstr>
      <vt:lpstr>Table13</vt:lpstr>
      <vt:lpstr>Table13A</vt:lpstr>
      <vt:lpstr>Table13B</vt:lpstr>
      <vt:lpstr>Table14A</vt:lpstr>
      <vt:lpstr>Table14B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 Tey</dc:creator>
  <cp:lastModifiedBy>SS Tey</cp:lastModifiedBy>
  <dcterms:created xsi:type="dcterms:W3CDTF">2023-10-10T11:23:41Z</dcterms:created>
  <dcterms:modified xsi:type="dcterms:W3CDTF">2023-10-12T15:05:33Z</dcterms:modified>
</cp:coreProperties>
</file>