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code\botImpact\"/>
    </mc:Choice>
  </mc:AlternateContent>
  <xr:revisionPtr revIDLastSave="0" documentId="13_ncr:1_{AA4AB769-9D8B-4876-863A-A7061EDDB0FA}" xr6:coauthVersionLast="47" xr6:coauthVersionMax="47" xr10:uidLastSave="{00000000-0000-0000-0000-000000000000}"/>
  <bookViews>
    <workbookView xWindow="-96" yWindow="-96" windowWidth="18192" windowHeight="11592" activeTab="2" xr2:uid="{00000000-000D-0000-FFFF-FFFF00000000}"/>
  </bookViews>
  <sheets>
    <sheet name="ModelFreeEvidence" sheetId="1" r:id="rId1"/>
    <sheet name="Synthetic" sheetId="3" r:id="rId2"/>
    <sheet name="Sentiment" sheetId="2" r:id="rId3"/>
    <sheet name="TweetExample" sheetId="4" r:id="rId4"/>
    <sheet name="Targeting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5" l="1"/>
  <c r="I30" i="5"/>
  <c r="H30" i="5"/>
  <c r="H31" i="5"/>
  <c r="I31" i="5"/>
  <c r="G31" i="5"/>
  <c r="F32" i="5"/>
  <c r="G32" i="5"/>
  <c r="H32" i="5"/>
  <c r="I32" i="5"/>
  <c r="E32" i="5"/>
  <c r="E33" i="5"/>
  <c r="F33" i="5"/>
  <c r="G33" i="5"/>
  <c r="H33" i="5"/>
  <c r="I33" i="5"/>
  <c r="D33" i="5"/>
  <c r="D34" i="5"/>
  <c r="E34" i="5"/>
  <c r="F34" i="5"/>
  <c r="G34" i="5"/>
  <c r="H34" i="5"/>
  <c r="I34" i="5"/>
  <c r="C34" i="5"/>
  <c r="I28" i="5"/>
  <c r="H29" i="5"/>
  <c r="H28" i="5"/>
  <c r="G29" i="5"/>
  <c r="G30" i="5"/>
  <c r="G28" i="5"/>
  <c r="F29" i="5"/>
  <c r="F30" i="5"/>
  <c r="F31" i="5"/>
  <c r="F28" i="5"/>
  <c r="E29" i="5"/>
  <c r="E30" i="5"/>
  <c r="E31" i="5"/>
  <c r="E28" i="5"/>
  <c r="D29" i="5"/>
  <c r="D30" i="5"/>
  <c r="D31" i="5"/>
  <c r="D32" i="5"/>
  <c r="D28" i="5"/>
  <c r="C29" i="5"/>
  <c r="C30" i="5"/>
  <c r="C31" i="5"/>
  <c r="C32" i="5"/>
  <c r="C33" i="5"/>
  <c r="C28" i="5"/>
  <c r="F9" i="5"/>
  <c r="G8" i="5"/>
  <c r="H6" i="5"/>
  <c r="D16" i="5"/>
  <c r="D22" i="5"/>
  <c r="E22" i="5"/>
  <c r="F22" i="5"/>
  <c r="G22" i="5"/>
  <c r="H22" i="5"/>
  <c r="I22" i="5"/>
  <c r="C22" i="5"/>
  <c r="D21" i="5"/>
  <c r="E21" i="5"/>
  <c r="F21" i="5"/>
  <c r="G21" i="5"/>
  <c r="H21" i="5"/>
  <c r="I21" i="5"/>
  <c r="C21" i="5"/>
  <c r="D20" i="5"/>
  <c r="E20" i="5"/>
  <c r="F20" i="5"/>
  <c r="G20" i="5"/>
  <c r="H20" i="5"/>
  <c r="I20" i="5"/>
  <c r="C20" i="5"/>
  <c r="D19" i="5"/>
  <c r="E19" i="5"/>
  <c r="F19" i="5"/>
  <c r="G19" i="5"/>
  <c r="H19" i="5"/>
  <c r="I19" i="5"/>
  <c r="C19" i="5"/>
  <c r="D18" i="5"/>
  <c r="E18" i="5"/>
  <c r="F18" i="5"/>
  <c r="G18" i="5"/>
  <c r="H18" i="5"/>
  <c r="I18" i="5"/>
  <c r="C18" i="5"/>
  <c r="D17" i="5"/>
  <c r="E17" i="5"/>
  <c r="F17" i="5"/>
  <c r="G17" i="5"/>
  <c r="H17" i="5"/>
  <c r="I17" i="5"/>
  <c r="C17" i="5"/>
  <c r="E16" i="5"/>
  <c r="F16" i="5"/>
  <c r="G16" i="5"/>
  <c r="H16" i="5"/>
  <c r="I16" i="5"/>
  <c r="C16" i="5"/>
  <c r="D10" i="5"/>
  <c r="E10" i="5"/>
  <c r="F10" i="5"/>
  <c r="G10" i="5"/>
  <c r="H10" i="5"/>
  <c r="I10" i="5"/>
  <c r="C10" i="5"/>
  <c r="D7" i="5"/>
  <c r="E7" i="5"/>
  <c r="F7" i="5"/>
  <c r="G7" i="5"/>
  <c r="H7" i="5"/>
  <c r="I7" i="5"/>
  <c r="C7" i="5"/>
  <c r="D5" i="5"/>
  <c r="E5" i="5"/>
  <c r="F5" i="5"/>
  <c r="G5" i="5"/>
  <c r="H5" i="5"/>
  <c r="I5" i="5"/>
  <c r="C5" i="5"/>
  <c r="D4" i="5"/>
  <c r="E4" i="5"/>
  <c r="F4" i="5"/>
  <c r="G4" i="5"/>
  <c r="H4" i="5"/>
  <c r="I4" i="5"/>
  <c r="C4" i="5"/>
  <c r="F66" i="2"/>
  <c r="F64" i="2"/>
  <c r="F62" i="2"/>
  <c r="D66" i="2"/>
  <c r="D64" i="2"/>
  <c r="D62" i="2"/>
  <c r="F57" i="2"/>
  <c r="F55" i="2"/>
  <c r="F53" i="2"/>
  <c r="D55" i="2"/>
  <c r="D57" i="2"/>
  <c r="D53" i="2"/>
  <c r="E45" i="2"/>
  <c r="I8" i="5" l="1"/>
  <c r="F8" i="5"/>
  <c r="E9" i="5"/>
  <c r="F6" i="5"/>
  <c r="E8" i="5"/>
  <c r="D9" i="5"/>
  <c r="H9" i="5"/>
  <c r="G6" i="5"/>
  <c r="E6" i="5"/>
  <c r="D8" i="5"/>
  <c r="C6" i="5"/>
  <c r="G9" i="5"/>
  <c r="D6" i="5"/>
  <c r="C9" i="5"/>
  <c r="I6" i="5"/>
  <c r="C8" i="5"/>
  <c r="I9" i="5"/>
  <c r="H8" i="5"/>
  <c r="E36" i="2"/>
  <c r="E34" i="2"/>
  <c r="E38" i="2"/>
  <c r="E48" i="2"/>
  <c r="E47" i="2"/>
  <c r="E46" i="2"/>
  <c r="G46" i="2" s="1"/>
  <c r="E44" i="2"/>
  <c r="E43" i="2"/>
  <c r="E39" i="2"/>
  <c r="E37" i="2"/>
  <c r="E35" i="2"/>
  <c r="G37" i="2" l="1"/>
  <c r="G35" i="2"/>
  <c r="G39" i="2"/>
  <c r="G48" i="2"/>
  <c r="G44" i="2"/>
</calcChain>
</file>

<file path=xl/sharedStrings.xml><?xml version="1.0" encoding="utf-8"?>
<sst xmlns="http://schemas.openxmlformats.org/spreadsheetml/2006/main" count="571" uniqueCount="269">
  <si>
    <t>Node Degree</t>
    <phoneticPr fontId="1" type="noConversion"/>
  </si>
  <si>
    <t>Human</t>
    <phoneticPr fontId="1" type="noConversion"/>
  </si>
  <si>
    <t>Bot</t>
    <phoneticPr fontId="1" type="noConversion"/>
  </si>
  <si>
    <t>Ave In-degree</t>
    <phoneticPr fontId="1" type="noConversion"/>
  </si>
  <si>
    <t>Ave Out-degree</t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</si>
  <si>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1222850</t>
    </r>
    <phoneticPr fontId="1" type="noConversion"/>
  </si>
  <si>
    <t>Property</t>
    <phoneticPr fontId="1" type="noConversion"/>
  </si>
  <si>
    <t>Following 
Graph</t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</si>
  <si>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38282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</si>
  <si>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76766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</si>
  <si>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4016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</si>
  <si>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743707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</si>
  <si>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16750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</si>
  <si>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34332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</si>
  <si>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1447</t>
    </r>
    <phoneticPr fontId="1" type="noConversion"/>
  </si>
  <si>
    <r>
      <t>H→H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379925</t>
    </r>
    <phoneticPr fontId="1" type="noConversion"/>
  </si>
  <si>
    <r>
      <t>H→B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9623</t>
    </r>
    <phoneticPr fontId="1" type="noConversion"/>
  </si>
  <si>
    <r>
      <t>B→H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17521</t>
    </r>
    <phoneticPr fontId="1" type="noConversion"/>
  </si>
  <si>
    <r>
      <t>B→B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858</t>
    </r>
    <phoneticPr fontId="1" type="noConversion"/>
  </si>
  <si>
    <t>t-stats</t>
    <phoneticPr fontId="1" type="noConversion"/>
  </si>
  <si>
    <t>p-value</t>
    <phoneticPr fontId="1" type="noConversion"/>
  </si>
  <si>
    <t>Pandemic</t>
    <phoneticPr fontId="1" type="noConversion"/>
  </si>
  <si>
    <t>War</t>
    <phoneticPr fontId="1" type="noConversion"/>
  </si>
  <si>
    <t>Climate</t>
    <phoneticPr fontId="1" type="noConversion"/>
  </si>
  <si>
    <t>2.0720*1e-11</t>
    <phoneticPr fontId="1" type="noConversion"/>
  </si>
  <si>
    <t>NeigHScore</t>
    <phoneticPr fontId="1" type="noConversion"/>
  </si>
  <si>
    <t>1.9553*1e-124</t>
    <phoneticPr fontId="1" type="noConversion"/>
  </si>
  <si>
    <t>6.0699*1e-92</t>
  </si>
  <si>
    <t>8.0444*1e-61</t>
  </si>
  <si>
    <t>Statistical Tests: Following Selection of Humans</t>
    <phoneticPr fontId="1" type="noConversion"/>
  </si>
  <si>
    <t>FollowHScore</t>
    <phoneticPr fontId="1" type="noConversion"/>
  </si>
  <si>
    <t>157029 Nodes, 796236 edges, 150595 human, 6434 bot</t>
    <phoneticPr fontId="1" type="noConversion"/>
  </si>
  <si>
    <t>195491 Nodes, 1341914 edges, 181790 human, 13701 bot</t>
    <phoneticPr fontId="1" type="noConversion"/>
  </si>
  <si>
    <t>63865 Nodes, 407927 edges, 60303 human, 3562 bot</t>
    <phoneticPr fontId="1" type="noConversion"/>
  </si>
  <si>
    <t>Data</t>
    <phoneticPr fontId="1" type="noConversion"/>
  </si>
  <si>
    <t>Propagate</t>
    <phoneticPr fontId="1" type="noConversion"/>
  </si>
  <si>
    <t>Propagator Number</t>
    <phoneticPr fontId="1" type="noConversion"/>
  </si>
  <si>
    <t>Topic: Pandemic [Tweet: 1208982]</t>
    <phoneticPr fontId="1" type="noConversion"/>
  </si>
  <si>
    <t>Topic: War [Tweet: 2299370]</t>
    <phoneticPr fontId="1" type="noConversion"/>
  </si>
  <si>
    <t>Topic: Climate [Tweet: 373795]</t>
    <phoneticPr fontId="1" type="noConversion"/>
  </si>
  <si>
    <t>三个数据集表头</t>
    <phoneticPr fontId="1" type="noConversion"/>
  </si>
  <si>
    <t>可以再成表</t>
    <phoneticPr fontId="1" type="noConversion"/>
  </si>
  <si>
    <t>表格内容可变成</t>
    <phoneticPr fontId="1" type="noConversion"/>
  </si>
  <si>
    <t>柱状图(433030)</t>
    <phoneticPr fontId="1" type="noConversion"/>
  </si>
  <si>
    <t>表格形式呈现</t>
    <phoneticPr fontId="1" type="noConversion"/>
  </si>
  <si>
    <t>Statistical Tests: Homophily among Neighboring Nodes</t>
    <phoneticPr fontId="1" type="noConversion"/>
  </si>
  <si>
    <t>Naïve</t>
    <phoneticPr fontId="1" type="noConversion"/>
  </si>
  <si>
    <t>Adversarial Balancing</t>
    <phoneticPr fontId="1" type="noConversion"/>
  </si>
  <si>
    <t>Method</t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</si>
  <si>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'Positive'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</si>
  <si>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r>
      <t xml:space="preserve">Model Estimation: Average Opinion Surrounded the </t>
    </r>
    <r>
      <rPr>
        <b/>
        <i/>
        <sz val="11"/>
        <color theme="1"/>
        <rFont val="Times New Roman"/>
        <family val="1"/>
      </rPr>
      <t>'Negative'</t>
    </r>
    <r>
      <rPr>
        <b/>
        <sz val="11"/>
        <color theme="1"/>
        <rFont val="Times New Roman"/>
        <family val="1"/>
      </rPr>
      <t xml:space="preserve"> Influence Sources</t>
    </r>
    <phoneticPr fontId="1" type="noConversion"/>
  </si>
  <si>
    <t>Positive</t>
    <phoneticPr fontId="1" type="noConversion"/>
  </si>
  <si>
    <t>Negative</t>
    <phoneticPr fontId="1" type="noConversion"/>
  </si>
  <si>
    <t>Bot (Treat)</t>
    <phoneticPr fontId="1" type="noConversion"/>
  </si>
  <si>
    <t>Human (Control)</t>
    <phoneticPr fontId="1" type="noConversion"/>
  </si>
  <si>
    <t>Treat (Bot Inf)</t>
    <phoneticPr fontId="1" type="noConversion"/>
  </si>
  <si>
    <t>Control (Human Inf)</t>
    <phoneticPr fontId="1" type="noConversion"/>
  </si>
  <si>
    <t>Effect (Bot-Human)</t>
    <phoneticPr fontId="1" type="noConversion"/>
  </si>
  <si>
    <t>AUC</t>
    <phoneticPr fontId="1" type="noConversion"/>
  </si>
  <si>
    <t>AP</t>
    <phoneticPr fontId="1" type="noConversion"/>
  </si>
  <si>
    <t>GCN Prediction ('Positive' Influence Sources)</t>
    <phoneticPr fontId="1" type="noConversion"/>
  </si>
  <si>
    <t>GCN Prediction ('Negative' Influence Sources)</t>
    <phoneticPr fontId="1" type="noConversion"/>
  </si>
  <si>
    <t>Bot Inf</t>
    <phoneticPr fontId="1" type="noConversion"/>
  </si>
  <si>
    <t>Human Inf</t>
    <phoneticPr fontId="1" type="noConversion"/>
  </si>
  <si>
    <t>Data / Metric</t>
    <phoneticPr fontId="1" type="noConversion"/>
  </si>
  <si>
    <t>150epoch</t>
    <phoneticPr fontId="1" type="noConversion"/>
  </si>
  <si>
    <t>reg: 10, 1, 1, 1</t>
    <phoneticPr fontId="1" type="noConversion"/>
  </si>
  <si>
    <t>10 times average (seed)</t>
    <phoneticPr fontId="1" type="noConversion"/>
  </si>
  <si>
    <t>1.7776*1e-98</t>
    <phoneticPr fontId="1" type="noConversion"/>
  </si>
  <si>
    <t>Influencer</t>
    <phoneticPr fontId="1" type="noConversion"/>
  </si>
  <si>
    <r>
      <t>H→</t>
    </r>
    <r>
      <rPr>
        <b/>
        <sz val="11"/>
        <color rgb="FF00B0F0"/>
        <rFont val="Times New Roman"/>
        <family val="1"/>
      </rPr>
      <t>H</t>
    </r>
    <phoneticPr fontId="1" type="noConversion"/>
  </si>
  <si>
    <r>
      <t>H→</t>
    </r>
    <r>
      <rPr>
        <b/>
        <sz val="11"/>
        <color rgb="FF00B0F0"/>
        <rFont val="Times New Roman"/>
        <family val="1"/>
      </rPr>
      <t>B</t>
    </r>
    <phoneticPr fontId="1" type="noConversion"/>
  </si>
  <si>
    <r>
      <rPr>
        <sz val="11"/>
        <color theme="1"/>
        <rFont val="宋体"/>
        <family val="1"/>
        <charset val="134"/>
      </rPr>
      <t>这个表主要是看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有没有“选择”相似的人，结论是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更类似于随机选择</t>
    </r>
    <r>
      <rPr>
        <sz val="11"/>
        <color theme="1"/>
        <rFont val="Times New Roman"/>
        <family val="1"/>
      </rPr>
      <t>connection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</si>
  <si>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</si>
  <si>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t xml:space="preserve">H→X,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</si>
  <si>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AveHomo(Hs)</t>
    </r>
    <phoneticPr fontId="1" type="noConversion"/>
  </si>
  <si>
    <r>
      <rPr>
        <sz val="11"/>
        <color theme="1"/>
        <rFont val="宋体"/>
        <family val="1"/>
        <charset val="134"/>
      </rPr>
      <t>这个表更重要，看个体对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的选择性</t>
    </r>
    <phoneticPr fontId="1" type="noConversion"/>
  </si>
  <si>
    <r>
      <t xml:space="preserve">X→H, </t>
    </r>
    <r>
      <rPr>
        <sz val="11"/>
        <color rgb="FFFF0000"/>
        <rFont val="Times New Roman"/>
        <family val="1"/>
      </rPr>
      <t>AveHomo(H, X)</t>
    </r>
    <phoneticPr fontId="1" type="noConversion"/>
  </si>
  <si>
    <r>
      <rPr>
        <b/>
        <sz val="11"/>
        <color rgb="FF00B0F0"/>
        <rFont val="Times New Roman"/>
        <family val="1"/>
      </rPr>
      <t>H</t>
    </r>
    <r>
      <rPr>
        <sz val="11"/>
        <color theme="1"/>
        <rFont val="Times New Roman"/>
        <family val="1"/>
      </rPr>
      <t>→H</t>
    </r>
    <phoneticPr fontId="1" type="noConversion"/>
  </si>
  <si>
    <r>
      <rPr>
        <b/>
        <sz val="11"/>
        <color rgb="FF00B0F0"/>
        <rFont val="Times New Roman"/>
        <family val="1"/>
      </rPr>
      <t>B</t>
    </r>
    <r>
      <rPr>
        <sz val="11"/>
        <color theme="1"/>
        <rFont val="Times New Roman"/>
        <family val="1"/>
      </rPr>
      <t>→H</t>
    </r>
    <phoneticPr fontId="1" type="noConversion"/>
  </si>
  <si>
    <t>2.8499*1e-134</t>
    <phoneticPr fontId="1" type="noConversion"/>
  </si>
  <si>
    <t>1.4774*1e-235</t>
    <phoneticPr fontId="1" type="noConversion"/>
  </si>
  <si>
    <r>
      <t>1. Human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很高</t>
    </r>
    <phoneticPr fontId="1" type="noConversion"/>
  </si>
  <si>
    <r>
      <t>1. Bot Influencer</t>
    </r>
    <r>
      <rPr>
        <sz val="11"/>
        <color theme="1"/>
        <rFont val="宋体"/>
        <family val="1"/>
        <charset val="134"/>
      </rPr>
      <t>周边的</t>
    </r>
    <r>
      <rPr>
        <sz val="11"/>
        <color theme="1"/>
        <rFont val="Times New Roman"/>
        <family val="1"/>
      </rPr>
      <t>Followers</t>
    </r>
    <r>
      <rPr>
        <sz val="11"/>
        <color theme="1"/>
        <rFont val="宋体"/>
        <family val="1"/>
        <charset val="134"/>
      </rPr>
      <t xml:space="preserve"> 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没那么高，和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显著差异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</si>
  <si>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人倾向于连接和自己相似的</t>
    </r>
    <r>
      <rPr>
        <sz val="11"/>
        <color theme="1"/>
        <rFont val="Times New Roman"/>
        <family val="1"/>
      </rPr>
      <t>Human Influencer</t>
    </r>
    <phoneticPr fontId="1" type="noConversion"/>
  </si>
  <si>
    <r>
      <t xml:space="preserve">2. </t>
    </r>
    <r>
      <rPr>
        <sz val="11"/>
        <color theme="1"/>
        <rFont val="宋体"/>
        <family val="1"/>
        <charset val="134"/>
      </rPr>
      <t>人连接</t>
    </r>
    <r>
      <rPr>
        <sz val="11"/>
        <color theme="1"/>
        <rFont val="Times New Roman"/>
        <family val="1"/>
        <charset val="134"/>
      </rPr>
      <t>Bot</t>
    </r>
    <r>
      <rPr>
        <sz val="11"/>
        <color theme="1"/>
        <rFont val="宋体"/>
        <family val="1"/>
        <charset val="134"/>
      </rPr>
      <t>时，对于相似性的要求可能没那么高（可能因为信息获取，不一定需要联系相同</t>
    </r>
    <r>
      <rPr>
        <sz val="11"/>
        <color theme="1"/>
        <rFont val="Times New Roman"/>
        <family val="1"/>
        <charset val="134"/>
      </rPr>
      <t>location</t>
    </r>
    <r>
      <rPr>
        <sz val="11"/>
        <color theme="1"/>
        <rFont val="宋体"/>
        <family val="1"/>
        <charset val="134"/>
      </rPr>
      <t>的）</t>
    </r>
    <phoneticPr fontId="1" type="noConversion"/>
  </si>
  <si>
    <r>
      <t xml:space="preserve">2.1 </t>
    </r>
    <r>
      <rPr>
        <sz val="11"/>
        <color theme="1"/>
        <rFont val="宋体"/>
        <family val="1"/>
        <charset val="134"/>
      </rPr>
      <t>在这个数据集里没有明显区别，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接近50</t>
    </r>
    <r>
      <rPr>
        <sz val="11"/>
        <color theme="1"/>
        <rFont val="Times New Roman"/>
        <family val="1"/>
      </rPr>
      <t>%</t>
    </r>
    <r>
      <rPr>
        <sz val="11"/>
        <color theme="1"/>
        <rFont val="宋体"/>
        <family val="1"/>
        <charset val="134"/>
      </rPr>
      <t>，证明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身份的选择性较低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</si>
  <si>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是否会有选择地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相似的群体？</t>
    </r>
    <phoneticPr fontId="1" type="noConversion"/>
  </si>
  <si>
    <r>
      <t>3. Human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Following</t>
    </r>
    <r>
      <rPr>
        <sz val="11"/>
        <color theme="1"/>
        <rFont val="宋体"/>
        <family val="1"/>
        <charset val="134"/>
      </rPr>
      <t>之间的同质性也很高，而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不然，和1的结论类似</t>
    </r>
    <phoneticPr fontId="1" type="noConversion"/>
  </si>
  <si>
    <r>
      <rPr>
        <sz val="11"/>
        <color theme="1"/>
        <rFont val="宋体"/>
        <family val="1"/>
        <charset val="134"/>
      </rPr>
      <t>被影响者对</t>
    </r>
    <r>
      <rPr>
        <sz val="11"/>
        <color theme="1"/>
        <rFont val="Times New Roman"/>
        <family val="1"/>
      </rPr>
      <t>Influencer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trait</t>
    </r>
    <r>
      <rPr>
        <sz val="11"/>
        <color theme="1"/>
        <rFont val="宋体"/>
        <family val="1"/>
        <charset val="134"/>
      </rPr>
      <t>是否有选择性？（重要，因为直接决定观点的影响）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</si>
  <si>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（单从</t>
    </r>
    <r>
      <rPr>
        <sz val="11"/>
        <color theme="1"/>
        <rFont val="Times New Roman"/>
        <family val="1"/>
      </rPr>
      <t>Location</t>
    </r>
    <r>
      <rPr>
        <sz val="11"/>
        <color theme="1"/>
        <rFont val="宋体"/>
        <family val="1"/>
        <charset val="134"/>
      </rPr>
      <t>上看）没有显著差异，但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有可能会有策略地更改自己的信息</t>
    </r>
    <phoneticPr fontId="1" type="noConversion"/>
  </si>
  <si>
    <r>
      <t xml:space="preserve">4. </t>
    </r>
    <r>
      <rPr>
        <sz val="11"/>
        <color theme="1"/>
        <rFont val="宋体"/>
        <family val="1"/>
        <charset val="134"/>
      </rPr>
      <t>尽管如此，从</t>
    </r>
    <r>
      <rPr>
        <sz val="11"/>
        <color theme="1"/>
        <rFont val="Times New Roman"/>
        <family val="1"/>
      </rPr>
      <t>Follow</t>
    </r>
    <r>
      <rPr>
        <sz val="11"/>
        <color theme="1"/>
        <rFont val="宋体"/>
        <family val="1"/>
        <charset val="134"/>
      </rPr>
      <t>或者被</t>
    </r>
    <r>
      <rPr>
        <sz val="11"/>
        <color theme="1"/>
        <rFont val="Times New Roman"/>
        <family val="1"/>
      </rPr>
      <t>Followed</t>
    </r>
    <r>
      <rPr>
        <sz val="11"/>
        <color theme="1"/>
        <rFont val="宋体"/>
        <family val="1"/>
        <charset val="134"/>
      </rPr>
      <t>的角度来讲，</t>
    </r>
    <r>
      <rPr>
        <sz val="11"/>
        <color theme="1"/>
        <rFont val="Times New Roman"/>
        <family val="1"/>
      </rPr>
      <t>Human Influencer</t>
    </r>
    <r>
      <rPr>
        <sz val="11"/>
        <color theme="1"/>
        <rFont val="宋体"/>
        <family val="1"/>
        <charset val="134"/>
      </rPr>
      <t>相连节点的同质性都要高很多</t>
    </r>
    <phoneticPr fontId="1" type="noConversion"/>
  </si>
  <si>
    <t>data</t>
    <phoneticPr fontId="1" type="noConversion"/>
  </si>
  <si>
    <t>random</t>
    <phoneticPr fontId="1" type="noConversion"/>
  </si>
  <si>
    <t>randomu</t>
    <phoneticPr fontId="1" type="noConversion"/>
  </si>
  <si>
    <t>highdu</t>
    <phoneticPr fontId="1" type="noConversion"/>
  </si>
  <si>
    <t>highbc</t>
    <phoneticPr fontId="1" type="noConversion"/>
  </si>
  <si>
    <t>highcc</t>
    <phoneticPr fontId="1" type="noConversion"/>
  </si>
  <si>
    <t>metric</t>
    <phoneticPr fontId="1" type="noConversion"/>
  </si>
  <si>
    <t>eATE</t>
    <phoneticPr fontId="1" type="noConversion"/>
  </si>
  <si>
    <t>ePEHE</t>
    <phoneticPr fontId="1" type="noConversion"/>
  </si>
  <si>
    <t>CNE-</t>
    <phoneticPr fontId="1" type="noConversion"/>
  </si>
  <si>
    <t>DD</t>
    <phoneticPr fontId="1" type="noConversion"/>
  </si>
  <si>
    <t>Ignite</t>
    <phoneticPr fontId="1" type="noConversion"/>
  </si>
  <si>
    <t>GIAL</t>
    <phoneticPr fontId="1" type="noConversion"/>
  </si>
  <si>
    <t>w/o jt</t>
    <phoneticPr fontId="1" type="noConversion"/>
  </si>
  <si>
    <t>w/o jg</t>
    <phoneticPr fontId="1" type="noConversion"/>
  </si>
  <si>
    <t>w/o jd</t>
    <phoneticPr fontId="1" type="noConversion"/>
  </si>
  <si>
    <t>100 times average</t>
    <phoneticPr fontId="1" type="noConversion"/>
  </si>
  <si>
    <t>AdvG</t>
    <phoneticPr fontId="1" type="noConversion"/>
  </si>
  <si>
    <t>βZ</t>
    <phoneticPr fontId="1" type="noConversion"/>
  </si>
  <si>
    <t>0</t>
    <phoneticPr fontId="1" type="noConversion"/>
  </si>
  <si>
    <t>2</t>
    <phoneticPr fontId="1" type="noConversion"/>
  </si>
  <si>
    <t>Naive Bias</t>
    <phoneticPr fontId="1" type="noConversion"/>
  </si>
  <si>
    <t>Adv Bias</t>
    <phoneticPr fontId="1" type="noConversion"/>
  </si>
  <si>
    <t>Adv ePEHE</t>
    <phoneticPr fontId="1" type="noConversion"/>
  </si>
  <si>
    <t>1.2</t>
    <phoneticPr fontId="1" type="noConversion"/>
  </si>
  <si>
    <t>0.4</t>
    <phoneticPr fontId="1" type="noConversion"/>
  </si>
  <si>
    <t>0.8</t>
    <phoneticPr fontId="1" type="noConversion"/>
  </si>
  <si>
    <t>1.6</t>
    <phoneticPr fontId="1" type="noConversion"/>
  </si>
  <si>
    <t>2.4</t>
    <phoneticPr fontId="1" type="noConversion"/>
  </si>
  <si>
    <t>GIAL ePEHE</t>
    <phoneticPr fontId="1" type="noConversion"/>
  </si>
  <si>
    <t>Ignite ePEHE</t>
    <phoneticPr fontId="1" type="noConversion"/>
  </si>
  <si>
    <t>10 seeds average</t>
    <phoneticPr fontId="1" type="noConversion"/>
  </si>
  <si>
    <t>双线折线图</t>
    <phoneticPr fontId="1" type="noConversion"/>
  </si>
  <si>
    <t>三线折线图</t>
    <phoneticPr fontId="1" type="noConversion"/>
  </si>
  <si>
    <r>
      <t>Adv</t>
    </r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增加时，控制</t>
    </r>
    <r>
      <rPr>
        <sz val="11"/>
        <color theme="1"/>
        <rFont val="Times New Roman"/>
        <family val="1"/>
      </rPr>
      <t>bias</t>
    </r>
    <r>
      <rPr>
        <sz val="11"/>
        <color theme="1"/>
        <rFont val="宋体"/>
        <family val="1"/>
        <charset val="134"/>
      </rPr>
      <t>的效果较好</t>
    </r>
    <phoneticPr fontId="1" type="noConversion"/>
  </si>
  <si>
    <r>
      <rPr>
        <sz val="11"/>
        <color theme="1"/>
        <rFont val="宋体"/>
        <family val="1"/>
        <charset val="134"/>
      </rPr>
      <t>后面增加的原因也很显然，因为</t>
    </r>
    <r>
      <rPr>
        <sz val="11"/>
        <color theme="1"/>
        <rFont val="Times New Roman"/>
        <family val="1"/>
      </rPr>
      <t>Homophily</t>
    </r>
    <r>
      <rPr>
        <sz val="11"/>
        <color theme="1"/>
        <rFont val="宋体"/>
        <family val="1"/>
        <charset val="134"/>
      </rPr>
      <t>已经在数据中成为</t>
    </r>
    <r>
      <rPr>
        <sz val="11"/>
        <color theme="1"/>
        <rFont val="Times New Roman"/>
        <family val="1"/>
      </rPr>
      <t>Dominate</t>
    </r>
    <r>
      <rPr>
        <sz val="11"/>
        <color theme="1"/>
        <rFont val="宋体"/>
        <family val="1"/>
        <charset val="134"/>
      </rPr>
      <t>因素</t>
    </r>
    <phoneticPr fontId="1" type="noConversion"/>
  </si>
  <si>
    <t>5.4.1 Homophily Influence βZ</t>
    <phoneticPr fontId="1" type="noConversion"/>
  </si>
  <si>
    <t>5.4.2 Homophily Link βZ</t>
    <phoneticPr fontId="1" type="noConversion"/>
  </si>
  <si>
    <t>AveNeiZ</t>
    <phoneticPr fontId="1" type="noConversion"/>
  </si>
  <si>
    <t>0.56</t>
    <phoneticPr fontId="1" type="noConversion"/>
  </si>
  <si>
    <t>0.65</t>
    <phoneticPr fontId="1" type="noConversion"/>
  </si>
  <si>
    <t>0.71</t>
    <phoneticPr fontId="1" type="noConversion"/>
  </si>
  <si>
    <t>0.80</t>
    <phoneticPr fontId="1" type="noConversion"/>
  </si>
  <si>
    <t>0.87</t>
    <phoneticPr fontId="1" type="noConversion"/>
  </si>
  <si>
    <t>0.95</t>
    <phoneticPr fontId="1" type="noConversion"/>
  </si>
  <si>
    <r>
      <t>5.4.3 Bot vs Human Impact βH</t>
    </r>
    <r>
      <rPr>
        <b/>
        <sz val="11"/>
        <color theme="1"/>
        <rFont val="宋体"/>
        <family val="1"/>
        <charset val="134"/>
      </rPr>
      <t>,</t>
    </r>
    <r>
      <rPr>
        <b/>
        <sz val="11"/>
        <color theme="1"/>
        <rFont val="Times New Roman"/>
        <family val="1"/>
        <charset val="161"/>
      </rPr>
      <t>βB</t>
    </r>
    <phoneticPr fontId="1" type="noConversion"/>
  </si>
  <si>
    <t>Adv eATE</t>
    <phoneticPr fontId="1" type="noConversion"/>
  </si>
  <si>
    <t>(2, 1): -1</t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</si>
  <si>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  <charset val="161"/>
      </rPr>
      <t>τ</t>
    </r>
    <phoneticPr fontId="1" type="noConversion"/>
  </si>
  <si>
    <r>
      <t>(βH, βB</t>
    </r>
    <r>
      <rPr>
        <sz val="11"/>
        <color theme="1"/>
        <rFont val="宋体"/>
        <family val="1"/>
        <charset val="134"/>
      </rPr>
      <t>):</t>
    </r>
    <r>
      <rPr>
        <sz val="11"/>
        <color theme="1"/>
        <rFont val="Times New Roman"/>
        <family val="1"/>
      </rPr>
      <t>τ</t>
    </r>
    <phoneticPr fontId="1" type="noConversion"/>
  </si>
  <si>
    <t>(1.5, 1.5): 0</t>
    <phoneticPr fontId="1" type="noConversion"/>
  </si>
  <si>
    <t>(2.5, 0.5): -2</t>
    <phoneticPr fontId="1" type="noConversion"/>
  </si>
  <si>
    <t>(1, 2): 1</t>
    <phoneticPr fontId="1" type="noConversion"/>
  </si>
  <si>
    <t>(0.5, 2.5): 2</t>
    <phoneticPr fontId="1" type="noConversion"/>
  </si>
  <si>
    <t>Naïve T</t>
    <phoneticPr fontId="1" type="noConversion"/>
  </si>
  <si>
    <t>Adv T</t>
    <phoneticPr fontId="1" type="noConversion"/>
  </si>
  <si>
    <t>Navie C</t>
    <phoneticPr fontId="1" type="noConversion"/>
  </si>
  <si>
    <t>Adv C</t>
    <phoneticPr fontId="1" type="noConversion"/>
  </si>
  <si>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比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影响大时，增大</t>
    </r>
    <r>
      <rPr>
        <sz val="11"/>
        <color theme="1"/>
        <rFont val="Times New Roman"/>
        <family val="1"/>
      </rPr>
      <t>Generator</t>
    </r>
    <r>
      <rPr>
        <sz val="11"/>
        <color theme="1"/>
        <rFont val="宋体"/>
        <family val="1"/>
        <charset val="134"/>
      </rPr>
      <t>的维数，可以帮助更好地学习，解决</t>
    </r>
    <r>
      <rPr>
        <sz val="11"/>
        <color theme="1"/>
        <rFont val="Times New Roman"/>
        <family val="1"/>
      </rPr>
      <t>treat/control</t>
    </r>
    <r>
      <rPr>
        <sz val="11"/>
        <color theme="1"/>
        <rFont val="宋体"/>
        <family val="1"/>
        <charset val="134"/>
      </rPr>
      <t>的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都降低的问题</t>
    </r>
    <phoneticPr fontId="1" type="noConversion"/>
  </si>
  <si>
    <t>Bias</t>
    <phoneticPr fontId="1" type="noConversion"/>
  </si>
  <si>
    <r>
      <rPr>
        <sz val="11"/>
        <color theme="1"/>
        <rFont val="宋体"/>
        <family val="1"/>
        <charset val="134"/>
      </rPr>
      <t>说明不管是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还是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影响大，我们的方法都适用</t>
    </r>
    <phoneticPr fontId="1" type="noConversion"/>
  </si>
  <si>
    <t>5.5.1 Adversarial Training</t>
    <phoneticPr fontId="1" type="noConversion"/>
  </si>
  <si>
    <t>mask_homo</t>
    <phoneticPr fontId="1" type="noConversion"/>
  </si>
  <si>
    <t>0.9</t>
    <phoneticPr fontId="1" type="noConversion"/>
  </si>
  <si>
    <t>set mask=0.5</t>
    <phoneticPr fontId="1" type="noConversion"/>
  </si>
  <si>
    <r>
      <t>bot&gt;user</t>
    </r>
    <r>
      <rPr>
        <sz val="11"/>
        <color theme="1"/>
        <rFont val="宋体"/>
        <family val="1"/>
        <charset val="134"/>
      </rPr>
      <t>时，</t>
    </r>
    <r>
      <rPr>
        <sz val="11"/>
        <color theme="1"/>
        <rFont val="Times New Roman"/>
        <family val="1"/>
      </rPr>
      <t>ljg</t>
    </r>
    <r>
      <rPr>
        <sz val="11"/>
        <color theme="1"/>
        <rFont val="宋体"/>
        <family val="1"/>
        <charset val="134"/>
      </rPr>
      <t>的值不能太大</t>
    </r>
    <phoneticPr fontId="1" type="noConversion"/>
  </si>
  <si>
    <r>
      <rPr>
        <sz val="11"/>
        <color theme="1"/>
        <rFont val="宋体"/>
        <family val="1"/>
        <charset val="134"/>
      </rPr>
      <t>本研究不汇报此内容，因为预测</t>
    </r>
    <r>
      <rPr>
        <sz val="11"/>
        <color theme="1"/>
        <rFont val="Times New Roman"/>
        <family val="1"/>
      </rPr>
      <t>y</t>
    </r>
    <r>
      <rPr>
        <sz val="11"/>
        <color theme="1"/>
        <rFont val="宋体"/>
        <family val="1"/>
        <charset val="134"/>
      </rPr>
      <t>和预测</t>
    </r>
    <r>
      <rPr>
        <sz val="11"/>
        <color theme="1"/>
        <rFont val="Calibri"/>
        <family val="1"/>
        <charset val="161"/>
      </rPr>
      <t>τ</t>
    </r>
    <r>
      <rPr>
        <sz val="11"/>
        <color theme="1"/>
        <rFont val="宋体"/>
        <family val="1"/>
        <charset val="134"/>
      </rPr>
      <t>其实是两个任务（</t>
    </r>
    <r>
      <rPr>
        <sz val="11"/>
        <color theme="1"/>
        <rFont val="Times New Roman"/>
        <family val="1"/>
        <charset val="134"/>
      </rPr>
      <t>future research</t>
    </r>
    <r>
      <rPr>
        <sz val="11"/>
        <color theme="1"/>
        <rFont val="宋体"/>
        <family val="1"/>
        <charset val="134"/>
      </rPr>
      <t>）</t>
    </r>
    <phoneticPr fontId="1" type="noConversion"/>
  </si>
  <si>
    <t>6.3.1 Opinions of Bot’s Followers</t>
  </si>
  <si>
    <t>6.3.2 Comparison with Human Influencer</t>
    <phoneticPr fontId="1" type="noConversion"/>
  </si>
  <si>
    <t>Human With Bot Inf</t>
    <phoneticPr fontId="1" type="noConversion"/>
  </si>
  <si>
    <t>Human Without Bot Inf</t>
    <phoneticPr fontId="1" type="noConversion"/>
  </si>
  <si>
    <r>
      <t>Threshold</t>
    </r>
    <r>
      <rPr>
        <sz val="11"/>
        <color theme="1"/>
        <rFont val="宋体"/>
        <family val="1"/>
        <charset val="134"/>
      </rPr>
      <t>：</t>
    </r>
    <r>
      <rPr>
        <sz val="11"/>
        <color theme="1"/>
        <rFont val="Times New Roman"/>
        <family val="1"/>
      </rPr>
      <t>0.8, -0.8</t>
    </r>
    <phoneticPr fontId="1" type="noConversion"/>
  </si>
  <si>
    <r>
      <rPr>
        <sz val="11"/>
        <color rgb="FFFF0000"/>
        <rFont val="宋体"/>
        <family val="1"/>
        <charset val="134"/>
      </rPr>
      <t>因为网络更大，训练的</t>
    </r>
    <r>
      <rPr>
        <sz val="11"/>
        <color rgb="FFFF0000"/>
        <rFont val="Times New Roman"/>
        <family val="1"/>
      </rPr>
      <t>epoch</t>
    </r>
    <r>
      <rPr>
        <sz val="11"/>
        <color rgb="FFFF0000"/>
        <rFont val="宋体"/>
        <family val="1"/>
        <charset val="134"/>
      </rPr>
      <t>需要比模拟数据更多，模型选择：以收敛为标准（不需要看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的值，只要</t>
    </r>
    <r>
      <rPr>
        <sz val="11"/>
        <color rgb="FFFF0000"/>
        <rFont val="Times New Roman"/>
        <family val="1"/>
      </rPr>
      <t>Loss</t>
    </r>
    <r>
      <rPr>
        <sz val="11"/>
        <color rgb="FFFF0000"/>
        <rFont val="宋体"/>
        <family val="1"/>
        <charset val="134"/>
      </rPr>
      <t>逐渐平稳即可）</t>
    </r>
    <phoneticPr fontId="1" type="noConversion"/>
  </si>
  <si>
    <r>
      <rPr>
        <sz val="11"/>
        <color theme="1"/>
        <rFont val="宋体"/>
        <family val="1"/>
        <charset val="134"/>
      </rPr>
      <t>变化</t>
    </r>
    <phoneticPr fontId="1" type="noConversion"/>
  </si>
  <si>
    <t>p value</t>
    <phoneticPr fontId="1" type="noConversion"/>
  </si>
  <si>
    <t>Will Human Influenced by Bot Influencers?</t>
    <phoneticPr fontId="1" type="noConversion"/>
  </si>
  <si>
    <r>
      <rPr>
        <sz val="11"/>
        <color theme="1"/>
        <rFont val="宋体"/>
        <family val="1"/>
        <charset val="134"/>
      </rPr>
      <t>直接比较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B</t>
    </r>
    <phoneticPr fontId="1" type="noConversion"/>
  </si>
  <si>
    <r>
      <t>Bot</t>
    </r>
    <r>
      <rPr>
        <b/>
        <sz val="11"/>
        <color rgb="FF7030A0"/>
        <rFont val="宋体"/>
        <family val="1"/>
        <charset val="134"/>
      </rPr>
      <t>比</t>
    </r>
    <r>
      <rPr>
        <b/>
        <sz val="11"/>
        <color rgb="FF7030A0"/>
        <rFont val="Times New Roman"/>
        <family val="1"/>
      </rPr>
      <t>Human</t>
    </r>
    <r>
      <rPr>
        <b/>
        <sz val="11"/>
        <color rgb="FF7030A0"/>
        <rFont val="宋体"/>
        <family val="1"/>
        <charset val="134"/>
      </rPr>
      <t>影响大多少</t>
    </r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</si>
  <si>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，证明</t>
    </r>
    <r>
      <rPr>
        <b/>
        <sz val="11"/>
        <color rgb="FFFF0000"/>
        <rFont val="Times New Roman"/>
        <family val="1"/>
      </rPr>
      <t>Bot</t>
    </r>
    <r>
      <rPr>
        <b/>
        <sz val="11"/>
        <color rgb="FFFF0000"/>
        <rFont val="宋体"/>
        <family val="3"/>
        <charset val="134"/>
      </rPr>
      <t>的观点确实能对周边</t>
    </r>
    <r>
      <rPr>
        <b/>
        <sz val="11"/>
        <color rgb="FFFF0000"/>
        <rFont val="Times New Roman"/>
        <family val="1"/>
      </rPr>
      <t>Human</t>
    </r>
    <r>
      <rPr>
        <b/>
        <sz val="11"/>
        <color rgb="FFFF0000"/>
        <rFont val="宋体"/>
        <family val="3"/>
        <charset val="134"/>
      </rPr>
      <t>产生影响</t>
    </r>
    <phoneticPr fontId="1" type="noConversion"/>
  </si>
  <si>
    <t>Human With Human Inf</t>
    <phoneticPr fontId="1" type="noConversion"/>
  </si>
  <si>
    <t>Human Without Human Inf</t>
    <phoneticPr fontId="1" type="noConversion"/>
  </si>
  <si>
    <t>Will Human Influenced by Human Influencers? (Without controlling homophily)</t>
    <phoneticPr fontId="1" type="noConversion"/>
  </si>
  <si>
    <r>
      <t>Pos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pos</t>
    </r>
    <r>
      <rPr>
        <sz val="11"/>
        <color rgb="FFFF0000"/>
        <rFont val="宋体"/>
        <family val="1"/>
        <charset val="134"/>
      </rPr>
      <t>，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旁更</t>
    </r>
    <r>
      <rPr>
        <sz val="11"/>
        <color rgb="FFFF0000"/>
        <rFont val="Times New Roman"/>
        <family val="1"/>
      </rPr>
      <t>neg</t>
    </r>
    <r>
      <rPr>
        <sz val="11"/>
        <color rgb="FFFF0000"/>
        <rFont val="宋体"/>
        <family val="1"/>
        <charset val="134"/>
      </rPr>
      <t>，然而不能直接用这个结果比较</t>
    </r>
    <r>
      <rPr>
        <sz val="11"/>
        <color rgb="FFFF0000"/>
        <rFont val="Times New Roman"/>
        <family val="1"/>
      </rPr>
      <t>Human</t>
    </r>
    <r>
      <rPr>
        <sz val="11"/>
        <color rgb="FFFF0000"/>
        <rFont val="宋体"/>
        <family val="1"/>
        <charset val="134"/>
      </rPr>
      <t>和</t>
    </r>
    <r>
      <rPr>
        <sz val="11"/>
        <color rgb="FFFF0000"/>
        <rFont val="Times New Roman"/>
        <family val="1"/>
      </rPr>
      <t>Bot</t>
    </r>
    <r>
      <rPr>
        <sz val="11"/>
        <color rgb="FFFF0000"/>
        <rFont val="宋体"/>
        <family val="1"/>
        <charset val="134"/>
      </rPr>
      <t>的差异，因为有</t>
    </r>
    <r>
      <rPr>
        <sz val="11"/>
        <color rgb="FFFF0000"/>
        <rFont val="Times New Roman"/>
        <family val="1"/>
      </rPr>
      <t>Homophily</t>
    </r>
    <r>
      <rPr>
        <sz val="11"/>
        <color rgb="FFFF0000"/>
        <rFont val="宋体"/>
        <family val="1"/>
        <charset val="134"/>
      </rPr>
      <t>存在</t>
    </r>
    <phoneticPr fontId="1" type="noConversion"/>
  </si>
  <si>
    <t>AUC diff</t>
    <phoneticPr fontId="1" type="noConversion"/>
  </si>
  <si>
    <t>AP diff</t>
    <phoneticPr fontId="1" type="noConversion"/>
  </si>
  <si>
    <t>6.3.2.2 Validation of Model Estimation</t>
    <phoneticPr fontId="1" type="noConversion"/>
  </si>
  <si>
    <t>6.3.3 The Difference between Bot and Human Influencers</t>
    <phoneticPr fontId="1" type="noConversion"/>
  </si>
  <si>
    <t>Human Influencers</t>
    <phoneticPr fontId="1" type="noConversion"/>
  </si>
  <si>
    <t>Bot Influencers</t>
    <phoneticPr fontId="1" type="noConversion"/>
  </si>
  <si>
    <r>
      <rPr>
        <sz val="11"/>
        <color theme="1"/>
        <rFont val="宋体"/>
        <family val="1"/>
        <charset val="134"/>
      </rPr>
      <t>在</t>
    </r>
    <r>
      <rPr>
        <sz val="11"/>
        <color theme="1"/>
        <rFont val="Times New Roman"/>
        <family val="1"/>
      </rPr>
      <t>t1,t2</t>
    </r>
    <r>
      <rPr>
        <sz val="11"/>
        <color theme="1"/>
        <rFont val="宋体"/>
        <family val="1"/>
        <charset val="134"/>
      </rPr>
      <t>中</t>
    </r>
    <r>
      <rPr>
        <sz val="11"/>
        <color theme="1"/>
        <rFont val="Times New Roman"/>
        <family val="1"/>
      </rPr>
      <t>Bot</t>
    </r>
    <r>
      <rPr>
        <sz val="11"/>
        <color theme="1"/>
        <rFont val="宋体"/>
        <family val="1"/>
        <charset val="134"/>
      </rPr>
      <t>影响更强有可能是他们发表了更有用的内容，而</t>
    </r>
    <r>
      <rPr>
        <sz val="11"/>
        <color theme="1"/>
        <rFont val="Times New Roman"/>
        <family val="1"/>
      </rPr>
      <t>t3</t>
    </r>
    <r>
      <rPr>
        <sz val="11"/>
        <color theme="1"/>
        <rFont val="宋体"/>
        <family val="1"/>
        <charset val="134"/>
      </rPr>
      <t>没有显著差异</t>
    </r>
    <phoneticPr fontId="1" type="noConversion"/>
  </si>
  <si>
    <t>越大，说明发帖越有效果（吸引更多Followers）</t>
    <phoneticPr fontId="1" type="noConversion"/>
  </si>
  <si>
    <t>Opinion</t>
    <phoneticPr fontId="1" type="noConversion"/>
  </si>
  <si>
    <t>uid</t>
    <phoneticPr fontId="1" type="noConversion"/>
  </si>
  <si>
    <t>u588465294</t>
  </si>
  <si>
    <t>u1448739324</t>
    <phoneticPr fontId="1" type="noConversion"/>
  </si>
  <si>
    <t>u853092620</t>
  </si>
  <si>
    <t>u1041440667313078274</t>
  </si>
  <si>
    <t>u251372955</t>
  </si>
  <si>
    <t>u2577886615</t>
  </si>
  <si>
    <t>u322814850</t>
  </si>
  <si>
    <t>u1426208664826875904</t>
  </si>
  <si>
    <t>u1338943108831129600</t>
  </si>
  <si>
    <t>u1197941990354112512</t>
  </si>
  <si>
    <t>u879456634413740032</t>
  </si>
  <si>
    <t>u1009861266725376000</t>
  </si>
  <si>
    <t>u28364479</t>
  </si>
  <si>
    <t>u568260266</t>
  </si>
  <si>
    <t>u1386138976847761411</t>
  </si>
  <si>
    <t>Bot Influencers' Tweets (Positive Opinion)</t>
    <phoneticPr fontId="1" type="noConversion"/>
  </si>
  <si>
    <r>
      <t xml:space="preserve">NYC public transportation </t>
    </r>
    <r>
      <rPr>
        <b/>
        <sz val="10"/>
        <color theme="1"/>
        <rFont val="微软雅黑"/>
        <family val="2"/>
        <charset val="134"/>
      </rPr>
      <t>urge</t>
    </r>
    <r>
      <rPr>
        <sz val="10"/>
        <color theme="1"/>
        <rFont val="微软雅黑"/>
        <family val="2"/>
        <charset val="134"/>
      </rPr>
      <t xml:space="preserve"> for #DigitalTransformation  to catch the </t>
    </r>
    <r>
      <rPr>
        <b/>
        <sz val="10"/>
        <color theme="1"/>
        <rFont val="微软雅黑"/>
        <family val="2"/>
        <charset val="134"/>
      </rPr>
      <t>promising outlook</t>
    </r>
    <r>
      <rPr>
        <sz val="10"/>
        <color theme="1"/>
        <rFont val="微软雅黑"/>
        <family val="2"/>
        <charset val="134"/>
      </rPr>
      <t xml:space="preserve"> of #CovidVaccine and rapid testing.</t>
    </r>
    <phoneticPr fontId="1" type="noConversion"/>
  </si>
  <si>
    <r>
      <t>Positive</t>
    </r>
    <r>
      <rPr>
        <sz val="11"/>
        <color theme="1"/>
        <rFont val="宋体"/>
        <family val="1"/>
        <charset val="134"/>
      </rPr>
      <t>主要表达了这些问题有望得到解决</t>
    </r>
    <phoneticPr fontId="1" type="noConversion"/>
  </si>
  <si>
    <r>
      <t xml:space="preserve">yay!!! </t>
    </r>
    <r>
      <rPr>
        <b/>
        <sz val="10"/>
        <color theme="1"/>
        <rFont val="微软雅黑"/>
        <family val="2"/>
        <charset val="134"/>
      </rPr>
      <t>2 of my neighbours now vaccinated #COVID19</t>
    </r>
    <r>
      <rPr>
        <sz val="10"/>
        <color theme="1"/>
        <rFont val="微软雅黑"/>
        <family val="2"/>
        <charset val="134"/>
      </rPr>
      <t>, it's about listening to their concerns, not being judgemental or invalidating what they see and feel are legitimate concerns for them</t>
    </r>
    <phoneticPr fontId="1" type="noConversion"/>
  </si>
  <si>
    <t>提供信息</t>
    <phoneticPr fontId="1" type="noConversion"/>
  </si>
  <si>
    <r>
      <rPr>
        <b/>
        <sz val="10"/>
        <color theme="1"/>
        <rFont val="微软雅黑"/>
        <family val="2"/>
        <charset val="134"/>
      </rPr>
      <t>FDA approves several rapid Covid-19 antigen tests</t>
    </r>
    <r>
      <rPr>
        <sz val="10"/>
        <color theme="1"/>
        <rFont val="微软雅黑"/>
        <family val="2"/>
        <charset val="134"/>
      </rPr>
      <t xml:space="preserve"> for over-the-counter (OTC) </t>
    </r>
    <phoneticPr fontId="1" type="noConversion"/>
  </si>
  <si>
    <r>
      <t>Much of the #COVID19 #vaccine #</t>
    </r>
    <r>
      <rPr>
        <b/>
        <sz val="10"/>
        <color theme="1"/>
        <rFont val="微软雅黑"/>
        <family val="2"/>
        <charset val="134"/>
      </rPr>
      <t>misinformation online can be traced back to 12 people.</t>
    </r>
    <r>
      <rPr>
        <sz val="10"/>
        <color theme="1"/>
        <rFont val="微软雅黑"/>
        <family val="2"/>
        <charset val="134"/>
      </rPr>
      <t xml:space="preserve"> Read about one of the most prolific among them in this recent @nytimes article. https://t.co/U9iQLCBF9T</t>
    </r>
    <phoneticPr fontId="1" type="noConversion"/>
  </si>
  <si>
    <r>
      <t xml:space="preserve">London Doctors </t>
    </r>
    <r>
      <rPr>
        <b/>
        <sz val="10"/>
        <color theme="1"/>
        <rFont val="微软雅黑"/>
        <family val="2"/>
        <charset val="134"/>
      </rPr>
      <t xml:space="preserve">Use #Microsoft #AR Goggles </t>
    </r>
    <r>
      <rPr>
        <sz val="10"/>
        <color theme="1"/>
        <rFont val="微软雅黑"/>
        <family val="2"/>
        <charset val="134"/>
      </rPr>
      <t xml:space="preserve">to Reduce Virus Exposure </t>
    </r>
    <phoneticPr fontId="1" type="noConversion"/>
  </si>
  <si>
    <r>
      <t xml:space="preserve">We can </t>
    </r>
    <r>
      <rPr>
        <b/>
        <sz val="10"/>
        <color theme="1"/>
        <rFont val="微软雅黑"/>
        <family val="2"/>
        <charset val="134"/>
      </rPr>
      <t>all help Ukrainians this way</t>
    </r>
    <r>
      <rPr>
        <sz val="10"/>
        <color theme="1"/>
        <rFont val="微软雅黑"/>
        <family val="2"/>
        <charset val="134"/>
      </rPr>
      <t>. https://t.co/TWE61NMHz9 to donate. #Ukraine #FeedtheWorld https://t.co/bMXFSo5itF</t>
    </r>
    <phoneticPr fontId="1" type="noConversion"/>
  </si>
  <si>
    <t>Live now in Russian, talking #Bitcoin price about 40 min into the stream! https://t.co/evmOdXSQvU</t>
    <phoneticPr fontId="1" type="noConversion"/>
  </si>
  <si>
    <t>传递呼吁</t>
    <phoneticPr fontId="1" type="noConversion"/>
  </si>
  <si>
    <r>
      <t xml:space="preserve">Anyone who agrees with #istandwithrussia or #IStandWithPutin are all war criminals and </t>
    </r>
    <r>
      <rPr>
        <b/>
        <sz val="10"/>
        <color theme="1"/>
        <rFont val="微软雅黑"/>
        <family val="2"/>
        <charset val="134"/>
      </rPr>
      <t>should be treated like war criminals</t>
    </r>
    <r>
      <rPr>
        <sz val="10"/>
        <color theme="1"/>
        <rFont val="微软雅黑"/>
        <family val="2"/>
        <charset val="134"/>
      </rPr>
      <t xml:space="preserve"> </t>
    </r>
    <phoneticPr fontId="1" type="noConversion"/>
  </si>
  <si>
    <r>
      <t xml:space="preserve">Russia is </t>
    </r>
    <r>
      <rPr>
        <b/>
        <sz val="10"/>
        <color theme="1"/>
        <rFont val="微软雅黑"/>
        <family val="2"/>
        <charset val="134"/>
      </rPr>
      <t>restricting Facebook and Twitter,</t>
    </r>
    <r>
      <rPr>
        <sz val="10"/>
        <color theme="1"/>
        <rFont val="微软雅黑"/>
        <family val="2"/>
        <charset val="134"/>
      </rPr>
      <t xml:space="preserve"> this means it is not going the way they want! Well done Ukraine</t>
    </r>
    <phoneticPr fontId="1" type="noConversion"/>
  </si>
  <si>
    <t>Keep sharing and spreading numbers and pathways to resources for those in #Ukraine. You never know when it will reach the right person. My husband moments ago just linked a family (a friend of a friend) stuck at the border with numbers to help them cross and find a safe haven.</t>
    <phoneticPr fontId="1" type="noConversion"/>
  </si>
  <si>
    <t>告诉人们怎么做</t>
    <phoneticPr fontId="1" type="noConversion"/>
  </si>
  <si>
    <r>
      <t xml:space="preserve">Well done @CREtechclimate people need to understand that </t>
    </r>
    <r>
      <rPr>
        <b/>
        <sz val="10"/>
        <color theme="1"/>
        <rFont val="微软雅黑"/>
        <family val="2"/>
        <charset val="134"/>
      </rPr>
      <t>EVERYONE can make a difference</t>
    </r>
    <r>
      <rPr>
        <sz val="10"/>
        <color theme="1"/>
        <rFont val="微软雅黑"/>
        <family val="2"/>
        <charset val="134"/>
      </rPr>
      <t>, but it is more effective when the big guys do something.</t>
    </r>
    <phoneticPr fontId="1" type="noConversion"/>
  </si>
  <si>
    <t>传递信息</t>
    <phoneticPr fontId="1" type="noConversion"/>
  </si>
  <si>
    <r>
      <t>This is</t>
    </r>
    <r>
      <rPr>
        <b/>
        <sz val="10"/>
        <color theme="1"/>
        <rFont val="微软雅黑"/>
        <family val="2"/>
        <charset val="134"/>
      </rPr>
      <t xml:space="preserve"> big news for</t>
    </r>
    <r>
      <rPr>
        <sz val="10"/>
        <color theme="1"/>
        <rFont val="微软雅黑"/>
        <family val="2"/>
        <charset val="134"/>
      </rPr>
      <t xml:space="preserve"> building a more dynamic transmission grid that can adopt more renewable generation. #climateTech #cleanenergy #ClimateAction https://t.co/TSlhIZaPyW</t>
    </r>
    <phoneticPr fontId="1" type="noConversion"/>
  </si>
  <si>
    <t>The Netherlands has the best Startup Business Climate in Europe! https://t.co/ELachGt4MZ https://t.co/MlFYUjIjO4</t>
    <phoneticPr fontId="1" type="noConversion"/>
  </si>
  <si>
    <r>
      <t xml:space="preserve">Fascinating podcast about how billionaire hedge fund founder and philanthropist Sir Chris Hohn plans to force companies to take climate change more seriously and to </t>
    </r>
    <r>
      <rPr>
        <b/>
        <sz val="10"/>
        <color theme="1"/>
        <rFont val="微软雅黑"/>
        <family val="2"/>
        <charset val="134"/>
      </rPr>
      <t>hold management accountable for emissions reduction</t>
    </r>
    <r>
      <rPr>
        <sz val="10"/>
        <color theme="1"/>
        <rFont val="微软雅黑"/>
        <family val="2"/>
        <charset val="134"/>
      </rPr>
      <t>. #ESG</t>
    </r>
    <phoneticPr fontId="1" type="noConversion"/>
  </si>
  <si>
    <r>
      <t xml:space="preserve">Climate change is one of the issues of concern for young people in Indonesia and some even are </t>
    </r>
    <r>
      <rPr>
        <b/>
        <sz val="10"/>
        <color theme="1"/>
        <rFont val="微软雅黑"/>
        <family val="2"/>
        <charset val="134"/>
      </rPr>
      <t>willing to pay to mitigate</t>
    </r>
    <r>
      <rPr>
        <sz val="10"/>
        <color theme="1"/>
        <rFont val="微软雅黑"/>
        <family val="2"/>
        <charset val="134"/>
      </rPr>
      <t xml:space="preserve"> it #COP26"</t>
    </r>
    <phoneticPr fontId="1" type="noConversion"/>
  </si>
  <si>
    <t>表</t>
    <phoneticPr fontId="1" type="noConversion"/>
  </si>
  <si>
    <t>Retweeted/Post: Measuring the Content Efficiency</t>
    <phoneticPr fontId="1" type="noConversion"/>
  </si>
  <si>
    <t>X</t>
    <phoneticPr fontId="1" type="noConversion"/>
  </si>
  <si>
    <t>Y</t>
    <phoneticPr fontId="1" type="noConversion"/>
  </si>
  <si>
    <r>
      <rPr>
        <sz val="11"/>
        <color theme="1"/>
        <rFont val="宋体"/>
        <family val="1"/>
        <charset val="134"/>
      </rPr>
      <t>换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实际的-</t>
    </r>
    <r>
      <rPr>
        <sz val="11"/>
        <color theme="1"/>
        <rFont val="Times New Roman"/>
        <family val="1"/>
      </rPr>
      <t>profit</t>
    </r>
    <phoneticPr fontId="1" type="noConversion"/>
  </si>
  <si>
    <r>
      <rPr>
        <sz val="11"/>
        <color theme="1"/>
        <rFont val="宋体"/>
        <family val="1"/>
        <charset val="134"/>
      </rPr>
      <t>换</t>
    </r>
    <r>
      <rPr>
        <sz val="11"/>
        <color theme="1"/>
        <rFont val="Times New Roman"/>
        <family val="1"/>
      </rPr>
      <t>Human</t>
    </r>
    <r>
      <rPr>
        <sz val="11"/>
        <color theme="1"/>
        <rFont val="宋体"/>
        <family val="1"/>
        <charset val="134"/>
      </rPr>
      <t>实际的-</t>
    </r>
    <r>
      <rPr>
        <sz val="11"/>
        <color theme="1"/>
        <rFont val="Times New Roman"/>
        <family val="1"/>
      </rPr>
      <t>profit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  <charset val="134"/>
      </rPr>
      <t>Adv</t>
    </r>
    <r>
      <rPr>
        <sz val="11"/>
        <color theme="1"/>
        <rFont val="宋体"/>
        <family val="1"/>
        <charset val="134"/>
      </rPr>
      <t>）</t>
    </r>
    <phoneticPr fontId="1" type="noConversion"/>
  </si>
  <si>
    <r>
      <rPr>
        <sz val="11"/>
        <color theme="1"/>
        <rFont val="Times New Roman"/>
        <family val="1"/>
      </rPr>
      <t>profit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  <charset val="134"/>
      </rPr>
      <t>Adv</t>
    </r>
    <r>
      <rPr>
        <sz val="11"/>
        <color theme="1"/>
        <rFont val="宋体"/>
        <family val="1"/>
        <charset val="134"/>
      </rPr>
      <t>）</t>
    </r>
    <phoneticPr fontId="1" type="noConversion"/>
  </si>
  <si>
    <t>Optimal Decision</t>
    <phoneticPr fontId="1" type="noConversion"/>
  </si>
  <si>
    <t>Using Human Influencer</t>
    <phoneticPr fontId="1" type="noConversion"/>
  </si>
  <si>
    <t>Using Bot Influencer</t>
    <phoneticPr fontId="1" type="noConversion"/>
  </si>
  <si>
    <t>Decision Suggest by Naïve Approach but not by AdvG</t>
    <phoneticPr fontId="1" type="noConversion"/>
  </si>
  <si>
    <t>Total Profit: Case Study in Climate Discussion Network</t>
    <phoneticPr fontId="1" type="noConversion"/>
  </si>
  <si>
    <r>
      <rPr>
        <b/>
        <sz val="11"/>
        <color theme="1"/>
        <rFont val="Times New Roman"/>
        <family val="1"/>
      </rPr>
      <t>Y</t>
    </r>
    <r>
      <rPr>
        <b/>
        <sz val="11"/>
        <color theme="1"/>
        <rFont val="等线"/>
        <family val="3"/>
        <charset val="134"/>
        <scheme val="minor"/>
      </rPr>
      <t xml:space="preserve">
20</t>
    </r>
    <phoneticPr fontId="1" type="noConversion"/>
  </si>
  <si>
    <r>
      <t xml:space="preserve">500      </t>
    </r>
    <r>
      <rPr>
        <b/>
        <sz val="11"/>
        <color theme="1"/>
        <rFont val="Times New Roman"/>
        <family val="1"/>
      </rPr>
      <t xml:space="preserve"> X</t>
    </r>
    <phoneticPr fontId="1" type="noConversion"/>
  </si>
  <si>
    <r>
      <t>mask</t>
    </r>
    <r>
      <rPr>
        <sz val="11"/>
        <color theme="1"/>
        <rFont val="宋体"/>
        <family val="1"/>
        <charset val="134"/>
      </rPr>
      <t>过少会造成没有足够的反事实</t>
    </r>
    <phoneticPr fontId="1" type="noConversion"/>
  </si>
  <si>
    <t>1</t>
    <phoneticPr fontId="1" type="noConversion"/>
  </si>
  <si>
    <t>0.7</t>
  </si>
  <si>
    <t>0.5</t>
  </si>
  <si>
    <t>0.6</t>
  </si>
  <si>
    <t>0.8</t>
  </si>
  <si>
    <t>5.5.2 Model Convergence Check</t>
    <phoneticPr fontId="1" type="noConversion"/>
  </si>
  <si>
    <t>num of epoch</t>
    <phoneticPr fontId="1" type="noConversion"/>
  </si>
  <si>
    <t>60</t>
    <phoneticPr fontId="1" type="noConversion"/>
  </si>
  <si>
    <t>120</t>
    <phoneticPr fontId="1" type="noConversion"/>
  </si>
  <si>
    <t>180</t>
    <phoneticPr fontId="1" type="noConversion"/>
  </si>
  <si>
    <t>240</t>
    <phoneticPr fontId="1" type="noConversion"/>
  </si>
  <si>
    <t>300</t>
    <phoneticPr fontId="1" type="noConversion"/>
  </si>
  <si>
    <t>30</t>
    <phoneticPr fontId="1" type="noConversion"/>
  </si>
  <si>
    <t>90</t>
    <phoneticPr fontId="1" type="noConversion"/>
  </si>
  <si>
    <t>150</t>
    <phoneticPr fontId="1" type="noConversion"/>
  </si>
  <si>
    <t>210</t>
    <phoneticPr fontId="1" type="noConversion"/>
  </si>
  <si>
    <t>270</t>
    <phoneticPr fontId="1" type="noConversion"/>
  </si>
  <si>
    <t>单折线图</t>
    <phoneticPr fontId="1" type="noConversion"/>
  </si>
  <si>
    <r>
      <t>GAN</t>
    </r>
    <r>
      <rPr>
        <sz val="11"/>
        <color theme="1"/>
        <rFont val="宋体"/>
        <family val="1"/>
        <charset val="134"/>
      </rPr>
      <t>虽然难收敛，但在我们这个数据上效果很不错</t>
    </r>
    <phoneticPr fontId="1" type="noConversion"/>
  </si>
  <si>
    <t>200epoch</t>
    <phoneticPr fontId="1" type="noConversion"/>
  </si>
  <si>
    <r>
      <t>Loss</t>
    </r>
    <r>
      <rPr>
        <sz val="11"/>
        <color theme="1"/>
        <rFont val="宋体"/>
        <family val="3"/>
        <charset val="134"/>
      </rPr>
      <t>每一项前面的超参确实没那么重要，而</t>
    </r>
    <r>
      <rPr>
        <sz val="11"/>
        <color theme="1"/>
        <rFont val="Times New Roman"/>
        <family val="1"/>
      </rPr>
      <t>GAN</t>
    </r>
    <r>
      <rPr>
        <sz val="11"/>
        <color theme="1"/>
        <rFont val="宋体"/>
        <family val="3"/>
        <charset val="134"/>
      </rPr>
      <t>主要还是看生成器强不强</t>
    </r>
    <phoneticPr fontId="1" type="noConversion"/>
  </si>
  <si>
    <r>
      <t>Generator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Discriminator</t>
    </r>
    <r>
      <rPr>
        <sz val="11"/>
        <color theme="1"/>
        <rFont val="宋体"/>
        <family val="1"/>
        <charset val="134"/>
      </rPr>
      <t>的维度最好要比较</t>
    </r>
    <r>
      <rPr>
        <sz val="11"/>
        <color theme="1"/>
        <rFont val="Times New Roman"/>
        <family val="1"/>
      </rPr>
      <t>match</t>
    </r>
    <r>
      <rPr>
        <sz val="11"/>
        <color theme="1"/>
        <rFont val="宋体"/>
        <family val="1"/>
        <charset val="134"/>
      </rPr>
      <t>（</t>
    </r>
    <r>
      <rPr>
        <sz val="11"/>
        <color theme="1"/>
        <rFont val="Times New Roman"/>
        <family val="1"/>
      </rPr>
      <t>y_dim</t>
    </r>
    <r>
      <rPr>
        <sz val="11"/>
        <color theme="1"/>
        <rFont val="宋体"/>
        <family val="1"/>
        <charset val="134"/>
      </rPr>
      <t>可能比较重要，但</t>
    </r>
    <r>
      <rPr>
        <sz val="11"/>
        <color theme="1"/>
        <rFont val="Times New Roman"/>
        <family val="1"/>
      </rPr>
      <t>graph</t>
    </r>
    <r>
      <rPr>
        <sz val="11"/>
        <color theme="1"/>
        <rFont val="宋体"/>
        <family val="1"/>
        <charset val="134"/>
      </rPr>
      <t>的维数本身没那么重要）</t>
    </r>
    <phoneticPr fontId="1" type="noConversion"/>
  </si>
  <si>
    <r>
      <t>Bot Inf</t>
    </r>
    <r>
      <rPr>
        <sz val="11"/>
        <color theme="1"/>
        <rFont val="宋体"/>
        <family val="1"/>
        <charset val="134"/>
      </rPr>
      <t>更</t>
    </r>
    <r>
      <rPr>
        <sz val="11"/>
        <color theme="1"/>
        <rFont val="Times New Roman"/>
        <family val="1"/>
      </rPr>
      <t>Consistent</t>
    </r>
    <phoneticPr fontId="1" type="noConversion"/>
  </si>
  <si>
    <r>
      <t>Majority Opinion: Bot Mentioned in Human's Tweet per Human Followers (</t>
    </r>
    <r>
      <rPr>
        <sz val="11"/>
        <color theme="1"/>
        <rFont val="宋体"/>
        <family val="1"/>
        <charset val="134"/>
      </rPr>
      <t>单位粉丝的</t>
    </r>
    <r>
      <rPr>
        <sz val="11"/>
        <color theme="1"/>
        <rFont val="Times New Roman"/>
        <family val="1"/>
      </rPr>
      <t>Mention</t>
    </r>
    <r>
      <rPr>
        <sz val="11"/>
        <color theme="1"/>
        <rFont val="宋体"/>
        <family val="1"/>
        <charset val="134"/>
      </rPr>
      <t>率)</t>
    </r>
    <phoneticPr fontId="1" type="noConversion"/>
  </si>
  <si>
    <r>
      <t>Bot</t>
    </r>
    <r>
      <rPr>
        <sz val="11"/>
        <color theme="1"/>
        <rFont val="宋体"/>
        <family val="1"/>
        <charset val="134"/>
      </rPr>
      <t>和</t>
    </r>
    <r>
      <rPr>
        <sz val="11"/>
        <color theme="1"/>
        <rFont val="Times New Roman"/>
        <family val="1"/>
      </rPr>
      <t>Majority</t>
    </r>
    <r>
      <rPr>
        <sz val="11"/>
        <color theme="1"/>
        <rFont val="宋体"/>
        <family val="1"/>
        <charset val="134"/>
      </rPr>
      <t>一致时，</t>
    </r>
    <r>
      <rPr>
        <sz val="11"/>
        <color theme="1"/>
        <rFont val="Times New Roman"/>
        <family val="1"/>
      </rPr>
      <t>Mention</t>
    </r>
    <r>
      <rPr>
        <sz val="11"/>
        <color theme="1"/>
        <rFont val="宋体"/>
        <family val="1"/>
        <charset val="134"/>
      </rPr>
      <t>率更高</t>
    </r>
    <phoneticPr fontId="1" type="noConversion"/>
  </si>
  <si>
    <t>Attitude Var</t>
    <phoneticPr fontId="1" type="noConversion"/>
  </si>
  <si>
    <r>
      <rPr>
        <sz val="11"/>
        <color rgb="FFFF0000"/>
        <rFont val="宋体"/>
        <family val="1"/>
        <charset val="134"/>
      </rPr>
      <t>为何不直接比</t>
    </r>
    <r>
      <rPr>
        <sz val="11"/>
        <color rgb="FFFF0000"/>
        <rFont val="Times New Roman"/>
        <family val="1"/>
      </rPr>
      <t>Followers</t>
    </r>
    <r>
      <rPr>
        <sz val="11"/>
        <color rgb="FFFF0000"/>
        <rFont val="宋体"/>
        <family val="1"/>
        <charset val="134"/>
      </rPr>
      <t>？因为数据收集只是“讨论这个</t>
    </r>
    <r>
      <rPr>
        <sz val="11"/>
        <color rgb="FFFF0000"/>
        <rFont val="Times New Roman"/>
        <family val="1"/>
      </rPr>
      <t>topic”</t>
    </r>
    <r>
      <rPr>
        <sz val="11"/>
        <color rgb="FFFF0000"/>
        <rFont val="宋体"/>
        <family val="1"/>
        <charset val="134"/>
      </rPr>
      <t>用户的网络（很多用户可能虽然是</t>
    </r>
    <r>
      <rPr>
        <sz val="11"/>
        <color rgb="FFFF0000"/>
        <rFont val="Times New Roman"/>
        <family val="1"/>
      </rPr>
      <t>followers</t>
    </r>
    <r>
      <rPr>
        <sz val="11"/>
        <color rgb="FFFF0000"/>
        <rFont val="宋体"/>
        <family val="1"/>
        <charset val="134"/>
      </rPr>
      <t>，但只看，没有讨论）</t>
    </r>
    <phoneticPr fontId="1" type="noConversion"/>
  </si>
  <si>
    <r>
      <rPr>
        <sz val="11"/>
        <color rgb="FFFF0000"/>
        <rFont val="宋体"/>
        <family val="1"/>
        <charset val="134"/>
      </rPr>
      <t>所以更合理的方式是在讨论这个</t>
    </r>
    <r>
      <rPr>
        <sz val="11"/>
        <color rgb="FFFF0000"/>
        <rFont val="Times New Roman"/>
        <family val="1"/>
      </rPr>
      <t>topic</t>
    </r>
    <r>
      <rPr>
        <sz val="11"/>
        <color rgb="FFFF0000"/>
        <rFont val="宋体"/>
        <family val="1"/>
        <charset val="134"/>
      </rPr>
      <t>的子网络中，计算单位</t>
    </r>
    <r>
      <rPr>
        <sz val="11"/>
        <color rgb="FFFF0000"/>
        <rFont val="Times New Roman"/>
        <family val="1"/>
      </rPr>
      <t>Followers</t>
    </r>
    <r>
      <rPr>
        <sz val="11"/>
        <color rgb="FFFF0000"/>
        <rFont val="宋体"/>
        <family val="1"/>
        <charset val="134"/>
      </rPr>
      <t>的转发率或</t>
    </r>
    <r>
      <rPr>
        <sz val="11"/>
        <color rgb="FFFF0000"/>
        <rFont val="Times New Roman"/>
        <family val="1"/>
      </rPr>
      <t>Mention</t>
    </r>
    <r>
      <rPr>
        <sz val="11"/>
        <color rgb="FFFF0000"/>
        <rFont val="宋体"/>
        <family val="1"/>
        <charset val="134"/>
      </rPr>
      <t>率</t>
    </r>
    <phoneticPr fontId="1" type="noConversion"/>
  </si>
  <si>
    <t>Related Tweet</t>
    <phoneticPr fontId="1" type="noConversion"/>
  </si>
  <si>
    <r>
      <rPr>
        <sz val="11"/>
        <color theme="1"/>
        <rFont val="宋体"/>
        <family val="1"/>
        <charset val="134"/>
      </rPr>
      <t>平均每条</t>
    </r>
    <r>
      <rPr>
        <sz val="11"/>
        <color theme="1"/>
        <rFont val="Times New Roman"/>
        <family val="1"/>
      </rPr>
      <t>post</t>
    </r>
    <r>
      <rPr>
        <sz val="11"/>
        <color theme="1"/>
        <rFont val="宋体"/>
        <family val="1"/>
        <charset val="134"/>
      </rPr>
      <t>有多少这个</t>
    </r>
    <phoneticPr fontId="1" type="noConversion"/>
  </si>
  <si>
    <t>@ Rate</t>
    <phoneticPr fontId="1" type="noConversion"/>
  </si>
  <si>
    <t># Rate</t>
    <phoneticPr fontId="1" type="noConversion"/>
  </si>
  <si>
    <t>Text Analysis: Bot 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</si>
</sst>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000_);[Red]\(0.0000\)"/>
    <numFmt numFmtId="178" formatCode="0.000_ ;[Red]\-0.000\ "/>
    <numFmt numFmtId="179" formatCode="0.00_ ;[Red]\-0.00\ "/>
    <numFmt numFmtId="181" formatCode="0.00_ "/>
  </numFmts>
  <fonts count="3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1"/>
      <charset val="134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rgb="FFFF0000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i/>
      <sz val="11"/>
      <color theme="1"/>
      <name val="Times New Roman"/>
      <family val="1"/>
    </font>
    <font>
      <b/>
      <sz val="11"/>
      <color theme="1"/>
      <name val="宋体"/>
      <family val="1"/>
      <charset val="134"/>
    </font>
    <font>
      <b/>
      <sz val="11"/>
      <color rgb="FF00B0F0"/>
      <name val="Times New Roman"/>
      <family val="1"/>
    </font>
    <font>
      <sz val="11"/>
      <color theme="1"/>
      <name val="Times New Roman"/>
      <family val="1"/>
      <charset val="134"/>
    </font>
    <font>
      <sz val="11"/>
      <color theme="7" tint="-0.249977111117893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  <charset val="161"/>
    </font>
    <font>
      <sz val="11"/>
      <color theme="1"/>
      <name val="Times New Roman"/>
      <family val="1"/>
      <charset val="161"/>
    </font>
    <font>
      <sz val="11"/>
      <color theme="1"/>
      <name val="Calibri"/>
      <family val="1"/>
      <charset val="161"/>
    </font>
    <font>
      <sz val="11"/>
      <color theme="6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7030A0"/>
      <name val="Times New Roman"/>
      <family val="1"/>
    </font>
    <font>
      <b/>
      <sz val="11"/>
      <color rgb="FF7030A0"/>
      <name val="宋体"/>
      <family val="1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name val="Times New Roman"/>
      <family val="1"/>
    </font>
    <font>
      <b/>
      <sz val="11"/>
      <color theme="1"/>
      <name val="等线"/>
      <family val="1"/>
      <charset val="134"/>
      <scheme val="minor"/>
    </font>
    <font>
      <sz val="11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C5F2F1"/>
        <bgColor indexed="64"/>
      </patternFill>
    </fill>
    <fill>
      <patternFill patternType="solid">
        <fgColor rgb="FFEAFA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5F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Up">
        <bgColor theme="5" tint="0.79995117038483843"/>
      </patternFill>
    </fill>
    <fill>
      <patternFill patternType="lightUp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4" fillId="0" borderId="6" xfId="0" applyNumberFormat="1" applyFont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center" vertical="center"/>
    </xf>
    <xf numFmtId="176" fontId="8" fillId="4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/>
    <xf numFmtId="176" fontId="13" fillId="0" borderId="1" xfId="0" applyNumberFormat="1" applyFont="1" applyBorder="1"/>
    <xf numFmtId="176" fontId="14" fillId="0" borderId="1" xfId="0" applyNumberFormat="1" applyFont="1" applyBorder="1"/>
    <xf numFmtId="176" fontId="4" fillId="0" borderId="1" xfId="0" applyNumberFormat="1" applyFont="1" applyBorder="1"/>
    <xf numFmtId="176" fontId="2" fillId="0" borderId="1" xfId="0" quotePrefix="1" applyNumberFormat="1" applyFont="1" applyBorder="1"/>
    <xf numFmtId="176" fontId="2" fillId="7" borderId="1" xfId="0" applyNumberFormat="1" applyFont="1" applyFill="1" applyBorder="1"/>
    <xf numFmtId="176" fontId="13" fillId="7" borderId="1" xfId="0" applyNumberFormat="1" applyFont="1" applyFill="1" applyBorder="1"/>
    <xf numFmtId="176" fontId="12" fillId="0" borderId="1" xfId="0" applyNumberFormat="1" applyFont="1" applyBorder="1"/>
    <xf numFmtId="176" fontId="3" fillId="0" borderId="1" xfId="0" applyNumberFormat="1" applyFont="1" applyBorder="1"/>
    <xf numFmtId="176" fontId="18" fillId="7" borderId="1" xfId="0" applyNumberFormat="1" applyFont="1" applyFill="1" applyBorder="1"/>
    <xf numFmtId="176" fontId="2" fillId="0" borderId="1" xfId="0" applyNumberFormat="1" applyFont="1" applyBorder="1" applyAlignment="1">
      <alignment vertical="center"/>
    </xf>
    <xf numFmtId="176" fontId="12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/>
    <xf numFmtId="176" fontId="4" fillId="4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176" fontId="12" fillId="4" borderId="1" xfId="0" applyNumberFormat="1" applyFont="1" applyFill="1" applyBorder="1" applyAlignment="1">
      <alignment horizontal="left" vertical="center"/>
    </xf>
    <xf numFmtId="176" fontId="2" fillId="5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177" fontId="14" fillId="6" borderId="1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4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2" fillId="8" borderId="1" xfId="0" applyNumberFormat="1" applyFont="1" applyFill="1" applyBorder="1" applyAlignment="1">
      <alignment horizontal="center" vertical="center"/>
    </xf>
    <xf numFmtId="179" fontId="2" fillId="9" borderId="1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76" fontId="5" fillId="0" borderId="1" xfId="0" applyNumberFormat="1" applyFont="1" applyBorder="1"/>
    <xf numFmtId="176" fontId="2" fillId="0" borderId="6" xfId="0" applyNumberFormat="1" applyFont="1" applyBorder="1" applyAlignment="1">
      <alignment horizontal="left" vertical="center"/>
    </xf>
    <xf numFmtId="176" fontId="2" fillId="0" borderId="1" xfId="0" quotePrefix="1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4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/>
    </xf>
    <xf numFmtId="177" fontId="4" fillId="2" borderId="4" xfId="0" applyNumberFormat="1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177" fontId="4" fillId="6" borderId="5" xfId="0" applyNumberFormat="1" applyFont="1" applyFill="1" applyBorder="1" applyAlignment="1">
      <alignment horizontal="center" vertical="center"/>
    </xf>
    <xf numFmtId="177" fontId="4" fillId="6" borderId="6" xfId="0" applyNumberFormat="1" applyFont="1" applyFill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/>
    </xf>
    <xf numFmtId="177" fontId="2" fillId="5" borderId="4" xfId="0" applyNumberFormat="1" applyFont="1" applyFill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1" borderId="0" xfId="0" applyFont="1" applyFill="1" applyAlignment="1">
      <alignment horizontal="center" vertical="center" wrapText="1"/>
    </xf>
    <xf numFmtId="179" fontId="2" fillId="8" borderId="0" xfId="0" applyNumberFormat="1" applyFont="1" applyFill="1" applyAlignment="1">
      <alignment horizontal="center" vertical="center"/>
    </xf>
    <xf numFmtId="179" fontId="2" fillId="9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8" fillId="9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top"/>
    </xf>
    <xf numFmtId="0" fontId="26" fillId="0" borderId="0" xfId="0" applyFont="1" applyAlignment="1">
      <alignment horizontal="right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29" fillId="0" borderId="0" xfId="0" applyFont="1" applyAlignment="1">
      <alignment horizontal="right" wrapText="1"/>
    </xf>
    <xf numFmtId="181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EF5F0"/>
      <color rgb="FFC5F2F1"/>
      <color rgb="FFE7F5F5"/>
      <color rgb="FF0000FF"/>
      <color rgb="FFCC0000"/>
      <color rgb="FFEAFAFA"/>
      <color rgb="FFF8FEFE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opLeftCell="A7" workbookViewId="0">
      <selection activeCell="D7" sqref="D7"/>
    </sheetView>
  </sheetViews>
  <sheetFormatPr defaultRowHeight="14.1" x14ac:dyDescent="0.5"/>
  <cols>
    <col min="1" max="1" width="12.546875" style="2" customWidth="1"/>
    <col min="2" max="3" width="20.796875" style="2" customWidth="1"/>
    <col min="4" max="4" width="15.19921875" style="2" customWidth="1"/>
    <col min="5" max="7" width="10.69921875" style="2" customWidth="1"/>
    <col min="8" max="9" width="16.8984375" style="2" customWidth="1"/>
    <col min="10" max="16384" width="8.796875" style="2"/>
  </cols>
  <sheetData>
    <row r="1" spans="1:10" x14ac:dyDescent="0.5">
      <c r="A1" s="76" t="s">
        <v>37</v>
      </c>
      <c r="B1" s="77"/>
      <c r="C1" s="78"/>
      <c r="D1" s="8" t="s">
        <v>40</v>
      </c>
      <c r="E1" s="68" t="s">
        <v>45</v>
      </c>
      <c r="F1" s="69"/>
      <c r="G1" s="69"/>
      <c r="H1" s="69"/>
      <c r="I1" s="70"/>
      <c r="J1" s="19" t="s">
        <v>87</v>
      </c>
    </row>
    <row r="2" spans="1:10" x14ac:dyDescent="0.5">
      <c r="A2" s="79" t="s">
        <v>32</v>
      </c>
      <c r="B2" s="80"/>
      <c r="C2" s="81"/>
      <c r="D2" s="8" t="s">
        <v>41</v>
      </c>
      <c r="E2" s="71" t="s">
        <v>77</v>
      </c>
      <c r="F2" s="72"/>
      <c r="G2" s="3" t="s">
        <v>30</v>
      </c>
      <c r="H2" s="2" t="s">
        <v>19</v>
      </c>
      <c r="I2" s="2" t="s">
        <v>20</v>
      </c>
      <c r="J2" s="9" t="s">
        <v>44</v>
      </c>
    </row>
    <row r="3" spans="1:10" x14ac:dyDescent="0.5">
      <c r="A3" s="1" t="s">
        <v>0</v>
      </c>
      <c r="B3" s="2" t="s">
        <v>3</v>
      </c>
      <c r="C3" s="2" t="s">
        <v>4</v>
      </c>
      <c r="E3" s="73" t="s">
        <v>21</v>
      </c>
      <c r="F3" s="2" t="s">
        <v>78</v>
      </c>
      <c r="G3" s="18">
        <v>0.60419999999999996</v>
      </c>
      <c r="H3" s="66">
        <v>1.4500999999999999</v>
      </c>
      <c r="I3" s="66">
        <v>0.14699999999999999</v>
      </c>
      <c r="J3" s="19" t="s">
        <v>90</v>
      </c>
    </row>
    <row r="4" spans="1:10" x14ac:dyDescent="0.5">
      <c r="A4" s="2" t="s">
        <v>1</v>
      </c>
      <c r="B4" s="2">
        <v>7.149</v>
      </c>
      <c r="C4" s="2">
        <v>6.9372999999999996</v>
      </c>
      <c r="D4" s="8" t="s">
        <v>42</v>
      </c>
      <c r="E4" s="74"/>
      <c r="F4" s="2" t="s">
        <v>79</v>
      </c>
      <c r="G4" s="2">
        <v>0.59640000000000004</v>
      </c>
      <c r="H4" s="67"/>
      <c r="I4" s="67"/>
      <c r="J4" s="19" t="s">
        <v>91</v>
      </c>
    </row>
    <row r="5" spans="1:10" x14ac:dyDescent="0.5">
      <c r="A5" s="2" t="s">
        <v>2</v>
      </c>
      <c r="B5" s="2">
        <v>3.0872000000000002</v>
      </c>
      <c r="C5" s="2">
        <v>5.8960999999999997</v>
      </c>
      <c r="D5" s="8" t="s">
        <v>43</v>
      </c>
      <c r="E5" s="73" t="s">
        <v>22</v>
      </c>
      <c r="F5" s="2" t="s">
        <v>78</v>
      </c>
      <c r="G5" s="18">
        <v>0.58009999999999995</v>
      </c>
      <c r="H5" s="66">
        <v>-0.46650000000000003</v>
      </c>
      <c r="I5" s="66">
        <v>0.64090000000000003</v>
      </c>
    </row>
    <row r="6" spans="1:10" x14ac:dyDescent="0.5">
      <c r="A6" s="79" t="s">
        <v>6</v>
      </c>
      <c r="B6" s="80"/>
      <c r="C6" s="81"/>
      <c r="E6" s="74"/>
      <c r="F6" s="2" t="s">
        <v>79</v>
      </c>
      <c r="G6" s="2">
        <v>0.58389999999999997</v>
      </c>
      <c r="H6" s="67"/>
      <c r="I6" s="67"/>
    </row>
    <row r="7" spans="1:10" x14ac:dyDescent="0.5">
      <c r="A7" s="75" t="s">
        <v>7</v>
      </c>
      <c r="B7" s="2" t="s">
        <v>5</v>
      </c>
      <c r="C7" s="2" t="s">
        <v>8</v>
      </c>
      <c r="E7" s="73" t="s">
        <v>23</v>
      </c>
      <c r="F7" s="2" t="s">
        <v>78</v>
      </c>
      <c r="G7" s="18">
        <v>0.5393</v>
      </c>
      <c r="H7" s="66">
        <v>-1.7504</v>
      </c>
      <c r="I7" s="66">
        <v>8.0100000000000005E-2</v>
      </c>
    </row>
    <row r="8" spans="1:10" x14ac:dyDescent="0.5">
      <c r="A8" s="74"/>
      <c r="B8" s="2" t="s">
        <v>9</v>
      </c>
      <c r="C8" s="2" t="s">
        <v>10</v>
      </c>
      <c r="E8" s="74"/>
      <c r="F8" s="2" t="s">
        <v>79</v>
      </c>
      <c r="G8" s="2">
        <v>0.55649999999999999</v>
      </c>
      <c r="H8" s="67"/>
      <c r="I8" s="67"/>
    </row>
    <row r="9" spans="1:10" x14ac:dyDescent="0.5">
      <c r="E9" s="71" t="s">
        <v>75</v>
      </c>
      <c r="F9" s="72"/>
      <c r="G9" s="3" t="s">
        <v>25</v>
      </c>
      <c r="H9" s="2" t="s">
        <v>19</v>
      </c>
      <c r="I9" s="2" t="s">
        <v>20</v>
      </c>
    </row>
    <row r="10" spans="1:10" x14ac:dyDescent="0.5">
      <c r="A10" s="76" t="s">
        <v>38</v>
      </c>
      <c r="B10" s="77"/>
      <c r="C10" s="78"/>
      <c r="E10" s="73" t="s">
        <v>21</v>
      </c>
      <c r="F10" s="2" t="s">
        <v>78</v>
      </c>
      <c r="G10" s="17">
        <v>0.82099999999999995</v>
      </c>
      <c r="H10" s="66">
        <v>23.857700000000001</v>
      </c>
      <c r="I10" s="66" t="s">
        <v>26</v>
      </c>
      <c r="J10" s="19" t="s">
        <v>88</v>
      </c>
    </row>
    <row r="11" spans="1:10" x14ac:dyDescent="0.5">
      <c r="A11" s="79" t="s">
        <v>31</v>
      </c>
      <c r="B11" s="80"/>
      <c r="C11" s="81"/>
      <c r="E11" s="74"/>
      <c r="F11" s="2" t="s">
        <v>79</v>
      </c>
      <c r="G11" s="2">
        <v>0.74229999999999996</v>
      </c>
      <c r="H11" s="67"/>
      <c r="I11" s="67"/>
    </row>
    <row r="12" spans="1:10" x14ac:dyDescent="0.5">
      <c r="A12" s="1" t="s">
        <v>0</v>
      </c>
      <c r="B12" s="2" t="s">
        <v>3</v>
      </c>
      <c r="C12" s="2" t="s">
        <v>4</v>
      </c>
      <c r="E12" s="73" t="s">
        <v>22</v>
      </c>
      <c r="F12" s="2" t="s">
        <v>78</v>
      </c>
      <c r="G12" s="17">
        <v>0.83950000000000002</v>
      </c>
      <c r="H12" s="66">
        <v>20.513400000000001</v>
      </c>
      <c r="I12" s="66" t="s">
        <v>27</v>
      </c>
    </row>
    <row r="13" spans="1:10" x14ac:dyDescent="0.5">
      <c r="A13" s="2" t="s">
        <v>1</v>
      </c>
      <c r="B13" s="2">
        <v>5.1664000000000003</v>
      </c>
      <c r="C13" s="2">
        <v>5.0496999999999996</v>
      </c>
      <c r="E13" s="74"/>
      <c r="F13" s="2" t="s">
        <v>79</v>
      </c>
      <c r="G13" s="2">
        <v>0.73529999999999995</v>
      </c>
      <c r="H13" s="67"/>
      <c r="I13" s="67"/>
    </row>
    <row r="14" spans="1:10" x14ac:dyDescent="0.5">
      <c r="A14" s="2" t="s">
        <v>2</v>
      </c>
      <c r="B14" s="2">
        <v>2.8283</v>
      </c>
      <c r="C14" s="2">
        <v>5.5609000000000002</v>
      </c>
      <c r="E14" s="73" t="s">
        <v>23</v>
      </c>
      <c r="F14" s="2" t="s">
        <v>78</v>
      </c>
      <c r="G14" s="17">
        <v>0.78539999999999999</v>
      </c>
      <c r="H14" s="66">
        <v>16.601400000000002</v>
      </c>
      <c r="I14" s="66" t="s">
        <v>28</v>
      </c>
    </row>
    <row r="15" spans="1:10" x14ac:dyDescent="0.5">
      <c r="A15" s="79" t="s">
        <v>6</v>
      </c>
      <c r="B15" s="80"/>
      <c r="C15" s="81"/>
      <c r="E15" s="74"/>
      <c r="F15" s="2" t="s">
        <v>79</v>
      </c>
      <c r="G15" s="2">
        <v>0.67610000000000003</v>
      </c>
      <c r="H15" s="67"/>
      <c r="I15" s="67"/>
    </row>
    <row r="16" spans="1:10" x14ac:dyDescent="0.5">
      <c r="A16" s="75" t="s">
        <v>7</v>
      </c>
      <c r="B16" s="2" t="s">
        <v>11</v>
      </c>
      <c r="C16" s="2" t="s">
        <v>12</v>
      </c>
      <c r="E16" s="16" t="s">
        <v>72</v>
      </c>
    </row>
    <row r="17" spans="1:10" x14ac:dyDescent="0.5">
      <c r="A17" s="74"/>
      <c r="B17" s="2" t="s">
        <v>13</v>
      </c>
      <c r="C17" s="2" t="s">
        <v>14</v>
      </c>
      <c r="E17" s="15" t="s">
        <v>69</v>
      </c>
    </row>
    <row r="18" spans="1:10" x14ac:dyDescent="0.5">
      <c r="E18" s="68" t="s">
        <v>29</v>
      </c>
      <c r="F18" s="69"/>
      <c r="G18" s="69"/>
      <c r="H18" s="69"/>
      <c r="I18" s="70"/>
      <c r="J18" s="16" t="s">
        <v>89</v>
      </c>
    </row>
    <row r="19" spans="1:10" x14ac:dyDescent="0.5">
      <c r="A19" s="76" t="s">
        <v>39</v>
      </c>
      <c r="B19" s="77"/>
      <c r="C19" s="78"/>
      <c r="E19" s="71" t="s">
        <v>74</v>
      </c>
      <c r="F19" s="72"/>
      <c r="G19" s="3" t="s">
        <v>30</v>
      </c>
      <c r="H19" s="2" t="s">
        <v>19</v>
      </c>
      <c r="I19" s="2" t="s">
        <v>20</v>
      </c>
    </row>
    <row r="20" spans="1:10" x14ac:dyDescent="0.5">
      <c r="A20" s="79" t="s">
        <v>33</v>
      </c>
      <c r="B20" s="80"/>
      <c r="C20" s="81"/>
      <c r="E20" s="73" t="s">
        <v>21</v>
      </c>
      <c r="F20" s="2" t="s">
        <v>70</v>
      </c>
      <c r="G20" s="18">
        <v>0.60419999999999996</v>
      </c>
      <c r="H20" s="66">
        <v>6.7031000000000001</v>
      </c>
      <c r="I20" s="66" t="s">
        <v>24</v>
      </c>
      <c r="J20" s="19" t="s">
        <v>84</v>
      </c>
    </row>
    <row r="21" spans="1:10" x14ac:dyDescent="0.5">
      <c r="A21" s="1" t="s">
        <v>0</v>
      </c>
      <c r="B21" s="2" t="s">
        <v>3</v>
      </c>
      <c r="C21" s="2" t="s">
        <v>4</v>
      </c>
      <c r="E21" s="74"/>
      <c r="F21" s="2" t="s">
        <v>71</v>
      </c>
      <c r="G21" s="2">
        <v>0.56520000000000004</v>
      </c>
      <c r="H21" s="67"/>
      <c r="I21" s="67"/>
      <c r="J21" s="16" t="s">
        <v>85</v>
      </c>
    </row>
    <row r="22" spans="1:10" x14ac:dyDescent="0.5">
      <c r="A22" s="2" t="s">
        <v>1</v>
      </c>
      <c r="B22" s="2">
        <v>6.5907999999999998</v>
      </c>
      <c r="C22" s="2">
        <v>6.4598000000000004</v>
      </c>
      <c r="E22" s="73" t="s">
        <v>22</v>
      </c>
      <c r="F22" s="2" t="s">
        <v>70</v>
      </c>
      <c r="G22" s="18">
        <v>0.58009999999999995</v>
      </c>
      <c r="H22" s="66">
        <v>2.8894000000000002</v>
      </c>
      <c r="I22" s="66">
        <v>3.8999999999999998E-3</v>
      </c>
    </row>
    <row r="23" spans="1:10" x14ac:dyDescent="0.5">
      <c r="A23" s="2" t="s">
        <v>2</v>
      </c>
      <c r="B23" s="2">
        <v>2.9424000000000001</v>
      </c>
      <c r="C23" s="2">
        <v>5.1597</v>
      </c>
      <c r="E23" s="74"/>
      <c r="F23" s="2" t="s">
        <v>71</v>
      </c>
      <c r="G23" s="2">
        <v>0.5534</v>
      </c>
      <c r="H23" s="67"/>
      <c r="I23" s="67"/>
    </row>
    <row r="24" spans="1:10" x14ac:dyDescent="0.5">
      <c r="A24" s="79" t="s">
        <v>6</v>
      </c>
      <c r="B24" s="80"/>
      <c r="C24" s="81"/>
      <c r="E24" s="73" t="s">
        <v>23</v>
      </c>
      <c r="F24" s="2" t="s">
        <v>70</v>
      </c>
      <c r="G24" s="18">
        <v>0.5393</v>
      </c>
      <c r="H24" s="66">
        <v>1.6584000000000001</v>
      </c>
      <c r="I24" s="66">
        <v>9.7299999999999998E-2</v>
      </c>
      <c r="J24" s="19" t="s">
        <v>86</v>
      </c>
    </row>
    <row r="25" spans="1:10" x14ac:dyDescent="0.5">
      <c r="A25" s="75" t="s">
        <v>7</v>
      </c>
      <c r="B25" s="2" t="s">
        <v>15</v>
      </c>
      <c r="C25" s="2" t="s">
        <v>16</v>
      </c>
      <c r="E25" s="74"/>
      <c r="F25" s="2" t="s">
        <v>71</v>
      </c>
      <c r="G25" s="2">
        <v>0.52139999999999997</v>
      </c>
      <c r="H25" s="67"/>
      <c r="I25" s="67"/>
    </row>
    <row r="26" spans="1:10" x14ac:dyDescent="0.5">
      <c r="A26" s="74"/>
      <c r="B26" s="2" t="s">
        <v>17</v>
      </c>
      <c r="C26" s="2" t="s">
        <v>18</v>
      </c>
      <c r="E26" s="71" t="s">
        <v>73</v>
      </c>
      <c r="F26" s="72"/>
      <c r="G26" s="3" t="s">
        <v>25</v>
      </c>
      <c r="H26" s="2" t="s">
        <v>19</v>
      </c>
      <c r="I26" s="2" t="s">
        <v>20</v>
      </c>
    </row>
    <row r="27" spans="1:10" x14ac:dyDescent="0.5">
      <c r="E27" s="73" t="s">
        <v>21</v>
      </c>
      <c r="F27" s="2" t="s">
        <v>70</v>
      </c>
      <c r="G27" s="17">
        <v>0.82099999999999995</v>
      </c>
      <c r="H27" s="66">
        <v>33.133299999999998</v>
      </c>
      <c r="I27" s="66" t="s">
        <v>81</v>
      </c>
      <c r="J27" s="19" t="s">
        <v>82</v>
      </c>
    </row>
    <row r="28" spans="1:10" x14ac:dyDescent="0.5">
      <c r="E28" s="74"/>
      <c r="F28" s="2" t="s">
        <v>71</v>
      </c>
      <c r="G28" s="2">
        <v>0.70599999999999996</v>
      </c>
      <c r="H28" s="67"/>
      <c r="I28" s="67"/>
      <c r="J28" s="19" t="s">
        <v>83</v>
      </c>
    </row>
    <row r="29" spans="1:10" x14ac:dyDescent="0.5">
      <c r="E29" s="73" t="s">
        <v>22</v>
      </c>
      <c r="F29" s="2" t="s">
        <v>70</v>
      </c>
      <c r="G29" s="17">
        <v>0.83950000000000002</v>
      </c>
      <c r="H29" s="66">
        <v>24.9849</v>
      </c>
      <c r="I29" s="66" t="s">
        <v>80</v>
      </c>
    </row>
    <row r="30" spans="1:10" x14ac:dyDescent="0.5">
      <c r="E30" s="74"/>
      <c r="F30" s="2" t="s">
        <v>71</v>
      </c>
      <c r="G30" s="2">
        <v>0.70609999999999995</v>
      </c>
      <c r="H30" s="67"/>
      <c r="I30" s="67"/>
    </row>
    <row r="31" spans="1:10" x14ac:dyDescent="0.5">
      <c r="E31" s="73" t="s">
        <v>23</v>
      </c>
      <c r="F31" s="2" t="s">
        <v>70</v>
      </c>
      <c r="G31" s="17">
        <v>0.78539999999999999</v>
      </c>
      <c r="H31" s="66">
        <v>21.385400000000001</v>
      </c>
      <c r="I31" s="66" t="s">
        <v>68</v>
      </c>
    </row>
    <row r="32" spans="1:10" x14ac:dyDescent="0.5">
      <c r="E32" s="74"/>
      <c r="F32" s="2" t="s">
        <v>71</v>
      </c>
      <c r="G32" s="2">
        <v>0.63849999999999996</v>
      </c>
      <c r="H32" s="67"/>
      <c r="I32" s="67"/>
    </row>
    <row r="33" spans="5:5" x14ac:dyDescent="0.5">
      <c r="E33" s="16" t="s">
        <v>76</v>
      </c>
    </row>
  </sheetData>
  <mergeCells count="54">
    <mergeCell ref="E31:E32"/>
    <mergeCell ref="H31:H32"/>
    <mergeCell ref="I31:I32"/>
    <mergeCell ref="E27:E28"/>
    <mergeCell ref="E29:E30"/>
    <mergeCell ref="H27:H28"/>
    <mergeCell ref="I27:I28"/>
    <mergeCell ref="H29:H30"/>
    <mergeCell ref="I29:I30"/>
    <mergeCell ref="E26:F26"/>
    <mergeCell ref="E22:E23"/>
    <mergeCell ref="H22:H23"/>
    <mergeCell ref="I22:I23"/>
    <mergeCell ref="E24:E25"/>
    <mergeCell ref="H24:H25"/>
    <mergeCell ref="I24:I25"/>
    <mergeCell ref="A25:A26"/>
    <mergeCell ref="A1:C1"/>
    <mergeCell ref="A2:C2"/>
    <mergeCell ref="A7:A8"/>
    <mergeCell ref="A6:C6"/>
    <mergeCell ref="A10:C10"/>
    <mergeCell ref="A11:C11"/>
    <mergeCell ref="A15:C15"/>
    <mergeCell ref="A16:A17"/>
    <mergeCell ref="A19:C19"/>
    <mergeCell ref="A20:C20"/>
    <mergeCell ref="A24:C24"/>
    <mergeCell ref="H20:H21"/>
    <mergeCell ref="I20:I21"/>
    <mergeCell ref="E7:E8"/>
    <mergeCell ref="H10:H11"/>
    <mergeCell ref="I10:I11"/>
    <mergeCell ref="H12:H13"/>
    <mergeCell ref="I12:I13"/>
    <mergeCell ref="H14:H15"/>
    <mergeCell ref="E14:E15"/>
    <mergeCell ref="H7:H8"/>
    <mergeCell ref="I7:I8"/>
    <mergeCell ref="E9:F9"/>
    <mergeCell ref="E18:I18"/>
    <mergeCell ref="E19:F19"/>
    <mergeCell ref="E20:E21"/>
    <mergeCell ref="E10:E11"/>
    <mergeCell ref="I14:I15"/>
    <mergeCell ref="E1:I1"/>
    <mergeCell ref="E2:F2"/>
    <mergeCell ref="E3:E4"/>
    <mergeCell ref="E5:E6"/>
    <mergeCell ref="H3:H4"/>
    <mergeCell ref="I3:I4"/>
    <mergeCell ref="H5:H6"/>
    <mergeCell ref="I5:I6"/>
    <mergeCell ref="E12:E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FA9F-73ED-424A-9027-1A5D5AB10FF2}">
  <dimension ref="A1:P99"/>
  <sheetViews>
    <sheetView topLeftCell="A37" workbookViewId="0">
      <selection activeCell="B88" sqref="B88:K88"/>
    </sheetView>
  </sheetViews>
  <sheetFormatPr defaultRowHeight="14.1" x14ac:dyDescent="0.5"/>
  <cols>
    <col min="1" max="1" width="12.046875" style="20" customWidth="1"/>
    <col min="2" max="16384" width="8.796875" style="20"/>
  </cols>
  <sheetData>
    <row r="1" spans="1:12" x14ac:dyDescent="0.5">
      <c r="A1" s="20" t="s">
        <v>92</v>
      </c>
      <c r="B1" s="83" t="s">
        <v>93</v>
      </c>
      <c r="C1" s="83"/>
      <c r="D1" s="83" t="s">
        <v>94</v>
      </c>
      <c r="E1" s="83"/>
      <c r="F1" s="83" t="s">
        <v>95</v>
      </c>
      <c r="G1" s="83"/>
      <c r="H1" s="83" t="s">
        <v>96</v>
      </c>
      <c r="I1" s="83"/>
      <c r="J1" s="83" t="s">
        <v>97</v>
      </c>
      <c r="K1" s="83"/>
      <c r="L1" s="20" t="s">
        <v>108</v>
      </c>
    </row>
    <row r="2" spans="1:12" x14ac:dyDescent="0.5">
      <c r="A2" s="20" t="s">
        <v>98</v>
      </c>
      <c r="B2" s="20" t="s">
        <v>99</v>
      </c>
      <c r="C2" s="20" t="s">
        <v>100</v>
      </c>
      <c r="D2" s="20" t="s">
        <v>99</v>
      </c>
      <c r="E2" s="20" t="s">
        <v>100</v>
      </c>
      <c r="F2" s="20" t="s">
        <v>99</v>
      </c>
      <c r="G2" s="20" t="s">
        <v>100</v>
      </c>
      <c r="H2" s="20" t="s">
        <v>99</v>
      </c>
      <c r="I2" s="20" t="s">
        <v>100</v>
      </c>
      <c r="J2" s="20" t="s">
        <v>99</v>
      </c>
      <c r="K2" s="20" t="s">
        <v>100</v>
      </c>
      <c r="L2" s="20" t="s">
        <v>156</v>
      </c>
    </row>
    <row r="3" spans="1:12" x14ac:dyDescent="0.5">
      <c r="A3" s="20" t="s">
        <v>101</v>
      </c>
      <c r="B3" s="20">
        <v>0.36530000000000001</v>
      </c>
      <c r="C3" s="20">
        <v>0.37009999999999998</v>
      </c>
      <c r="D3" s="20">
        <v>0.39100000000000001</v>
      </c>
      <c r="E3" s="20">
        <v>0.39629999999999999</v>
      </c>
      <c r="F3" s="20">
        <v>0.37280000000000002</v>
      </c>
      <c r="G3" s="20">
        <v>0.39090000000000003</v>
      </c>
      <c r="H3" s="20">
        <v>0.4415</v>
      </c>
      <c r="I3" s="20">
        <v>0.44979999999999998</v>
      </c>
      <c r="J3" s="20">
        <v>0.34160000000000001</v>
      </c>
      <c r="K3" s="20">
        <v>0.35449999999999998</v>
      </c>
    </row>
    <row r="4" spans="1:12" s="21" customFormat="1" x14ac:dyDescent="0.5">
      <c r="B4" s="21">
        <v>0.19689999999999999</v>
      </c>
      <c r="C4" s="21">
        <v>0.1951</v>
      </c>
      <c r="D4" s="21">
        <v>0.1421</v>
      </c>
      <c r="E4" s="21">
        <v>0.1424</v>
      </c>
      <c r="F4" s="21">
        <v>8.5400000000000004E-2</v>
      </c>
      <c r="G4" s="21">
        <v>8.4500000000000006E-2</v>
      </c>
      <c r="H4" s="21">
        <v>0.15090000000000001</v>
      </c>
      <c r="I4" s="21">
        <v>0.15010000000000001</v>
      </c>
      <c r="J4" s="21">
        <v>0.10050000000000001</v>
      </c>
      <c r="K4" s="21">
        <v>9.1499999999999998E-2</v>
      </c>
    </row>
    <row r="5" spans="1:12" x14ac:dyDescent="0.5">
      <c r="A5" s="20" t="s">
        <v>102</v>
      </c>
      <c r="B5" s="20">
        <v>0.25330000000000003</v>
      </c>
      <c r="C5" s="20">
        <v>0.25969999999999999</v>
      </c>
      <c r="D5" s="20">
        <v>0.2359</v>
      </c>
      <c r="E5" s="20">
        <v>0.23699999999999999</v>
      </c>
      <c r="F5" s="20">
        <v>0.27160000000000001</v>
      </c>
      <c r="G5" s="20">
        <v>0.27539999999999998</v>
      </c>
      <c r="H5" s="20">
        <v>0.35170000000000001</v>
      </c>
      <c r="I5" s="20">
        <v>0.35589999999999999</v>
      </c>
      <c r="J5" s="20">
        <v>0.30420000000000003</v>
      </c>
      <c r="K5" s="20">
        <v>0.3054</v>
      </c>
    </row>
    <row r="6" spans="1:12" s="21" customFormat="1" x14ac:dyDescent="0.5">
      <c r="B6" s="21">
        <v>9.9199999999999997E-2</v>
      </c>
      <c r="C6" s="21">
        <v>9.7500000000000003E-2</v>
      </c>
      <c r="D6" s="21">
        <v>9.2600000000000002E-2</v>
      </c>
      <c r="E6" s="21">
        <v>9.1499999999999998E-2</v>
      </c>
      <c r="F6" s="21">
        <v>0.1129</v>
      </c>
      <c r="G6" s="21">
        <v>0.1104</v>
      </c>
      <c r="H6" s="21">
        <v>6.6900000000000001E-2</v>
      </c>
      <c r="I6" s="21">
        <v>6.6699999999999995E-2</v>
      </c>
      <c r="J6" s="21">
        <v>0.1177</v>
      </c>
      <c r="K6" s="21">
        <v>0.1162</v>
      </c>
    </row>
    <row r="7" spans="1:12" x14ac:dyDescent="0.5">
      <c r="A7" s="20" t="s">
        <v>103</v>
      </c>
      <c r="B7" s="20">
        <v>0.2253</v>
      </c>
      <c r="C7" s="20">
        <v>0.27439999999999998</v>
      </c>
      <c r="D7" s="20">
        <v>0.2361</v>
      </c>
      <c r="E7" s="20">
        <v>0.27189999999999998</v>
      </c>
      <c r="F7" s="20">
        <v>0.18010000000000001</v>
      </c>
      <c r="G7" s="20">
        <v>0.2225</v>
      </c>
      <c r="H7" s="20">
        <v>0.16039999999999999</v>
      </c>
      <c r="I7" s="20">
        <v>0.16339999999999999</v>
      </c>
      <c r="J7" s="20">
        <v>0.1573</v>
      </c>
      <c r="K7" s="20">
        <v>0.17030000000000001</v>
      </c>
    </row>
    <row r="8" spans="1:12" s="21" customFormat="1" x14ac:dyDescent="0.5">
      <c r="B8" s="21">
        <v>0.1239</v>
      </c>
      <c r="C8" s="21">
        <v>0.1226</v>
      </c>
      <c r="D8" s="21">
        <v>0.1174</v>
      </c>
      <c r="E8" s="21">
        <v>0.1162</v>
      </c>
      <c r="F8" s="21">
        <v>0.1207</v>
      </c>
      <c r="G8" s="21">
        <v>0.1198</v>
      </c>
      <c r="H8" s="21">
        <v>0.11700000000000001</v>
      </c>
      <c r="I8" s="21">
        <v>0.11509999999999999</v>
      </c>
      <c r="J8" s="21">
        <v>0.1444</v>
      </c>
      <c r="K8" s="21">
        <v>0.14249999999999999</v>
      </c>
    </row>
    <row r="9" spans="1:12" x14ac:dyDescent="0.5">
      <c r="A9" s="22" t="s">
        <v>104</v>
      </c>
      <c r="B9" s="20">
        <v>0.1537</v>
      </c>
      <c r="C9" s="20">
        <v>0.1938</v>
      </c>
      <c r="D9" s="20">
        <v>0.18720000000000001</v>
      </c>
      <c r="E9" s="20">
        <v>0.23050000000000001</v>
      </c>
      <c r="F9" s="20">
        <v>0.1588</v>
      </c>
      <c r="G9" s="20">
        <v>0.1852</v>
      </c>
      <c r="H9" s="20">
        <v>0.29620000000000002</v>
      </c>
      <c r="I9" s="20">
        <v>0.37419999999999998</v>
      </c>
      <c r="J9" s="20">
        <v>0.15970000000000001</v>
      </c>
      <c r="K9" s="20">
        <v>0.19209999999999999</v>
      </c>
    </row>
    <row r="10" spans="1:12" s="21" customFormat="1" x14ac:dyDescent="0.5">
      <c r="B10" s="21">
        <v>0.1565</v>
      </c>
      <c r="C10" s="21">
        <v>0.1326</v>
      </c>
      <c r="D10" s="21">
        <v>0.17019999999999999</v>
      </c>
      <c r="E10" s="21">
        <v>0.13600000000000001</v>
      </c>
      <c r="F10" s="21">
        <v>0.15809999999999999</v>
      </c>
      <c r="G10" s="21">
        <v>0.13589999999999999</v>
      </c>
      <c r="H10" s="21">
        <v>0.22009999999999999</v>
      </c>
      <c r="I10" s="21">
        <v>0.22320000000000001</v>
      </c>
      <c r="J10" s="21">
        <v>0.24329999999999999</v>
      </c>
      <c r="K10" s="21">
        <v>0.22070000000000001</v>
      </c>
    </row>
    <row r="11" spans="1:12" x14ac:dyDescent="0.5">
      <c r="A11" s="20" t="s">
        <v>109</v>
      </c>
      <c r="B11" s="23">
        <v>9.3700000000000006E-2</v>
      </c>
      <c r="C11" s="23">
        <v>0.1138</v>
      </c>
      <c r="D11" s="23">
        <v>0.1105</v>
      </c>
      <c r="E11" s="23">
        <v>0.1147</v>
      </c>
      <c r="F11" s="23">
        <v>8.9700000000000002E-2</v>
      </c>
      <c r="G11" s="23">
        <v>8.9899999999999994E-2</v>
      </c>
      <c r="H11" s="23">
        <v>0.121</v>
      </c>
      <c r="I11" s="23">
        <v>0.13239999999999999</v>
      </c>
      <c r="J11" s="23">
        <v>7.9500000000000001E-2</v>
      </c>
      <c r="K11" s="23">
        <v>7.9799999999999996E-2</v>
      </c>
    </row>
    <row r="12" spans="1:12" s="21" customFormat="1" x14ac:dyDescent="0.5">
      <c r="B12" s="21">
        <v>7.2499999999999995E-2</v>
      </c>
      <c r="C12" s="21">
        <v>7.1400000000000005E-2</v>
      </c>
      <c r="D12" s="21">
        <v>7.1199999999999999E-2</v>
      </c>
      <c r="E12" s="21">
        <v>6.7799999999999999E-2</v>
      </c>
      <c r="F12" s="21">
        <v>5.9200000000000003E-2</v>
      </c>
      <c r="G12" s="21">
        <v>5.8999999999999997E-2</v>
      </c>
      <c r="H12" s="21">
        <v>6.2399999999999997E-2</v>
      </c>
      <c r="I12" s="21">
        <v>6.13E-2</v>
      </c>
      <c r="J12" s="21">
        <v>5.6399999999999999E-2</v>
      </c>
      <c r="K12" s="21">
        <v>5.62E-2</v>
      </c>
    </row>
    <row r="13" spans="1:12" x14ac:dyDescent="0.5">
      <c r="A13" s="25" t="s">
        <v>105</v>
      </c>
      <c r="B13" s="25">
        <v>0.11459999999999999</v>
      </c>
      <c r="C13" s="25">
        <v>0.1197</v>
      </c>
      <c r="D13" s="25">
        <v>0.125</v>
      </c>
      <c r="E13" s="25">
        <v>0.13020000000000001</v>
      </c>
      <c r="F13" s="25">
        <v>0.12690000000000001</v>
      </c>
      <c r="G13" s="25">
        <v>0.12709999999999999</v>
      </c>
      <c r="H13" s="25">
        <v>0.14199999999999999</v>
      </c>
      <c r="I13" s="25">
        <v>0.14549999999999999</v>
      </c>
      <c r="J13" s="25">
        <v>8.77E-2</v>
      </c>
      <c r="K13" s="25">
        <v>8.8099999999999998E-2</v>
      </c>
    </row>
    <row r="14" spans="1:12" s="21" customFormat="1" x14ac:dyDescent="0.5">
      <c r="A14" s="26"/>
      <c r="B14" s="26">
        <v>6.6900000000000001E-2</v>
      </c>
      <c r="C14" s="26">
        <v>6.7299999999999999E-2</v>
      </c>
      <c r="D14" s="26">
        <v>6.2399999999999997E-2</v>
      </c>
      <c r="E14" s="26">
        <v>6.6500000000000004E-2</v>
      </c>
      <c r="F14" s="26">
        <v>5.9700000000000003E-2</v>
      </c>
      <c r="G14" s="26">
        <v>5.8599999999999999E-2</v>
      </c>
      <c r="H14" s="26">
        <v>6.1699999999999998E-2</v>
      </c>
      <c r="I14" s="26">
        <v>6.0400000000000002E-2</v>
      </c>
      <c r="J14" s="26">
        <v>5.3900000000000003E-2</v>
      </c>
      <c r="K14" s="26">
        <v>5.3600000000000002E-2</v>
      </c>
    </row>
    <row r="15" spans="1:12" x14ac:dyDescent="0.5">
      <c r="A15" s="25" t="s">
        <v>106</v>
      </c>
      <c r="B15" s="25">
        <v>0.32229999999999998</v>
      </c>
      <c r="C15" s="25">
        <v>0.32390000000000002</v>
      </c>
      <c r="D15" s="25">
        <v>0.31519999999999998</v>
      </c>
      <c r="E15" s="25">
        <v>0.31690000000000002</v>
      </c>
      <c r="F15" s="25">
        <v>0.29039999999999999</v>
      </c>
      <c r="G15" s="25">
        <v>0.29389999999999999</v>
      </c>
      <c r="H15" s="25">
        <v>0.4249</v>
      </c>
      <c r="I15" s="25">
        <v>0.42580000000000001</v>
      </c>
      <c r="J15" s="25">
        <v>0.37180000000000002</v>
      </c>
      <c r="K15" s="25">
        <v>0.38940000000000002</v>
      </c>
    </row>
    <row r="16" spans="1:12" s="21" customFormat="1" x14ac:dyDescent="0.5">
      <c r="A16" s="26"/>
      <c r="B16" s="26">
        <v>4.5999999999999999E-2</v>
      </c>
      <c r="C16" s="26">
        <v>4.5499999999999999E-2</v>
      </c>
      <c r="D16" s="26">
        <v>4.5499999999999999E-2</v>
      </c>
      <c r="E16" s="26">
        <v>4.5199999999999997E-2</v>
      </c>
      <c r="F16" s="26">
        <v>5.4899999999999997E-2</v>
      </c>
      <c r="G16" s="26">
        <v>5.16E-2</v>
      </c>
      <c r="H16" s="26">
        <v>4.4200000000000003E-2</v>
      </c>
      <c r="I16" s="26">
        <v>4.3999999999999997E-2</v>
      </c>
      <c r="J16" s="26">
        <v>8.0500000000000002E-2</v>
      </c>
      <c r="K16" s="26">
        <v>7.0599999999999996E-2</v>
      </c>
    </row>
    <row r="17" spans="1:11" x14ac:dyDescent="0.5">
      <c r="A17" s="25" t="s">
        <v>107</v>
      </c>
      <c r="B17" s="25">
        <v>0.15329999999999999</v>
      </c>
      <c r="C17" s="25">
        <v>0.15570000000000001</v>
      </c>
      <c r="D17" s="25">
        <v>0.1547</v>
      </c>
      <c r="E17" s="25">
        <v>0.15709999999999999</v>
      </c>
      <c r="F17" s="25">
        <v>0.129</v>
      </c>
      <c r="G17" s="25">
        <v>0.13159999999999999</v>
      </c>
      <c r="H17" s="25">
        <v>0.17419999999999999</v>
      </c>
      <c r="I17" s="25">
        <v>0.18099999999999999</v>
      </c>
      <c r="J17" s="25">
        <v>0.1045</v>
      </c>
      <c r="K17" s="25">
        <v>0.1061</v>
      </c>
    </row>
    <row r="18" spans="1:11" s="21" customFormat="1" x14ac:dyDescent="0.5">
      <c r="A18" s="26"/>
      <c r="B18" s="26">
        <v>7.7799999999999994E-2</v>
      </c>
      <c r="C18" s="26">
        <v>7.7499999999999999E-2</v>
      </c>
      <c r="D18" s="26">
        <v>7.2999999999999995E-2</v>
      </c>
      <c r="E18" s="26">
        <v>7.2800000000000004E-2</v>
      </c>
      <c r="F18" s="26">
        <v>6.7699999999999996E-2</v>
      </c>
      <c r="G18" s="26">
        <v>6.7299999999999999E-2</v>
      </c>
      <c r="H18" s="26">
        <v>7.1800000000000003E-2</v>
      </c>
      <c r="I18" s="26">
        <v>7.0699999999999999E-2</v>
      </c>
      <c r="J18" s="26">
        <v>6.2799999999999995E-2</v>
      </c>
      <c r="K18" s="26">
        <v>6.2E-2</v>
      </c>
    </row>
    <row r="20" spans="1:11" x14ac:dyDescent="0.5">
      <c r="A20" s="23" t="s">
        <v>128</v>
      </c>
    </row>
    <row r="21" spans="1:11" x14ac:dyDescent="0.5">
      <c r="A21" s="20" t="s">
        <v>92</v>
      </c>
      <c r="B21" s="84" t="s">
        <v>93</v>
      </c>
      <c r="C21" s="84"/>
      <c r="D21" s="84"/>
      <c r="E21" s="84"/>
      <c r="F21" s="84"/>
      <c r="G21" s="84"/>
      <c r="H21" s="84"/>
    </row>
    <row r="22" spans="1:11" x14ac:dyDescent="0.5">
      <c r="A22" s="20" t="s">
        <v>110</v>
      </c>
      <c r="B22" s="24" t="s">
        <v>111</v>
      </c>
      <c r="C22" s="24" t="s">
        <v>117</v>
      </c>
      <c r="D22" s="24" t="s">
        <v>118</v>
      </c>
      <c r="E22" s="24" t="s">
        <v>116</v>
      </c>
      <c r="F22" s="24" t="s">
        <v>119</v>
      </c>
      <c r="G22" s="24" t="s">
        <v>112</v>
      </c>
      <c r="H22" s="24" t="s">
        <v>120</v>
      </c>
      <c r="I22" s="20" t="s">
        <v>123</v>
      </c>
      <c r="J22" s="24"/>
    </row>
    <row r="23" spans="1:11" x14ac:dyDescent="0.5">
      <c r="A23" s="25" t="s">
        <v>113</v>
      </c>
      <c r="B23" s="25">
        <v>1.09E-2</v>
      </c>
      <c r="C23" s="25">
        <v>0.1875</v>
      </c>
      <c r="D23" s="25">
        <v>0.40160000000000001</v>
      </c>
      <c r="E23" s="25">
        <v>0.65820000000000001</v>
      </c>
      <c r="F23" s="25">
        <v>0.82250000000000001</v>
      </c>
      <c r="G23" s="25">
        <v>0.9677</v>
      </c>
      <c r="H23" s="25">
        <v>1.1422000000000001</v>
      </c>
      <c r="I23" s="9" t="s">
        <v>124</v>
      </c>
    </row>
    <row r="24" spans="1:11" x14ac:dyDescent="0.5">
      <c r="A24" s="25" t="s">
        <v>114</v>
      </c>
      <c r="B24" s="25">
        <v>3.15E-2</v>
      </c>
      <c r="C24" s="25">
        <v>7.8100000000000003E-2</v>
      </c>
      <c r="D24" s="25">
        <v>0.10009999999999999</v>
      </c>
      <c r="E24" s="25">
        <v>0.13120000000000001</v>
      </c>
      <c r="F24" s="25">
        <v>0.1457</v>
      </c>
      <c r="G24" s="25">
        <v>0.18579999999999999</v>
      </c>
      <c r="H24" s="25">
        <v>0.24529999999999999</v>
      </c>
    </row>
    <row r="25" spans="1:11" x14ac:dyDescent="0.5">
      <c r="A25" s="20" t="s">
        <v>115</v>
      </c>
      <c r="B25" s="20">
        <v>5.57E-2</v>
      </c>
      <c r="C25" s="20">
        <v>9.2499999999999999E-2</v>
      </c>
      <c r="D25" s="20">
        <v>0.1087</v>
      </c>
      <c r="E25" s="20">
        <v>0.1447</v>
      </c>
      <c r="F25" s="20">
        <v>0.15179999999999999</v>
      </c>
      <c r="G25" s="20">
        <v>0.20150000000000001</v>
      </c>
      <c r="H25" s="20">
        <v>0.25740000000000002</v>
      </c>
      <c r="I25" s="9" t="s">
        <v>125</v>
      </c>
    </row>
    <row r="26" spans="1:11" ht="14.7" x14ac:dyDescent="0.5">
      <c r="A26" s="20" t="s">
        <v>121</v>
      </c>
      <c r="B26" s="20">
        <v>7.3499999999999996E-2</v>
      </c>
      <c r="C26" s="20">
        <v>0.1331</v>
      </c>
      <c r="D26" s="20">
        <v>0.16500000000000001</v>
      </c>
      <c r="E26" s="20">
        <v>0.17349999999999999</v>
      </c>
      <c r="F26" s="20">
        <v>0.24529999999999999</v>
      </c>
      <c r="G26" s="20">
        <v>0.33510000000000001</v>
      </c>
      <c r="H26" s="20">
        <v>0.40150000000000002</v>
      </c>
      <c r="I26" s="20" t="s">
        <v>126</v>
      </c>
    </row>
    <row r="27" spans="1:11" ht="14.7" x14ac:dyDescent="0.5">
      <c r="A27" s="20" t="s">
        <v>122</v>
      </c>
      <c r="B27" s="20">
        <v>5.7299999999999997E-2</v>
      </c>
      <c r="C27" s="20">
        <v>0.1726</v>
      </c>
      <c r="D27" s="20">
        <v>0.2296</v>
      </c>
      <c r="E27" s="20">
        <v>0.27410000000000001</v>
      </c>
      <c r="F27" s="20">
        <v>0.37930000000000003</v>
      </c>
      <c r="G27" s="20">
        <v>0.442</v>
      </c>
      <c r="H27" s="20">
        <v>0.49890000000000001</v>
      </c>
      <c r="I27" s="27" t="s">
        <v>127</v>
      </c>
    </row>
    <row r="29" spans="1:11" x14ac:dyDescent="0.5">
      <c r="A29" s="20" t="s">
        <v>92</v>
      </c>
      <c r="B29" s="83" t="s">
        <v>95</v>
      </c>
      <c r="C29" s="83"/>
      <c r="D29" s="83"/>
      <c r="E29" s="83"/>
      <c r="F29" s="83"/>
      <c r="G29" s="83"/>
      <c r="H29" s="83"/>
    </row>
    <row r="30" spans="1:11" x14ac:dyDescent="0.5">
      <c r="A30" s="20" t="s">
        <v>110</v>
      </c>
      <c r="B30" s="24" t="s">
        <v>111</v>
      </c>
      <c r="C30" s="24" t="s">
        <v>117</v>
      </c>
      <c r="D30" s="24" t="s">
        <v>118</v>
      </c>
      <c r="E30" s="24" t="s">
        <v>116</v>
      </c>
      <c r="F30" s="24" t="s">
        <v>119</v>
      </c>
      <c r="G30" s="24" t="s">
        <v>112</v>
      </c>
      <c r="H30" s="24" t="s">
        <v>120</v>
      </c>
      <c r="I30" s="24"/>
      <c r="J30" s="24"/>
    </row>
    <row r="31" spans="1:11" x14ac:dyDescent="0.5">
      <c r="A31" s="25" t="s">
        <v>113</v>
      </c>
      <c r="B31" s="25">
        <v>2.5999999999999999E-3</v>
      </c>
      <c r="C31" s="25">
        <v>0.23569999999999999</v>
      </c>
      <c r="D31" s="25">
        <v>0.41749999999999998</v>
      </c>
      <c r="E31" s="25">
        <v>0.62070000000000003</v>
      </c>
      <c r="F31" s="25">
        <v>0.87470000000000003</v>
      </c>
      <c r="G31" s="25">
        <v>1.0710999999999999</v>
      </c>
      <c r="H31" s="25">
        <v>1.2961</v>
      </c>
      <c r="I31" s="9" t="s">
        <v>124</v>
      </c>
    </row>
    <row r="32" spans="1:11" x14ac:dyDescent="0.5">
      <c r="A32" s="25" t="s">
        <v>114</v>
      </c>
      <c r="B32" s="25">
        <v>3.7699999999999997E-2</v>
      </c>
      <c r="C32" s="25">
        <v>7.9899999999999999E-2</v>
      </c>
      <c r="D32" s="25">
        <v>9.8000000000000004E-2</v>
      </c>
      <c r="E32" s="25">
        <v>0.11990000000000001</v>
      </c>
      <c r="F32" s="25">
        <v>0.14499999999999999</v>
      </c>
      <c r="G32" s="25">
        <v>0.23769999999999999</v>
      </c>
      <c r="H32" s="25">
        <v>0.27400000000000002</v>
      </c>
    </row>
    <row r="33" spans="1:11" x14ac:dyDescent="0.5">
      <c r="A33" s="20" t="s">
        <v>115</v>
      </c>
      <c r="B33" s="20">
        <v>5.6800000000000003E-2</v>
      </c>
      <c r="C33" s="20">
        <v>9.0200000000000002E-2</v>
      </c>
      <c r="D33" s="20">
        <v>9.9699999999999997E-2</v>
      </c>
      <c r="E33" s="20">
        <v>0.1206</v>
      </c>
      <c r="F33" s="20">
        <v>0.14680000000000001</v>
      </c>
      <c r="G33" s="20">
        <v>0.24049999999999999</v>
      </c>
      <c r="H33" s="20">
        <v>0.30220000000000002</v>
      </c>
      <c r="I33" s="9" t="s">
        <v>125</v>
      </c>
    </row>
    <row r="34" spans="1:11" x14ac:dyDescent="0.5">
      <c r="A34" s="20" t="s">
        <v>121</v>
      </c>
      <c r="B34" s="20">
        <v>6.13E-2</v>
      </c>
      <c r="C34" s="20">
        <v>0.15129999999999999</v>
      </c>
      <c r="D34" s="20">
        <v>0.17130000000000001</v>
      </c>
      <c r="E34" s="20">
        <v>0.2044</v>
      </c>
      <c r="F34" s="20">
        <v>0.2641</v>
      </c>
      <c r="G34" s="20">
        <v>0.38129999999999997</v>
      </c>
      <c r="H34" s="20">
        <v>0.47370000000000001</v>
      </c>
    </row>
    <row r="35" spans="1:11" x14ac:dyDescent="0.5">
      <c r="A35" s="20" t="s">
        <v>122</v>
      </c>
      <c r="B35" s="20">
        <v>5.7599999999999998E-2</v>
      </c>
      <c r="C35" s="20">
        <v>0.1477</v>
      </c>
      <c r="D35" s="20">
        <v>0.17660000000000001</v>
      </c>
      <c r="E35" s="20">
        <v>0.28939999999999999</v>
      </c>
      <c r="F35" s="20">
        <v>0.4214</v>
      </c>
      <c r="G35" s="20">
        <v>0.48470000000000002</v>
      </c>
      <c r="H35" s="20">
        <v>0.52010000000000001</v>
      </c>
    </row>
    <row r="37" spans="1:11" x14ac:dyDescent="0.5">
      <c r="A37" s="23" t="s">
        <v>129</v>
      </c>
    </row>
    <row r="38" spans="1:11" x14ac:dyDescent="0.5">
      <c r="A38" s="20" t="s">
        <v>92</v>
      </c>
      <c r="B38" s="84" t="s">
        <v>93</v>
      </c>
      <c r="C38" s="84"/>
      <c r="D38" s="84"/>
      <c r="E38" s="84"/>
      <c r="F38" s="84"/>
      <c r="G38" s="84"/>
      <c r="H38" s="30"/>
    </row>
    <row r="39" spans="1:11" x14ac:dyDescent="0.5">
      <c r="A39" s="20" t="s">
        <v>130</v>
      </c>
      <c r="B39" s="24" t="s">
        <v>131</v>
      </c>
      <c r="C39" s="24" t="s">
        <v>132</v>
      </c>
      <c r="D39" s="24" t="s">
        <v>133</v>
      </c>
      <c r="E39" s="24" t="s">
        <v>134</v>
      </c>
      <c r="F39" s="24" t="s">
        <v>135</v>
      </c>
      <c r="G39" s="24" t="s">
        <v>136</v>
      </c>
      <c r="H39" s="24"/>
    </row>
    <row r="40" spans="1:11" x14ac:dyDescent="0.5">
      <c r="A40" s="25" t="s">
        <v>113</v>
      </c>
      <c r="B40" s="25">
        <v>0.107</v>
      </c>
      <c r="C40" s="25">
        <v>0.25209999999999999</v>
      </c>
      <c r="D40" s="25">
        <v>0.38419999999999999</v>
      </c>
      <c r="E40" s="25">
        <v>0.4738</v>
      </c>
      <c r="F40" s="25">
        <v>0.62670000000000003</v>
      </c>
      <c r="G40" s="25">
        <v>0.82750000000000001</v>
      </c>
      <c r="H40" s="9" t="s">
        <v>124</v>
      </c>
    </row>
    <row r="41" spans="1:11" x14ac:dyDescent="0.5">
      <c r="A41" s="25" t="s">
        <v>114</v>
      </c>
      <c r="B41" s="25">
        <v>4.82E-2</v>
      </c>
      <c r="C41" s="25">
        <v>6.2799999999999995E-2</v>
      </c>
      <c r="D41" s="25">
        <v>7.6399999999999996E-2</v>
      </c>
      <c r="E41" s="25">
        <v>8.0500000000000002E-2</v>
      </c>
      <c r="F41" s="25">
        <v>0.1144</v>
      </c>
      <c r="G41" s="25">
        <v>0.17530000000000001</v>
      </c>
    </row>
    <row r="42" spans="1:11" x14ac:dyDescent="0.5">
      <c r="A42" s="20" t="s">
        <v>115</v>
      </c>
      <c r="B42" s="20">
        <v>5.5599999999999997E-2</v>
      </c>
      <c r="C42" s="20">
        <v>7.4099999999999999E-2</v>
      </c>
      <c r="D42" s="20">
        <v>8.0600000000000005E-2</v>
      </c>
      <c r="E42" s="20">
        <v>8.3599999999999994E-2</v>
      </c>
      <c r="F42" s="20">
        <v>0.1198</v>
      </c>
      <c r="G42" s="20">
        <v>0.18110000000000001</v>
      </c>
      <c r="H42" s="9" t="s">
        <v>125</v>
      </c>
    </row>
    <row r="43" spans="1:11" x14ac:dyDescent="0.5">
      <c r="A43" s="20" t="s">
        <v>121</v>
      </c>
      <c r="B43" s="20">
        <v>7.7799999999999994E-2</v>
      </c>
      <c r="C43" s="20">
        <v>0.1449</v>
      </c>
      <c r="D43" s="20">
        <v>0.157</v>
      </c>
      <c r="E43" s="20">
        <v>0.1744</v>
      </c>
      <c r="F43" s="20">
        <v>0.2104</v>
      </c>
      <c r="G43" s="20">
        <v>0.27810000000000001</v>
      </c>
    </row>
    <row r="44" spans="1:11" x14ac:dyDescent="0.5">
      <c r="A44" s="20" t="s">
        <v>122</v>
      </c>
      <c r="B44" s="20">
        <v>8.1000000000000003E-2</v>
      </c>
      <c r="C44" s="20">
        <v>0.1817</v>
      </c>
      <c r="D44" s="20">
        <v>0.20050000000000001</v>
      </c>
      <c r="E44" s="20">
        <v>0.22470000000000001</v>
      </c>
      <c r="F44" s="20">
        <v>0.29349999999999998</v>
      </c>
      <c r="G44" s="20">
        <v>0.41320000000000001</v>
      </c>
      <c r="K44" s="23"/>
    </row>
    <row r="46" spans="1:11" x14ac:dyDescent="0.5">
      <c r="A46" s="20" t="s">
        <v>92</v>
      </c>
      <c r="B46" s="84" t="s">
        <v>95</v>
      </c>
      <c r="C46" s="84"/>
      <c r="D46" s="84"/>
      <c r="E46" s="84"/>
      <c r="F46" s="84"/>
      <c r="G46" s="84"/>
    </row>
    <row r="47" spans="1:11" x14ac:dyDescent="0.5">
      <c r="A47" s="20" t="s">
        <v>130</v>
      </c>
      <c r="B47" s="24" t="s">
        <v>131</v>
      </c>
      <c r="C47" s="24" t="s">
        <v>132</v>
      </c>
      <c r="D47" s="24" t="s">
        <v>133</v>
      </c>
      <c r="E47" s="24" t="s">
        <v>134</v>
      </c>
      <c r="F47" s="24" t="s">
        <v>135</v>
      </c>
      <c r="G47" s="24" t="s">
        <v>136</v>
      </c>
    </row>
    <row r="48" spans="1:11" x14ac:dyDescent="0.5">
      <c r="A48" s="25" t="s">
        <v>113</v>
      </c>
      <c r="B48" s="25">
        <v>9.0499999999999997E-2</v>
      </c>
      <c r="C48" s="25">
        <v>0.23330000000000001</v>
      </c>
      <c r="D48" s="25">
        <v>0.3715</v>
      </c>
      <c r="E48" s="25">
        <v>0.48770000000000002</v>
      </c>
      <c r="F48" s="25">
        <v>0.66590000000000005</v>
      </c>
      <c r="G48" s="25">
        <v>0.80779999999999996</v>
      </c>
      <c r="H48" s="9" t="s">
        <v>124</v>
      </c>
      <c r="J48" s="23"/>
      <c r="K48" s="23"/>
    </row>
    <row r="49" spans="1:8" x14ac:dyDescent="0.5">
      <c r="A49" s="25" t="s">
        <v>114</v>
      </c>
      <c r="B49" s="25">
        <v>5.7500000000000002E-2</v>
      </c>
      <c r="C49" s="25">
        <v>6.2600000000000003E-2</v>
      </c>
      <c r="D49" s="25">
        <v>7.2900000000000006E-2</v>
      </c>
      <c r="E49" s="25">
        <v>8.8700000000000001E-2</v>
      </c>
      <c r="F49" s="25">
        <v>0.121</v>
      </c>
      <c r="G49" s="25">
        <v>0.1542</v>
      </c>
    </row>
    <row r="50" spans="1:8" x14ac:dyDescent="0.5">
      <c r="A50" s="20" t="s">
        <v>115</v>
      </c>
      <c r="B50" s="20">
        <v>6.6900000000000001E-2</v>
      </c>
      <c r="C50" s="20">
        <v>7.3300000000000004E-2</v>
      </c>
      <c r="D50" s="20">
        <v>7.8600000000000003E-2</v>
      </c>
      <c r="E50" s="20">
        <v>8.9899999999999994E-2</v>
      </c>
      <c r="F50" s="20">
        <v>0.12280000000000001</v>
      </c>
      <c r="G50" s="20">
        <v>0.1555</v>
      </c>
      <c r="H50" s="9" t="s">
        <v>125</v>
      </c>
    </row>
    <row r="51" spans="1:8" x14ac:dyDescent="0.5">
      <c r="A51" s="20" t="s">
        <v>121</v>
      </c>
      <c r="B51" s="20">
        <v>7.0900000000000005E-2</v>
      </c>
      <c r="C51" s="20">
        <v>0.15090000000000001</v>
      </c>
      <c r="D51" s="20">
        <v>0.15590000000000001</v>
      </c>
      <c r="E51" s="20">
        <v>0.16500000000000001</v>
      </c>
      <c r="F51" s="20">
        <v>0.20319999999999999</v>
      </c>
      <c r="G51" s="20">
        <v>0.25290000000000001</v>
      </c>
    </row>
    <row r="52" spans="1:8" x14ac:dyDescent="0.5">
      <c r="A52" s="20" t="s">
        <v>122</v>
      </c>
      <c r="B52" s="20">
        <v>7.7100000000000002E-2</v>
      </c>
      <c r="C52" s="20">
        <v>0.15290000000000001</v>
      </c>
      <c r="D52" s="20">
        <v>0.15570000000000001</v>
      </c>
      <c r="E52" s="20">
        <v>0.17849999999999999</v>
      </c>
      <c r="F52" s="20">
        <v>0.3145</v>
      </c>
      <c r="G52" s="20">
        <v>0.38819999999999999</v>
      </c>
    </row>
    <row r="54" spans="1:8" ht="14.7" x14ac:dyDescent="0.5">
      <c r="A54" s="23" t="s">
        <v>137</v>
      </c>
    </row>
    <row r="55" spans="1:8" x14ac:dyDescent="0.5">
      <c r="A55" s="20" t="s">
        <v>92</v>
      </c>
      <c r="B55" s="84" t="s">
        <v>93</v>
      </c>
      <c r="C55" s="84"/>
      <c r="D55" s="84"/>
      <c r="E55" s="84"/>
      <c r="F55" s="84"/>
      <c r="G55" s="31" t="s">
        <v>152</v>
      </c>
    </row>
    <row r="56" spans="1:8" ht="14.7" x14ac:dyDescent="0.5">
      <c r="A56" s="20" t="s">
        <v>140</v>
      </c>
      <c r="B56" s="20" t="s">
        <v>143</v>
      </c>
      <c r="C56" s="20" t="s">
        <v>139</v>
      </c>
      <c r="D56" s="20" t="s">
        <v>142</v>
      </c>
      <c r="E56" s="20" t="s">
        <v>144</v>
      </c>
      <c r="F56" s="20" t="s">
        <v>145</v>
      </c>
    </row>
    <row r="57" spans="1:8" x14ac:dyDescent="0.5">
      <c r="A57" s="20" t="s">
        <v>151</v>
      </c>
      <c r="B57" s="20">
        <v>0.52129999999999999</v>
      </c>
      <c r="C57" s="20">
        <v>0.54269999999999996</v>
      </c>
      <c r="D57" s="20">
        <v>0.50719999999999998</v>
      </c>
      <c r="E57" s="20">
        <v>0.47389999999999999</v>
      </c>
      <c r="F57" s="20">
        <v>0.48120000000000002</v>
      </c>
    </row>
    <row r="58" spans="1:8" x14ac:dyDescent="0.5">
      <c r="A58" s="20" t="s">
        <v>138</v>
      </c>
      <c r="B58" s="20">
        <v>0.11310000000000001</v>
      </c>
      <c r="C58" s="20">
        <v>9.35E-2</v>
      </c>
      <c r="D58" s="20">
        <v>8.6300000000000002E-2</v>
      </c>
      <c r="E58" s="20">
        <v>0.11899999999999999</v>
      </c>
      <c r="F58" s="20">
        <v>0.12889999999999999</v>
      </c>
      <c r="G58" s="9" t="s">
        <v>221</v>
      </c>
    </row>
    <row r="59" spans="1:8" x14ac:dyDescent="0.5">
      <c r="A59" s="20" t="s">
        <v>115</v>
      </c>
      <c r="B59" s="20">
        <v>0.1177</v>
      </c>
      <c r="C59" s="20">
        <v>0.1132</v>
      </c>
      <c r="D59" s="20">
        <v>8.9899999999999994E-2</v>
      </c>
      <c r="E59" s="20">
        <v>0.12330000000000001</v>
      </c>
      <c r="F59" s="20">
        <v>0.1308</v>
      </c>
    </row>
    <row r="60" spans="1:8" ht="15" x14ac:dyDescent="0.55000000000000004">
      <c r="A60" s="29" t="s">
        <v>146</v>
      </c>
      <c r="B60" s="29">
        <v>0.66139999999999999</v>
      </c>
      <c r="C60" s="29">
        <v>1.1866000000000001</v>
      </c>
      <c r="D60" s="29">
        <v>1.6840999999999999</v>
      </c>
      <c r="E60" s="29">
        <v>2.1871999999999998</v>
      </c>
      <c r="F60" s="29">
        <v>2.6762000000000001</v>
      </c>
      <c r="G60" s="27" t="s">
        <v>158</v>
      </c>
    </row>
    <row r="61" spans="1:8" x14ac:dyDescent="0.5">
      <c r="A61" s="29" t="s">
        <v>147</v>
      </c>
      <c r="B61" s="29">
        <v>0.66710000000000003</v>
      </c>
      <c r="C61" s="29">
        <v>1.2250000000000001</v>
      </c>
      <c r="D61" s="29">
        <v>1.7150000000000001</v>
      </c>
      <c r="E61" s="29">
        <v>2.2951999999999999</v>
      </c>
      <c r="F61" s="29">
        <v>2.7707000000000002</v>
      </c>
    </row>
    <row r="62" spans="1:8" x14ac:dyDescent="0.5">
      <c r="A62" s="29" t="s">
        <v>148</v>
      </c>
      <c r="B62" s="29">
        <v>3.1827000000000001</v>
      </c>
      <c r="C62" s="29">
        <v>2.7292999999999998</v>
      </c>
      <c r="D62" s="29">
        <v>2.1913</v>
      </c>
      <c r="E62" s="29">
        <v>1.6611</v>
      </c>
      <c r="F62" s="29">
        <v>1.1574</v>
      </c>
    </row>
    <row r="63" spans="1:8" x14ac:dyDescent="0.5">
      <c r="A63" s="29" t="s">
        <v>149</v>
      </c>
      <c r="B63" s="29">
        <v>2.5539999999999998</v>
      </c>
      <c r="C63" s="29">
        <v>2.3184999999999998</v>
      </c>
      <c r="D63" s="29">
        <v>1.8012999999999999</v>
      </c>
      <c r="E63" s="29">
        <v>1.4141999999999999</v>
      </c>
      <c r="F63" s="29">
        <v>0.89959999999999996</v>
      </c>
    </row>
    <row r="65" spans="1:10" x14ac:dyDescent="0.5">
      <c r="A65" s="20" t="s">
        <v>92</v>
      </c>
      <c r="B65" s="84" t="s">
        <v>95</v>
      </c>
      <c r="C65" s="84"/>
      <c r="D65" s="84"/>
      <c r="E65" s="84"/>
      <c r="F65" s="84"/>
      <c r="G65" s="30"/>
    </row>
    <row r="66" spans="1:10" ht="14.7" x14ac:dyDescent="0.5">
      <c r="A66" s="20" t="s">
        <v>141</v>
      </c>
      <c r="B66" s="20" t="s">
        <v>143</v>
      </c>
      <c r="C66" s="20" t="s">
        <v>139</v>
      </c>
      <c r="D66" s="20" t="s">
        <v>142</v>
      </c>
      <c r="E66" s="20" t="s">
        <v>144</v>
      </c>
      <c r="F66" s="20" t="s">
        <v>145</v>
      </c>
    </row>
    <row r="67" spans="1:10" x14ac:dyDescent="0.5">
      <c r="A67" s="20" t="s">
        <v>151</v>
      </c>
      <c r="B67" s="20">
        <v>0.53400000000000003</v>
      </c>
      <c r="C67" s="20">
        <v>0.52769999999999995</v>
      </c>
      <c r="D67" s="20">
        <v>0.52500000000000002</v>
      </c>
      <c r="E67" s="20">
        <v>0.5141</v>
      </c>
      <c r="F67" s="20">
        <v>0.53269999999999995</v>
      </c>
    </row>
    <row r="68" spans="1:10" ht="14.7" x14ac:dyDescent="0.5">
      <c r="A68" s="20" t="s">
        <v>138</v>
      </c>
      <c r="B68" s="20">
        <v>9.5699999999999993E-2</v>
      </c>
      <c r="C68" s="20">
        <v>8.5500000000000007E-2</v>
      </c>
      <c r="D68" s="20">
        <v>0.1014</v>
      </c>
      <c r="E68" s="20">
        <v>0.1203</v>
      </c>
      <c r="F68" s="20">
        <v>0.1467</v>
      </c>
      <c r="G68" s="9" t="s">
        <v>221</v>
      </c>
      <c r="H68" s="20" t="s">
        <v>157</v>
      </c>
    </row>
    <row r="69" spans="1:10" x14ac:dyDescent="0.5">
      <c r="A69" s="20" t="s">
        <v>115</v>
      </c>
      <c r="B69" s="20">
        <v>9.8100000000000007E-2</v>
      </c>
      <c r="C69" s="20">
        <v>8.7900000000000006E-2</v>
      </c>
      <c r="D69" s="20">
        <v>0.1036</v>
      </c>
      <c r="E69" s="20">
        <v>0.12870000000000001</v>
      </c>
      <c r="F69" s="20">
        <v>0.16819999999999999</v>
      </c>
    </row>
    <row r="70" spans="1:10" ht="15" x14ac:dyDescent="0.55000000000000004">
      <c r="A70" s="29" t="s">
        <v>146</v>
      </c>
      <c r="B70" s="29">
        <v>0.6502</v>
      </c>
      <c r="C70" s="29">
        <v>1.1700999999999999</v>
      </c>
      <c r="D70" s="29">
        <v>1.6665000000000001</v>
      </c>
      <c r="E70" s="29">
        <v>2.1697000000000002</v>
      </c>
      <c r="F70" s="29">
        <v>2.6669</v>
      </c>
      <c r="G70" s="27" t="s">
        <v>158</v>
      </c>
    </row>
    <row r="71" spans="1:10" x14ac:dyDescent="0.5">
      <c r="A71" s="29" t="s">
        <v>147</v>
      </c>
      <c r="B71" s="29">
        <v>0.67120000000000002</v>
      </c>
      <c r="C71" s="29">
        <v>1.2824</v>
      </c>
      <c r="D71" s="29">
        <v>1.7014</v>
      </c>
      <c r="E71" s="29">
        <v>2.3450000000000002</v>
      </c>
      <c r="F71" s="29">
        <v>2.8260999999999998</v>
      </c>
    </row>
    <row r="72" spans="1:10" x14ac:dyDescent="0.5">
      <c r="A72" s="29" t="s">
        <v>148</v>
      </c>
      <c r="B72" s="29">
        <v>3.1842000000000001</v>
      </c>
      <c r="C72" s="29">
        <v>2.6978</v>
      </c>
      <c r="D72" s="29">
        <v>2.1915</v>
      </c>
      <c r="E72" s="29">
        <v>1.6838</v>
      </c>
      <c r="F72" s="29">
        <v>1.1996</v>
      </c>
    </row>
    <row r="73" spans="1:10" x14ac:dyDescent="0.5">
      <c r="A73" s="29" t="s">
        <v>149</v>
      </c>
      <c r="B73" s="29">
        <v>2.7669000000000001</v>
      </c>
      <c r="C73" s="29">
        <v>2.2968999999999999</v>
      </c>
      <c r="D73" s="29">
        <v>1.8028</v>
      </c>
      <c r="E73" s="29">
        <v>1.4423999999999999</v>
      </c>
      <c r="F73" s="29">
        <v>0.96409999999999996</v>
      </c>
    </row>
    <row r="74" spans="1:10" ht="14.7" x14ac:dyDescent="0.5">
      <c r="A74" s="27" t="s">
        <v>150</v>
      </c>
    </row>
    <row r="75" spans="1:10" ht="14.7" x14ac:dyDescent="0.5">
      <c r="A75" s="28"/>
    </row>
    <row r="76" spans="1:10" x14ac:dyDescent="0.5">
      <c r="A76" s="23" t="s">
        <v>153</v>
      </c>
    </row>
    <row r="77" spans="1:10" x14ac:dyDescent="0.5">
      <c r="A77" s="20" t="s">
        <v>92</v>
      </c>
      <c r="B77" s="84" t="s">
        <v>93</v>
      </c>
      <c r="C77" s="84"/>
      <c r="D77" s="84"/>
      <c r="E77" s="84"/>
      <c r="F77" s="84"/>
      <c r="G77" s="84"/>
      <c r="H77" s="20" t="s">
        <v>123</v>
      </c>
      <c r="J77" s="63" t="s">
        <v>255</v>
      </c>
    </row>
    <row r="78" spans="1:10" x14ac:dyDescent="0.5">
      <c r="A78" s="20" t="s">
        <v>154</v>
      </c>
      <c r="B78" s="24" t="s">
        <v>238</v>
      </c>
      <c r="C78" s="24" t="s">
        <v>239</v>
      </c>
      <c r="D78" s="24" t="s">
        <v>237</v>
      </c>
      <c r="E78" s="24" t="s">
        <v>240</v>
      </c>
      <c r="F78" s="24" t="s">
        <v>155</v>
      </c>
      <c r="G78" s="24" t="s">
        <v>236</v>
      </c>
      <c r="H78" s="9" t="s">
        <v>221</v>
      </c>
    </row>
    <row r="79" spans="1:10" ht="14.7" x14ac:dyDescent="0.5">
      <c r="A79" s="20" t="s">
        <v>138</v>
      </c>
      <c r="B79" s="20">
        <v>0.1011</v>
      </c>
      <c r="C79" s="23">
        <v>9.3299999999999994E-2</v>
      </c>
      <c r="D79" s="20">
        <v>9.2200000000000004E-2</v>
      </c>
      <c r="E79" s="20">
        <v>9.1899999999999996E-2</v>
      </c>
      <c r="F79" s="20">
        <v>0.10009999999999999</v>
      </c>
      <c r="G79" s="22">
        <v>8.9800000000000005E-2</v>
      </c>
      <c r="H79" s="20" t="s">
        <v>235</v>
      </c>
    </row>
    <row r="80" spans="1:10" x14ac:dyDescent="0.5">
      <c r="A80" s="20" t="s">
        <v>115</v>
      </c>
      <c r="B80" s="20">
        <v>0.1246</v>
      </c>
      <c r="C80" s="23">
        <v>0.1106</v>
      </c>
      <c r="D80" s="20">
        <v>0.1042</v>
      </c>
      <c r="E80" s="20">
        <v>0.1018</v>
      </c>
      <c r="F80" s="20">
        <v>0.1159</v>
      </c>
      <c r="G80" s="22">
        <v>0.10440000000000001</v>
      </c>
    </row>
    <row r="82" spans="1:16" x14ac:dyDescent="0.5">
      <c r="A82" s="20" t="s">
        <v>92</v>
      </c>
      <c r="B82" s="84" t="s">
        <v>95</v>
      </c>
      <c r="C82" s="84"/>
      <c r="D82" s="84"/>
      <c r="E82" s="84"/>
      <c r="F82" s="84"/>
      <c r="G82" s="84"/>
    </row>
    <row r="83" spans="1:16" x14ac:dyDescent="0.5">
      <c r="A83" s="20" t="s">
        <v>154</v>
      </c>
      <c r="B83" s="24" t="s">
        <v>238</v>
      </c>
      <c r="C83" s="24" t="s">
        <v>239</v>
      </c>
      <c r="D83" s="24" t="s">
        <v>237</v>
      </c>
      <c r="E83" s="24" t="s">
        <v>240</v>
      </c>
      <c r="F83" s="24" t="s">
        <v>155</v>
      </c>
      <c r="G83" s="24" t="s">
        <v>236</v>
      </c>
    </row>
    <row r="84" spans="1:16" x14ac:dyDescent="0.5">
      <c r="A84" s="20" t="s">
        <v>138</v>
      </c>
      <c r="B84" s="22">
        <v>9.1300000000000006E-2</v>
      </c>
      <c r="C84" s="23">
        <v>9.0499999999999997E-2</v>
      </c>
      <c r="D84" s="20">
        <v>8.6699999999999999E-2</v>
      </c>
      <c r="E84" s="20">
        <v>8.4199999999999997E-2</v>
      </c>
      <c r="F84" s="20">
        <v>9.4100000000000003E-2</v>
      </c>
      <c r="G84" s="20">
        <v>0.1105</v>
      </c>
    </row>
    <row r="85" spans="1:16" x14ac:dyDescent="0.5">
      <c r="A85" s="20" t="s">
        <v>115</v>
      </c>
      <c r="B85" s="22">
        <v>9.2499999999999999E-2</v>
      </c>
      <c r="C85" s="23">
        <v>9.11E-2</v>
      </c>
      <c r="D85" s="20">
        <v>8.8200000000000001E-2</v>
      </c>
      <c r="E85" s="20">
        <v>8.77E-2</v>
      </c>
      <c r="F85" s="20">
        <v>9.6199999999999994E-2</v>
      </c>
      <c r="G85" s="20">
        <v>0.1255</v>
      </c>
    </row>
    <row r="87" spans="1:16" ht="14.7" x14ac:dyDescent="0.5">
      <c r="A87" s="23" t="s">
        <v>241</v>
      </c>
      <c r="F87" s="20" t="s">
        <v>254</v>
      </c>
    </row>
    <row r="88" spans="1:16" x14ac:dyDescent="0.5">
      <c r="A88" s="20" t="s">
        <v>92</v>
      </c>
      <c r="B88" s="71" t="s">
        <v>93</v>
      </c>
      <c r="C88" s="82"/>
      <c r="D88" s="82"/>
      <c r="E88" s="82"/>
      <c r="F88" s="82"/>
      <c r="G88" s="82"/>
      <c r="H88" s="82"/>
      <c r="I88" s="82"/>
      <c r="J88" s="82"/>
      <c r="K88" s="72"/>
      <c r="L88" s="30"/>
      <c r="M88" s="30"/>
      <c r="N88" s="30"/>
      <c r="O88" s="30"/>
      <c r="P88" s="30"/>
    </row>
    <row r="89" spans="1:16" x14ac:dyDescent="0.5">
      <c r="A89" s="20" t="s">
        <v>242</v>
      </c>
      <c r="B89" s="24" t="s">
        <v>248</v>
      </c>
      <c r="C89" s="24" t="s">
        <v>243</v>
      </c>
      <c r="D89" s="24" t="s">
        <v>249</v>
      </c>
      <c r="E89" s="24" t="s">
        <v>244</v>
      </c>
      <c r="F89" s="24" t="s">
        <v>250</v>
      </c>
      <c r="G89" s="24" t="s">
        <v>245</v>
      </c>
      <c r="H89" s="24" t="s">
        <v>251</v>
      </c>
      <c r="I89" s="24" t="s">
        <v>246</v>
      </c>
      <c r="J89" s="24" t="s">
        <v>252</v>
      </c>
      <c r="K89" s="24" t="s">
        <v>247</v>
      </c>
      <c r="L89" s="30"/>
      <c r="M89" s="24"/>
      <c r="N89" s="24"/>
      <c r="O89" s="24"/>
      <c r="P89" s="24"/>
    </row>
    <row r="90" spans="1:16" x14ac:dyDescent="0.5">
      <c r="A90" s="20" t="s">
        <v>138</v>
      </c>
      <c r="B90" s="20">
        <v>1.2548999999999999</v>
      </c>
      <c r="C90" s="20">
        <v>0.7238</v>
      </c>
      <c r="D90" s="20">
        <v>0.45379999999999998</v>
      </c>
      <c r="E90" s="20">
        <v>0.18870000000000001</v>
      </c>
      <c r="F90" s="20">
        <v>0.13919999999999999</v>
      </c>
      <c r="G90" s="20">
        <v>9.35E-2</v>
      </c>
      <c r="H90" s="20">
        <v>7.3300000000000004E-2</v>
      </c>
      <c r="I90" s="20">
        <v>6.5500000000000003E-2</v>
      </c>
      <c r="J90" s="20">
        <v>6.3600000000000004E-2</v>
      </c>
      <c r="K90" s="20">
        <v>6.5600000000000006E-2</v>
      </c>
      <c r="L90" s="9" t="s">
        <v>253</v>
      </c>
    </row>
    <row r="91" spans="1:16" x14ac:dyDescent="0.5">
      <c r="A91" s="20" t="s">
        <v>115</v>
      </c>
      <c r="B91" s="20">
        <v>1.256</v>
      </c>
      <c r="C91" s="20">
        <v>0.73470000000000002</v>
      </c>
      <c r="D91" s="20">
        <v>0.4667</v>
      </c>
      <c r="E91" s="20">
        <v>0.19639999999999999</v>
      </c>
      <c r="F91" s="20">
        <v>0.14449999999999999</v>
      </c>
      <c r="G91" s="20">
        <v>0.1051</v>
      </c>
      <c r="H91" s="20">
        <v>8.1299999999999997E-2</v>
      </c>
      <c r="I91" s="20">
        <v>7.0099999999999996E-2</v>
      </c>
      <c r="J91" s="20">
        <v>6.88E-2</v>
      </c>
      <c r="K91" s="20">
        <v>6.9099999999999995E-2</v>
      </c>
      <c r="L91" s="9" t="s">
        <v>253</v>
      </c>
    </row>
    <row r="93" spans="1:16" x14ac:dyDescent="0.5">
      <c r="A93" s="20" t="s">
        <v>92</v>
      </c>
      <c r="B93" s="71" t="s">
        <v>95</v>
      </c>
      <c r="C93" s="82"/>
      <c r="D93" s="82"/>
      <c r="E93" s="82"/>
      <c r="F93" s="82"/>
      <c r="G93" s="82"/>
      <c r="H93" s="82"/>
      <c r="I93" s="82"/>
      <c r="J93" s="82"/>
      <c r="K93" s="72"/>
    </row>
    <row r="94" spans="1:16" x14ac:dyDescent="0.5">
      <c r="A94" s="20" t="s">
        <v>242</v>
      </c>
      <c r="B94" s="24" t="s">
        <v>248</v>
      </c>
      <c r="C94" s="24" t="s">
        <v>243</v>
      </c>
      <c r="D94" s="24" t="s">
        <v>249</v>
      </c>
      <c r="E94" s="24" t="s">
        <v>244</v>
      </c>
      <c r="F94" s="24" t="s">
        <v>250</v>
      </c>
      <c r="G94" s="24" t="s">
        <v>245</v>
      </c>
      <c r="H94" s="24" t="s">
        <v>251</v>
      </c>
      <c r="I94" s="24" t="s">
        <v>246</v>
      </c>
      <c r="J94" s="24" t="s">
        <v>252</v>
      </c>
      <c r="K94" s="24" t="s">
        <v>247</v>
      </c>
    </row>
    <row r="95" spans="1:16" x14ac:dyDescent="0.5">
      <c r="A95" s="20" t="s">
        <v>138</v>
      </c>
      <c r="B95" s="20">
        <v>1.2345999999999999</v>
      </c>
      <c r="C95" s="20">
        <v>0.60389999999999999</v>
      </c>
      <c r="D95" s="20">
        <v>0.32929999999999998</v>
      </c>
      <c r="E95" s="20">
        <v>0.121</v>
      </c>
      <c r="F95" s="20">
        <v>0.1077</v>
      </c>
      <c r="G95" s="20">
        <v>7.5600000000000001E-2</v>
      </c>
      <c r="H95" s="20">
        <v>6.7100000000000007E-2</v>
      </c>
      <c r="I95" s="20">
        <v>8.2600000000000007E-2</v>
      </c>
      <c r="J95" s="20">
        <v>8.5099999999999995E-2</v>
      </c>
      <c r="K95" s="20">
        <v>9.0899999999999995E-2</v>
      </c>
      <c r="L95" s="9" t="s">
        <v>253</v>
      </c>
    </row>
    <row r="96" spans="1:16" x14ac:dyDescent="0.5">
      <c r="A96" s="20" t="s">
        <v>115</v>
      </c>
      <c r="B96" s="20">
        <v>1.2364999999999999</v>
      </c>
      <c r="C96" s="20">
        <v>0.61850000000000005</v>
      </c>
      <c r="D96" s="20">
        <v>0.34310000000000002</v>
      </c>
      <c r="E96" s="20">
        <v>0.1331</v>
      </c>
      <c r="F96" s="20">
        <v>0.1103</v>
      </c>
      <c r="G96" s="20">
        <v>7.9600000000000004E-2</v>
      </c>
      <c r="H96" s="20">
        <v>6.8699999999999997E-2</v>
      </c>
      <c r="I96" s="20">
        <v>8.3000000000000004E-2</v>
      </c>
      <c r="J96" s="20">
        <v>8.5300000000000001E-2</v>
      </c>
      <c r="K96" s="20">
        <v>9.1600000000000001E-2</v>
      </c>
      <c r="L96" s="9" t="s">
        <v>253</v>
      </c>
    </row>
    <row r="98" spans="1:1" ht="14.7" x14ac:dyDescent="0.5">
      <c r="A98" s="20" t="s">
        <v>256</v>
      </c>
    </row>
    <row r="99" spans="1:1" ht="14.7" x14ac:dyDescent="0.5">
      <c r="A99" s="20" t="s">
        <v>257</v>
      </c>
    </row>
  </sheetData>
  <mergeCells count="15">
    <mergeCell ref="B88:K88"/>
    <mergeCell ref="B93:K93"/>
    <mergeCell ref="J1:K1"/>
    <mergeCell ref="B1:C1"/>
    <mergeCell ref="D1:E1"/>
    <mergeCell ref="F1:G1"/>
    <mergeCell ref="B38:G38"/>
    <mergeCell ref="B29:H29"/>
    <mergeCell ref="B21:H21"/>
    <mergeCell ref="B77:G77"/>
    <mergeCell ref="B82:G82"/>
    <mergeCell ref="H1:I1"/>
    <mergeCell ref="B46:G46"/>
    <mergeCell ref="B55:F55"/>
    <mergeCell ref="B65:F6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A086-E6AD-4DC9-8E6D-5E9AEFD1DED8}">
  <dimension ref="A1:J111"/>
  <sheetViews>
    <sheetView tabSelected="1" topLeftCell="A97" workbookViewId="0">
      <selection activeCell="C119" sqref="C119"/>
    </sheetView>
  </sheetViews>
  <sheetFormatPr defaultRowHeight="14.1" x14ac:dyDescent="0.5"/>
  <cols>
    <col min="1" max="1" width="8.796875" style="4"/>
    <col min="2" max="2" width="20.3984375" style="4" customWidth="1"/>
    <col min="3" max="4" width="16.94921875" style="4" customWidth="1"/>
    <col min="5" max="5" width="19.25" style="4" customWidth="1"/>
    <col min="6" max="6" width="18.046875" style="4" customWidth="1"/>
    <col min="7" max="16384" width="8.796875" style="4"/>
  </cols>
  <sheetData>
    <row r="1" spans="1:10" x14ac:dyDescent="0.5">
      <c r="A1" s="85" t="s">
        <v>36</v>
      </c>
      <c r="B1" s="86"/>
      <c r="C1" s="86"/>
      <c r="D1" s="87"/>
      <c r="E1" s="5" t="s">
        <v>163</v>
      </c>
      <c r="F1" s="4" t="s">
        <v>66</v>
      </c>
    </row>
    <row r="2" spans="1:10" x14ac:dyDescent="0.5">
      <c r="A2" s="10" t="s">
        <v>34</v>
      </c>
      <c r="B2" s="10" t="s">
        <v>35</v>
      </c>
      <c r="C2" s="10" t="s">
        <v>53</v>
      </c>
      <c r="D2" s="10" t="s">
        <v>54</v>
      </c>
    </row>
    <row r="3" spans="1:10" x14ac:dyDescent="0.5">
      <c r="A3" s="73" t="s">
        <v>21</v>
      </c>
      <c r="B3" s="4" t="s">
        <v>51</v>
      </c>
      <c r="C3" s="4">
        <v>2460</v>
      </c>
      <c r="D3" s="4">
        <v>34169</v>
      </c>
    </row>
    <row r="4" spans="1:10" ht="14.1" customHeight="1" x14ac:dyDescent="0.5">
      <c r="A4" s="74"/>
      <c r="B4" s="4" t="s">
        <v>52</v>
      </c>
      <c r="C4" s="4">
        <v>1038</v>
      </c>
      <c r="D4" s="4">
        <v>17553</v>
      </c>
    </row>
    <row r="5" spans="1:10" x14ac:dyDescent="0.5">
      <c r="A5" s="73" t="s">
        <v>22</v>
      </c>
      <c r="B5" s="4" t="s">
        <v>51</v>
      </c>
      <c r="C5" s="4">
        <v>777</v>
      </c>
      <c r="D5" s="4">
        <v>19922</v>
      </c>
    </row>
    <row r="6" spans="1:10" ht="14.1" customHeight="1" x14ac:dyDescent="0.5">
      <c r="A6" s="74"/>
      <c r="B6" s="4" t="s">
        <v>52</v>
      </c>
      <c r="C6" s="4">
        <v>1267</v>
      </c>
      <c r="D6" s="4">
        <v>40701</v>
      </c>
    </row>
    <row r="7" spans="1:10" x14ac:dyDescent="0.5">
      <c r="A7" s="73" t="s">
        <v>23</v>
      </c>
      <c r="B7" s="4" t="s">
        <v>51</v>
      </c>
      <c r="C7" s="4">
        <v>736</v>
      </c>
      <c r="D7" s="4">
        <v>13377</v>
      </c>
    </row>
    <row r="8" spans="1:10" ht="14.1" customHeight="1" x14ac:dyDescent="0.5">
      <c r="A8" s="74"/>
      <c r="B8" s="4" t="s">
        <v>52</v>
      </c>
      <c r="C8" s="4">
        <v>227</v>
      </c>
      <c r="D8" s="4">
        <v>4945</v>
      </c>
    </row>
    <row r="9" spans="1:10" ht="14.1" customHeight="1" x14ac:dyDescent="0.5">
      <c r="A9" s="7"/>
    </row>
    <row r="10" spans="1:10" ht="14.1" customHeight="1" x14ac:dyDescent="0.5">
      <c r="A10" s="33" t="s">
        <v>159</v>
      </c>
    </row>
    <row r="11" spans="1:10" ht="14.1" customHeight="1" x14ac:dyDescent="0.5">
      <c r="A11" s="85" t="s">
        <v>167</v>
      </c>
      <c r="B11" s="86"/>
      <c r="C11" s="86"/>
      <c r="D11" s="86"/>
      <c r="E11" s="87"/>
      <c r="J11" s="5"/>
    </row>
    <row r="12" spans="1:10" ht="14.1" customHeight="1" x14ac:dyDescent="0.5">
      <c r="A12" s="10" t="s">
        <v>183</v>
      </c>
      <c r="B12" s="10" t="s">
        <v>34</v>
      </c>
      <c r="C12" s="10" t="s">
        <v>161</v>
      </c>
      <c r="D12" s="10" t="s">
        <v>162</v>
      </c>
      <c r="E12" s="10" t="s">
        <v>166</v>
      </c>
    </row>
    <row r="13" spans="1:10" ht="14.1" customHeight="1" x14ac:dyDescent="0.5">
      <c r="A13" s="97" t="s">
        <v>51</v>
      </c>
      <c r="B13" s="42" t="s">
        <v>21</v>
      </c>
      <c r="C13" s="1">
        <v>0.25979999999999998</v>
      </c>
      <c r="D13" s="2">
        <v>0.11899999999999999</v>
      </c>
      <c r="E13" s="2">
        <v>0</v>
      </c>
      <c r="J13" s="32"/>
    </row>
    <row r="14" spans="1:10" ht="14.1" customHeight="1" x14ac:dyDescent="0.5">
      <c r="A14" s="98"/>
      <c r="B14" s="42" t="s">
        <v>22</v>
      </c>
      <c r="C14" s="1">
        <v>-8.5400000000000004E-2</v>
      </c>
      <c r="D14" s="2">
        <v>-0.1401</v>
      </c>
      <c r="E14" s="2">
        <v>1E-4</v>
      </c>
      <c r="J14" s="32"/>
    </row>
    <row r="15" spans="1:10" ht="14.1" customHeight="1" x14ac:dyDescent="0.5">
      <c r="A15" s="99"/>
      <c r="B15" s="42" t="s">
        <v>23</v>
      </c>
      <c r="C15" s="1">
        <v>0.27929999999999999</v>
      </c>
      <c r="D15" s="2">
        <v>0.1865</v>
      </c>
      <c r="E15" s="2">
        <v>0</v>
      </c>
    </row>
    <row r="16" spans="1:10" ht="14.1" customHeight="1" x14ac:dyDescent="0.5">
      <c r="A16" s="97" t="s">
        <v>52</v>
      </c>
      <c r="B16" s="42" t="s">
        <v>21</v>
      </c>
      <c r="C16" s="1">
        <v>1.7999999999999999E-2</v>
      </c>
      <c r="D16" s="2">
        <v>0.1275</v>
      </c>
      <c r="E16" s="2">
        <v>0</v>
      </c>
      <c r="J16" s="6"/>
    </row>
    <row r="17" spans="1:7" ht="14.1" customHeight="1" x14ac:dyDescent="0.5">
      <c r="A17" s="98"/>
      <c r="B17" s="42" t="s">
        <v>22</v>
      </c>
      <c r="C17" s="1">
        <v>-0.19850000000000001</v>
      </c>
      <c r="D17" s="2">
        <v>-0.13830000000000001</v>
      </c>
      <c r="E17" s="2">
        <v>0</v>
      </c>
    </row>
    <row r="18" spans="1:7" ht="14.1" customHeight="1" x14ac:dyDescent="0.5">
      <c r="A18" s="99"/>
      <c r="B18" s="42" t="s">
        <v>23</v>
      </c>
      <c r="C18" s="1">
        <v>0.153</v>
      </c>
      <c r="D18" s="2">
        <v>0.18920000000000001</v>
      </c>
      <c r="E18" s="2">
        <v>6.3E-3</v>
      </c>
    </row>
    <row r="19" spans="1:7" x14ac:dyDescent="0.5">
      <c r="A19" s="32" t="s">
        <v>170</v>
      </c>
      <c r="G19" s="32"/>
    </row>
    <row r="20" spans="1:7" x14ac:dyDescent="0.5">
      <c r="A20" s="32"/>
      <c r="G20" s="32"/>
    </row>
    <row r="21" spans="1:7" x14ac:dyDescent="0.5">
      <c r="A21" s="85" t="s">
        <v>173</v>
      </c>
      <c r="B21" s="86"/>
      <c r="C21" s="86"/>
      <c r="D21" s="86"/>
      <c r="E21" s="87"/>
      <c r="G21" s="32"/>
    </row>
    <row r="22" spans="1:7" x14ac:dyDescent="0.5">
      <c r="A22" s="10" t="s">
        <v>183</v>
      </c>
      <c r="B22" s="10" t="s">
        <v>34</v>
      </c>
      <c r="C22" s="10" t="s">
        <v>171</v>
      </c>
      <c r="D22" s="10" t="s">
        <v>172</v>
      </c>
      <c r="E22" s="10" t="s">
        <v>166</v>
      </c>
      <c r="G22" s="32"/>
    </row>
    <row r="23" spans="1:7" x14ac:dyDescent="0.5">
      <c r="A23" s="97" t="s">
        <v>51</v>
      </c>
      <c r="B23" s="42" t="s">
        <v>21</v>
      </c>
      <c r="C23" s="1">
        <v>0.16089999999999999</v>
      </c>
      <c r="D23" s="2">
        <v>0.1052</v>
      </c>
      <c r="E23" s="2">
        <v>0</v>
      </c>
    </row>
    <row r="24" spans="1:7" x14ac:dyDescent="0.5">
      <c r="A24" s="98"/>
      <c r="B24" s="42" t="s">
        <v>22</v>
      </c>
      <c r="C24" s="1">
        <v>-0.11070000000000001</v>
      </c>
      <c r="D24" s="2">
        <v>-0.14410000000000001</v>
      </c>
      <c r="E24" s="2">
        <v>0</v>
      </c>
    </row>
    <row r="25" spans="1:7" x14ac:dyDescent="0.5">
      <c r="A25" s="99"/>
      <c r="B25" s="42" t="s">
        <v>23</v>
      </c>
      <c r="C25" s="1">
        <v>0.22420000000000001</v>
      </c>
      <c r="D25" s="2">
        <v>0.1741</v>
      </c>
      <c r="E25" s="2">
        <v>0</v>
      </c>
    </row>
    <row r="26" spans="1:7" x14ac:dyDescent="0.5">
      <c r="A26" s="97" t="s">
        <v>52</v>
      </c>
      <c r="B26" s="42" t="s">
        <v>21</v>
      </c>
      <c r="C26" s="1">
        <v>5.8799999999999998E-2</v>
      </c>
      <c r="D26" s="2">
        <v>0.14230000000000001</v>
      </c>
      <c r="E26" s="2">
        <v>0</v>
      </c>
    </row>
    <row r="27" spans="1:7" x14ac:dyDescent="0.5">
      <c r="A27" s="98"/>
      <c r="B27" s="42" t="s">
        <v>22</v>
      </c>
      <c r="C27" s="1">
        <v>-0.17519999999999999</v>
      </c>
      <c r="D27" s="2">
        <v>-0.1295</v>
      </c>
      <c r="E27" s="2">
        <v>0</v>
      </c>
    </row>
    <row r="28" spans="1:7" x14ac:dyDescent="0.5">
      <c r="A28" s="99"/>
      <c r="B28" s="42" t="s">
        <v>23</v>
      </c>
      <c r="C28" s="1">
        <v>0.12130000000000001</v>
      </c>
      <c r="D28" s="2">
        <v>0.19989999999999999</v>
      </c>
      <c r="E28" s="2">
        <v>0</v>
      </c>
      <c r="G28" s="32"/>
    </row>
    <row r="29" spans="1:7" x14ac:dyDescent="0.5">
      <c r="A29" s="32" t="s">
        <v>174</v>
      </c>
      <c r="C29" s="2"/>
      <c r="D29" s="2"/>
      <c r="E29" s="2"/>
      <c r="G29" s="32"/>
    </row>
    <row r="30" spans="1:7" x14ac:dyDescent="0.5">
      <c r="A30" s="7"/>
    </row>
    <row r="31" spans="1:7" ht="15" x14ac:dyDescent="0.5">
      <c r="A31" s="33" t="s">
        <v>160</v>
      </c>
    </row>
    <row r="32" spans="1:7" ht="14.1" customHeight="1" x14ac:dyDescent="0.5">
      <c r="A32" s="88" t="s">
        <v>49</v>
      </c>
      <c r="B32" s="89"/>
      <c r="C32" s="89"/>
      <c r="D32" s="89"/>
      <c r="E32" s="89"/>
      <c r="F32" s="90"/>
      <c r="G32" s="14" t="s">
        <v>67</v>
      </c>
    </row>
    <row r="33" spans="1:8" x14ac:dyDescent="0.5">
      <c r="A33" s="12" t="s">
        <v>34</v>
      </c>
      <c r="B33" s="12" t="s">
        <v>48</v>
      </c>
      <c r="C33" s="12" t="s">
        <v>55</v>
      </c>
      <c r="D33" s="12" t="s">
        <v>56</v>
      </c>
      <c r="E33" s="12" t="s">
        <v>57</v>
      </c>
      <c r="F33" s="12" t="s">
        <v>20</v>
      </c>
      <c r="G33" s="32" t="s">
        <v>164</v>
      </c>
    </row>
    <row r="34" spans="1:8" ht="14.1" customHeight="1" x14ac:dyDescent="0.5">
      <c r="A34" s="73" t="s">
        <v>21</v>
      </c>
      <c r="B34" s="2" t="s">
        <v>46</v>
      </c>
      <c r="C34" s="34">
        <v>0.20519999999999999</v>
      </c>
      <c r="D34" s="35">
        <v>0.1487</v>
      </c>
      <c r="E34" s="2">
        <f>C34-D34</f>
        <v>5.6499999999999995E-2</v>
      </c>
      <c r="F34" s="2">
        <v>1E-4</v>
      </c>
      <c r="G34" s="4" t="s">
        <v>165</v>
      </c>
    </row>
    <row r="35" spans="1:8" x14ac:dyDescent="0.5">
      <c r="A35" s="74"/>
      <c r="B35" s="2" t="s">
        <v>47</v>
      </c>
      <c r="C35" s="1">
        <v>0.21229999999999999</v>
      </c>
      <c r="D35" s="2">
        <v>0.1106</v>
      </c>
      <c r="E35" s="36">
        <f t="shared" ref="E35:E39" si="0">C35-D35</f>
        <v>0.10169999999999998</v>
      </c>
      <c r="F35" s="2">
        <v>0</v>
      </c>
      <c r="G35" s="1">
        <f>ABS(E35-E34)</f>
        <v>4.519999999999999E-2</v>
      </c>
    </row>
    <row r="36" spans="1:8" ht="14.1" customHeight="1" x14ac:dyDescent="0.5">
      <c r="A36" s="73" t="s">
        <v>22</v>
      </c>
      <c r="B36" s="2" t="s">
        <v>46</v>
      </c>
      <c r="C36" s="34">
        <v>-8.3900000000000002E-2</v>
      </c>
      <c r="D36" s="35">
        <v>-0.11269999999999999</v>
      </c>
      <c r="E36" s="2">
        <f t="shared" si="0"/>
        <v>2.8799999999999992E-2</v>
      </c>
      <c r="F36" s="2">
        <v>0.26329999999999998</v>
      </c>
      <c r="G36" s="37" t="s">
        <v>169</v>
      </c>
    </row>
    <row r="37" spans="1:8" x14ac:dyDescent="0.5">
      <c r="A37" s="74"/>
      <c r="B37" s="2" t="s">
        <v>47</v>
      </c>
      <c r="C37" s="1">
        <v>-4.9700000000000001E-2</v>
      </c>
      <c r="D37" s="2">
        <v>-0.1211</v>
      </c>
      <c r="E37" s="36">
        <f t="shared" si="0"/>
        <v>7.1399999999999991E-2</v>
      </c>
      <c r="F37" s="2">
        <v>1E-4</v>
      </c>
      <c r="G37" s="1">
        <f>ABS(E37-E36)</f>
        <v>4.2599999999999999E-2</v>
      </c>
    </row>
    <row r="38" spans="1:8" x14ac:dyDescent="0.5">
      <c r="A38" s="73" t="s">
        <v>23</v>
      </c>
      <c r="B38" s="2" t="s">
        <v>46</v>
      </c>
      <c r="C38" s="35">
        <v>0.1537</v>
      </c>
      <c r="D38" s="34">
        <v>0.2175</v>
      </c>
      <c r="E38" s="2">
        <f t="shared" si="0"/>
        <v>-6.3799999999999996E-2</v>
      </c>
      <c r="F38" s="2">
        <v>6.5799999999999997E-2</v>
      </c>
    </row>
    <row r="39" spans="1:8" x14ac:dyDescent="0.5">
      <c r="A39" s="74"/>
      <c r="B39" s="2" t="s">
        <v>47</v>
      </c>
      <c r="C39" s="2">
        <v>0.15890000000000001</v>
      </c>
      <c r="D39" s="1">
        <v>0.19570000000000001</v>
      </c>
      <c r="E39" s="36">
        <f t="shared" si="0"/>
        <v>-3.6799999999999999E-2</v>
      </c>
      <c r="F39" s="2">
        <v>0.28349999999999997</v>
      </c>
      <c r="G39" s="1">
        <f>ABS(E39-E38)</f>
        <v>2.6999999999999996E-2</v>
      </c>
    </row>
    <row r="40" spans="1:8" x14ac:dyDescent="0.5">
      <c r="A40" s="2"/>
      <c r="B40" s="2"/>
      <c r="C40" s="2"/>
      <c r="D40" s="2"/>
      <c r="E40" s="2"/>
      <c r="F40" s="38" t="s">
        <v>168</v>
      </c>
    </row>
    <row r="41" spans="1:8" x14ac:dyDescent="0.5">
      <c r="A41" s="76" t="s">
        <v>50</v>
      </c>
      <c r="B41" s="77"/>
      <c r="C41" s="77"/>
      <c r="D41" s="77"/>
      <c r="E41" s="77"/>
      <c r="F41" s="78"/>
    </row>
    <row r="42" spans="1:8" x14ac:dyDescent="0.5">
      <c r="A42" s="39" t="s">
        <v>34</v>
      </c>
      <c r="B42" s="39" t="s">
        <v>48</v>
      </c>
      <c r="C42" s="39" t="s">
        <v>55</v>
      </c>
      <c r="D42" s="39" t="s">
        <v>56</v>
      </c>
      <c r="E42" s="39" t="s">
        <v>57</v>
      </c>
      <c r="F42" s="39" t="s">
        <v>20</v>
      </c>
    </row>
    <row r="43" spans="1:8" x14ac:dyDescent="0.5">
      <c r="A43" s="73" t="s">
        <v>21</v>
      </c>
      <c r="B43" s="2" t="s">
        <v>46</v>
      </c>
      <c r="C43" s="34">
        <v>3.2000000000000002E-3</v>
      </c>
      <c r="D43" s="35">
        <v>6.1600000000000002E-2</v>
      </c>
      <c r="E43" s="2">
        <f>C43-D43</f>
        <v>-5.8400000000000001E-2</v>
      </c>
      <c r="F43" s="2">
        <v>5.8999999999999999E-3</v>
      </c>
      <c r="G43" s="5"/>
      <c r="H43" s="5"/>
    </row>
    <row r="44" spans="1:8" x14ac:dyDescent="0.5">
      <c r="A44" s="74"/>
      <c r="B44" s="2" t="s">
        <v>47</v>
      </c>
      <c r="C44" s="1">
        <v>5.7000000000000002E-3</v>
      </c>
      <c r="D44" s="2">
        <v>8.9200000000000002E-2</v>
      </c>
      <c r="E44" s="36">
        <f t="shared" ref="E44:E48" si="1">C44-D44</f>
        <v>-8.3500000000000005E-2</v>
      </c>
      <c r="F44" s="2">
        <v>2.0000000000000001E-4</v>
      </c>
      <c r="G44" s="1">
        <f>ABS(E44-E43)</f>
        <v>2.5100000000000004E-2</v>
      </c>
      <c r="H44" s="5"/>
    </row>
    <row r="45" spans="1:8" x14ac:dyDescent="0.5">
      <c r="A45" s="73" t="s">
        <v>22</v>
      </c>
      <c r="B45" s="2" t="s">
        <v>46</v>
      </c>
      <c r="C45" s="34">
        <v>-0.2681</v>
      </c>
      <c r="D45" s="35">
        <v>-0.17510000000000001</v>
      </c>
      <c r="E45" s="2">
        <f t="shared" si="1"/>
        <v>-9.2999999999999999E-2</v>
      </c>
      <c r="F45" s="2">
        <v>3.7000000000000002E-3</v>
      </c>
    </row>
    <row r="46" spans="1:8" x14ac:dyDescent="0.5">
      <c r="A46" s="74"/>
      <c r="B46" s="2" t="s">
        <v>47</v>
      </c>
      <c r="C46" s="1">
        <v>-0.28139999999999998</v>
      </c>
      <c r="D46" s="2">
        <v>-0.13650000000000001</v>
      </c>
      <c r="E46" s="36">
        <f t="shared" si="1"/>
        <v>-0.14489999999999997</v>
      </c>
      <c r="F46" s="2">
        <v>0</v>
      </c>
      <c r="G46" s="1">
        <f>ABS(E46-E45)</f>
        <v>5.1899999999999974E-2</v>
      </c>
    </row>
    <row r="47" spans="1:8" x14ac:dyDescent="0.5">
      <c r="A47" s="73" t="s">
        <v>23</v>
      </c>
      <c r="B47" s="2" t="s">
        <v>46</v>
      </c>
      <c r="C47" s="35">
        <v>0.1953</v>
      </c>
      <c r="D47" s="34">
        <v>0.11890000000000001</v>
      </c>
      <c r="E47" s="2">
        <f t="shared" si="1"/>
        <v>7.6399999999999996E-2</v>
      </c>
      <c r="F47" s="2">
        <v>2.8799999999999999E-2</v>
      </c>
    </row>
    <row r="48" spans="1:8" x14ac:dyDescent="0.5">
      <c r="A48" s="74"/>
      <c r="B48" s="2" t="s">
        <v>47</v>
      </c>
      <c r="C48" s="2">
        <v>0.1525</v>
      </c>
      <c r="D48" s="1">
        <v>0.12189999999999999</v>
      </c>
      <c r="E48" s="36">
        <f t="shared" si="1"/>
        <v>3.0600000000000002E-2</v>
      </c>
      <c r="F48" s="2">
        <v>0.37819999999999998</v>
      </c>
      <c r="G48" s="1">
        <f>ABS(E48-E47)</f>
        <v>4.5799999999999993E-2</v>
      </c>
    </row>
    <row r="50" spans="1:8" ht="15" x14ac:dyDescent="0.5">
      <c r="A50" s="33" t="s">
        <v>177</v>
      </c>
    </row>
    <row r="51" spans="1:8" x14ac:dyDescent="0.5">
      <c r="A51" s="85" t="s">
        <v>60</v>
      </c>
      <c r="B51" s="86"/>
      <c r="C51" s="86"/>
      <c r="D51" s="86"/>
      <c r="E51" s="86"/>
      <c r="F51" s="87"/>
    </row>
    <row r="52" spans="1:8" x14ac:dyDescent="0.5">
      <c r="A52" s="100" t="s">
        <v>64</v>
      </c>
      <c r="B52" s="101"/>
      <c r="C52" s="10" t="s">
        <v>58</v>
      </c>
      <c r="D52" s="10" t="s">
        <v>175</v>
      </c>
      <c r="E52" s="10" t="s">
        <v>59</v>
      </c>
      <c r="F52" s="10" t="s">
        <v>176</v>
      </c>
    </row>
    <row r="53" spans="1:8" x14ac:dyDescent="0.5">
      <c r="A53" s="91" t="s">
        <v>21</v>
      </c>
      <c r="B53" s="11" t="s">
        <v>63</v>
      </c>
      <c r="C53" s="40">
        <v>0.92610000000000003</v>
      </c>
      <c r="D53" s="95">
        <f>C53-C54</f>
        <v>4.8399999999999999E-2</v>
      </c>
      <c r="E53" s="40">
        <v>0.9355</v>
      </c>
      <c r="F53" s="95">
        <f>E53-E54</f>
        <v>3.3599999999999963E-2</v>
      </c>
    </row>
    <row r="54" spans="1:8" x14ac:dyDescent="0.5">
      <c r="A54" s="92"/>
      <c r="B54" s="11" t="s">
        <v>62</v>
      </c>
      <c r="C54" s="40">
        <v>0.87770000000000004</v>
      </c>
      <c r="D54" s="96"/>
      <c r="E54" s="40">
        <v>0.90190000000000003</v>
      </c>
      <c r="F54" s="96"/>
      <c r="G54" s="2"/>
      <c r="H54" s="2"/>
    </row>
    <row r="55" spans="1:8" x14ac:dyDescent="0.5">
      <c r="A55" s="93" t="s">
        <v>22</v>
      </c>
      <c r="B55" s="13" t="s">
        <v>63</v>
      </c>
      <c r="C55" s="41">
        <v>0.83179999999999998</v>
      </c>
      <c r="D55" s="95">
        <f t="shared" ref="D55:F55" si="2">C55-C56</f>
        <v>4.4300000000000006E-2</v>
      </c>
      <c r="E55" s="41">
        <v>0.86299999999999999</v>
      </c>
      <c r="F55" s="95">
        <f t="shared" si="2"/>
        <v>1.6000000000000014E-2</v>
      </c>
      <c r="G55" s="2"/>
      <c r="H55" s="2"/>
    </row>
    <row r="56" spans="1:8" x14ac:dyDescent="0.5">
      <c r="A56" s="94"/>
      <c r="B56" s="13" t="s">
        <v>62</v>
      </c>
      <c r="C56" s="41">
        <v>0.78749999999999998</v>
      </c>
      <c r="D56" s="96"/>
      <c r="E56" s="41">
        <v>0.84699999999999998</v>
      </c>
      <c r="F56" s="96"/>
      <c r="G56" s="2"/>
      <c r="H56" s="2"/>
    </row>
    <row r="57" spans="1:8" x14ac:dyDescent="0.5">
      <c r="A57" s="91" t="s">
        <v>23</v>
      </c>
      <c r="B57" s="11" t="s">
        <v>63</v>
      </c>
      <c r="C57" s="40">
        <v>0.90229999999999999</v>
      </c>
      <c r="D57" s="95">
        <f t="shared" ref="D57:F57" si="3">C57-C58</f>
        <v>2.6000000000000023E-2</v>
      </c>
      <c r="E57" s="40">
        <v>0.91910000000000003</v>
      </c>
      <c r="F57" s="95">
        <f t="shared" si="3"/>
        <v>1.0900000000000021E-2</v>
      </c>
      <c r="G57" s="2"/>
      <c r="H57" s="2"/>
    </row>
    <row r="58" spans="1:8" x14ac:dyDescent="0.5">
      <c r="A58" s="92"/>
      <c r="B58" s="11" t="s">
        <v>62</v>
      </c>
      <c r="C58" s="40">
        <v>0.87629999999999997</v>
      </c>
      <c r="D58" s="96"/>
      <c r="E58" s="40">
        <v>0.90820000000000001</v>
      </c>
      <c r="F58" s="96"/>
      <c r="G58" s="2"/>
      <c r="H58" s="2"/>
    </row>
    <row r="59" spans="1:8" x14ac:dyDescent="0.5">
      <c r="A59" s="11"/>
      <c r="B59" s="11"/>
      <c r="C59" s="11"/>
      <c r="D59" s="11"/>
      <c r="G59" s="2"/>
      <c r="H59" s="2"/>
    </row>
    <row r="60" spans="1:8" x14ac:dyDescent="0.5">
      <c r="A60" s="88" t="s">
        <v>61</v>
      </c>
      <c r="B60" s="89"/>
      <c r="C60" s="89"/>
      <c r="D60" s="89"/>
      <c r="E60" s="89"/>
      <c r="F60" s="90"/>
      <c r="G60" s="2"/>
      <c r="H60" s="2"/>
    </row>
    <row r="61" spans="1:8" x14ac:dyDescent="0.5">
      <c r="A61" s="102" t="s">
        <v>64</v>
      </c>
      <c r="B61" s="103"/>
      <c r="C61" s="12" t="s">
        <v>58</v>
      </c>
      <c r="D61" s="10" t="s">
        <v>175</v>
      </c>
      <c r="E61" s="12" t="s">
        <v>59</v>
      </c>
      <c r="F61" s="10" t="s">
        <v>176</v>
      </c>
      <c r="G61" s="2"/>
      <c r="H61" s="2"/>
    </row>
    <row r="62" spans="1:8" x14ac:dyDescent="0.5">
      <c r="A62" s="91" t="s">
        <v>21</v>
      </c>
      <c r="B62" s="11" t="s">
        <v>63</v>
      </c>
      <c r="C62" s="40">
        <v>0.85699999999999998</v>
      </c>
      <c r="D62" s="95">
        <f>C62-C63</f>
        <v>1.7000000000000015E-2</v>
      </c>
      <c r="E62" s="40">
        <v>0.88139999999999996</v>
      </c>
      <c r="F62" s="95">
        <f>E62-E63</f>
        <v>8.799999999999919E-3</v>
      </c>
      <c r="G62" s="2"/>
      <c r="H62" s="2"/>
    </row>
    <row r="63" spans="1:8" x14ac:dyDescent="0.5">
      <c r="A63" s="92"/>
      <c r="B63" s="11" t="s">
        <v>62</v>
      </c>
      <c r="C63" s="40">
        <v>0.84</v>
      </c>
      <c r="D63" s="96"/>
      <c r="E63" s="40">
        <v>0.87260000000000004</v>
      </c>
      <c r="F63" s="96"/>
      <c r="G63" s="2"/>
      <c r="H63" s="2"/>
    </row>
    <row r="64" spans="1:8" x14ac:dyDescent="0.5">
      <c r="A64" s="93" t="s">
        <v>22</v>
      </c>
      <c r="B64" s="13" t="s">
        <v>63</v>
      </c>
      <c r="C64" s="41">
        <v>0.92249999999999999</v>
      </c>
      <c r="D64" s="95">
        <f t="shared" ref="D64" si="4">C64-C65</f>
        <v>5.9999999999999942E-2</v>
      </c>
      <c r="E64" s="41">
        <v>0.93559999999999999</v>
      </c>
      <c r="F64" s="95">
        <f t="shared" ref="F64" si="5">E64-E65</f>
        <v>4.1100000000000025E-2</v>
      </c>
      <c r="G64" s="2"/>
      <c r="H64" s="2"/>
    </row>
    <row r="65" spans="1:8" x14ac:dyDescent="0.5">
      <c r="A65" s="94"/>
      <c r="B65" s="13" t="s">
        <v>62</v>
      </c>
      <c r="C65" s="41">
        <v>0.86250000000000004</v>
      </c>
      <c r="D65" s="96"/>
      <c r="E65" s="41">
        <v>0.89449999999999996</v>
      </c>
      <c r="F65" s="96"/>
      <c r="G65" s="2"/>
      <c r="H65" s="2"/>
    </row>
    <row r="66" spans="1:8" x14ac:dyDescent="0.5">
      <c r="A66" s="91" t="s">
        <v>23</v>
      </c>
      <c r="B66" s="11" t="s">
        <v>63</v>
      </c>
      <c r="C66" s="40">
        <v>0.87090000000000001</v>
      </c>
      <c r="D66" s="95">
        <f t="shared" ref="D66" si="6">C66-C67</f>
        <v>3.4800000000000053E-2</v>
      </c>
      <c r="E66" s="40">
        <v>0.89049999999999996</v>
      </c>
      <c r="F66" s="95">
        <f t="shared" ref="F66" si="7">E66-E67</f>
        <v>2.739999999999998E-2</v>
      </c>
      <c r="G66" s="2"/>
      <c r="H66" s="2"/>
    </row>
    <row r="67" spans="1:8" x14ac:dyDescent="0.5">
      <c r="A67" s="92"/>
      <c r="B67" s="11" t="s">
        <v>62</v>
      </c>
      <c r="C67" s="40">
        <v>0.83609999999999995</v>
      </c>
      <c r="D67" s="96"/>
      <c r="E67" s="40">
        <v>0.86309999999999998</v>
      </c>
      <c r="F67" s="96"/>
      <c r="G67" s="2"/>
      <c r="H67" s="2"/>
    </row>
    <row r="68" spans="1:8" x14ac:dyDescent="0.5">
      <c r="A68" s="4" t="s">
        <v>65</v>
      </c>
    </row>
    <row r="70" spans="1:8" ht="15" x14ac:dyDescent="0.5">
      <c r="A70" s="33" t="s">
        <v>178</v>
      </c>
    </row>
    <row r="71" spans="1:8" x14ac:dyDescent="0.5">
      <c r="A71" s="88" t="s">
        <v>222</v>
      </c>
      <c r="B71" s="89"/>
      <c r="C71" s="89"/>
      <c r="D71" s="89"/>
      <c r="E71" s="89"/>
      <c r="F71" s="44" t="s">
        <v>182</v>
      </c>
    </row>
    <row r="72" spans="1:8" x14ac:dyDescent="0.5">
      <c r="A72" s="10" t="s">
        <v>34</v>
      </c>
      <c r="B72" s="10" t="s">
        <v>35</v>
      </c>
      <c r="C72" s="10" t="s">
        <v>180</v>
      </c>
      <c r="D72" s="10" t="s">
        <v>179</v>
      </c>
      <c r="E72" s="10" t="s">
        <v>166</v>
      </c>
      <c r="F72" s="43" t="s">
        <v>181</v>
      </c>
    </row>
    <row r="73" spans="1:8" x14ac:dyDescent="0.5">
      <c r="A73" s="73" t="s">
        <v>21</v>
      </c>
      <c r="B73" s="4" t="s">
        <v>51</v>
      </c>
      <c r="C73" s="1">
        <v>3.5999999999999997E-2</v>
      </c>
      <c r="D73" s="2">
        <v>2.47E-2</v>
      </c>
      <c r="E73" s="1">
        <v>1.4E-3</v>
      </c>
    </row>
    <row r="74" spans="1:8" x14ac:dyDescent="0.5">
      <c r="A74" s="74"/>
      <c r="B74" s="4" t="s">
        <v>52</v>
      </c>
      <c r="C74" s="1">
        <v>3.0300000000000001E-2</v>
      </c>
      <c r="D74" s="2">
        <v>1.54E-2</v>
      </c>
      <c r="E74" s="1">
        <v>0</v>
      </c>
    </row>
    <row r="75" spans="1:8" x14ac:dyDescent="0.5">
      <c r="A75" s="73" t="s">
        <v>22</v>
      </c>
      <c r="B75" s="4" t="s">
        <v>51</v>
      </c>
      <c r="C75" s="1">
        <v>2.29E-2</v>
      </c>
      <c r="D75" s="2">
        <v>1.0200000000000001E-2</v>
      </c>
      <c r="E75" s="1">
        <v>2E-3</v>
      </c>
    </row>
    <row r="76" spans="1:8" x14ac:dyDescent="0.5">
      <c r="A76" s="74"/>
      <c r="B76" s="4" t="s">
        <v>52</v>
      </c>
      <c r="C76" s="1">
        <v>2.2200000000000001E-2</v>
      </c>
      <c r="D76" s="2">
        <v>1.11E-2</v>
      </c>
      <c r="E76" s="1">
        <v>2.07E-2</v>
      </c>
    </row>
    <row r="77" spans="1:8" x14ac:dyDescent="0.5">
      <c r="A77" s="73" t="s">
        <v>23</v>
      </c>
      <c r="B77" s="4" t="s">
        <v>51</v>
      </c>
      <c r="C77" s="2">
        <v>1.29E-2</v>
      </c>
      <c r="D77" s="2">
        <v>1.7899999999999999E-2</v>
      </c>
      <c r="E77" s="2">
        <v>0.1855</v>
      </c>
    </row>
    <row r="78" spans="1:8" x14ac:dyDescent="0.5">
      <c r="A78" s="74"/>
      <c r="B78" s="4" t="s">
        <v>52</v>
      </c>
      <c r="C78" s="2">
        <v>2.1299999999999999E-2</v>
      </c>
      <c r="D78" s="2">
        <v>1.8499999999999999E-2</v>
      </c>
      <c r="E78" s="2">
        <v>0.2311</v>
      </c>
    </row>
    <row r="79" spans="1:8" x14ac:dyDescent="0.5">
      <c r="A79" s="6" t="s">
        <v>262</v>
      </c>
    </row>
    <row r="80" spans="1:8" x14ac:dyDescent="0.5">
      <c r="A80" s="6" t="s">
        <v>263</v>
      </c>
    </row>
    <row r="82" spans="1:6" x14ac:dyDescent="0.5">
      <c r="A82" s="4" t="s">
        <v>261</v>
      </c>
    </row>
    <row r="83" spans="1:6" x14ac:dyDescent="0.5">
      <c r="A83" s="10" t="s">
        <v>34</v>
      </c>
      <c r="B83" s="10" t="s">
        <v>35</v>
      </c>
      <c r="C83" s="10" t="s">
        <v>180</v>
      </c>
      <c r="D83" s="10" t="s">
        <v>179</v>
      </c>
      <c r="E83" s="10" t="s">
        <v>166</v>
      </c>
    </row>
    <row r="84" spans="1:6" x14ac:dyDescent="0.5">
      <c r="A84" s="73" t="s">
        <v>21</v>
      </c>
      <c r="B84" s="4" t="s">
        <v>51</v>
      </c>
      <c r="C84" s="1">
        <v>0.11310000000000001</v>
      </c>
      <c r="D84" s="2">
        <v>0.12570000000000001</v>
      </c>
      <c r="E84" s="2">
        <v>0</v>
      </c>
      <c r="F84" s="4" t="s">
        <v>258</v>
      </c>
    </row>
    <row r="85" spans="1:6" x14ac:dyDescent="0.5">
      <c r="A85" s="74"/>
      <c r="B85" s="4" t="s">
        <v>52</v>
      </c>
      <c r="C85" s="1">
        <v>0.13420000000000001</v>
      </c>
      <c r="D85" s="2">
        <v>0.14280000000000001</v>
      </c>
      <c r="E85" s="2">
        <v>1.8200000000000001E-2</v>
      </c>
    </row>
    <row r="86" spans="1:6" x14ac:dyDescent="0.5">
      <c r="A86" s="73" t="s">
        <v>22</v>
      </c>
      <c r="B86" s="4" t="s">
        <v>51</v>
      </c>
      <c r="C86" s="1">
        <v>0.14149999999999999</v>
      </c>
      <c r="D86" s="2">
        <v>0.154</v>
      </c>
      <c r="E86" s="2">
        <v>2E-3</v>
      </c>
    </row>
    <row r="87" spans="1:6" x14ac:dyDescent="0.5">
      <c r="A87" s="74"/>
      <c r="B87" s="4" t="s">
        <v>52</v>
      </c>
      <c r="C87" s="1">
        <v>0.16539999999999999</v>
      </c>
      <c r="D87" s="2">
        <v>0.1741</v>
      </c>
      <c r="E87" s="2">
        <v>3.5900000000000001E-2</v>
      </c>
    </row>
    <row r="88" spans="1:6" x14ac:dyDescent="0.5">
      <c r="A88" s="73" t="s">
        <v>23</v>
      </c>
      <c r="B88" s="4" t="s">
        <v>51</v>
      </c>
      <c r="C88" s="1">
        <v>0.10059999999999999</v>
      </c>
      <c r="D88" s="2">
        <v>0.1181</v>
      </c>
      <c r="E88" s="2">
        <v>0</v>
      </c>
    </row>
    <row r="89" spans="1:6" x14ac:dyDescent="0.5">
      <c r="A89" s="74"/>
      <c r="B89" s="4" t="s">
        <v>52</v>
      </c>
      <c r="C89" s="1">
        <v>0.1177</v>
      </c>
      <c r="D89" s="2">
        <v>0.1381</v>
      </c>
      <c r="E89" s="2">
        <v>1.9900000000000001E-2</v>
      </c>
    </row>
    <row r="90" spans="1:6" x14ac:dyDescent="0.5">
      <c r="A90" s="7"/>
      <c r="C90" s="1"/>
      <c r="D90" s="2"/>
      <c r="E90" s="2"/>
    </row>
    <row r="91" spans="1:6" x14ac:dyDescent="0.5">
      <c r="A91" s="64" t="s">
        <v>268</v>
      </c>
      <c r="C91" s="1"/>
      <c r="D91" s="2"/>
      <c r="E91" s="2"/>
    </row>
    <row r="92" spans="1:6" x14ac:dyDescent="0.5">
      <c r="A92" s="10" t="s">
        <v>34</v>
      </c>
      <c r="B92" s="10" t="s">
        <v>35</v>
      </c>
      <c r="C92" s="10" t="s">
        <v>264</v>
      </c>
      <c r="D92" s="10" t="s">
        <v>180</v>
      </c>
      <c r="E92" s="10" t="s">
        <v>179</v>
      </c>
    </row>
    <row r="93" spans="1:6" x14ac:dyDescent="0.5">
      <c r="A93" s="73" t="s">
        <v>21</v>
      </c>
      <c r="B93" s="97" t="s">
        <v>51</v>
      </c>
      <c r="C93" s="65" t="s">
        <v>266</v>
      </c>
      <c r="D93" s="119">
        <v>2.06</v>
      </c>
      <c r="E93" s="119">
        <v>1.1399999999999999</v>
      </c>
    </row>
    <row r="94" spans="1:6" x14ac:dyDescent="0.5">
      <c r="A94" s="104"/>
      <c r="B94" s="98"/>
      <c r="C94" s="65" t="s">
        <v>267</v>
      </c>
      <c r="D94" s="119">
        <v>1.28</v>
      </c>
      <c r="E94" s="119">
        <v>1.06</v>
      </c>
      <c r="F94" s="43" t="s">
        <v>265</v>
      </c>
    </row>
    <row r="95" spans="1:6" x14ac:dyDescent="0.5">
      <c r="A95" s="104"/>
      <c r="B95" s="97" t="s">
        <v>52</v>
      </c>
      <c r="C95" s="65" t="s">
        <v>266</v>
      </c>
      <c r="D95" s="119">
        <v>1.0900000000000001</v>
      </c>
      <c r="E95" s="119">
        <v>0.84</v>
      </c>
    </row>
    <row r="96" spans="1:6" x14ac:dyDescent="0.5">
      <c r="A96" s="74"/>
      <c r="B96" s="99"/>
      <c r="C96" s="65" t="s">
        <v>267</v>
      </c>
      <c r="D96" s="119">
        <v>1.25</v>
      </c>
      <c r="E96" s="119">
        <v>0.93</v>
      </c>
    </row>
    <row r="97" spans="1:5" x14ac:dyDescent="0.5">
      <c r="A97" s="73" t="s">
        <v>22</v>
      </c>
      <c r="B97" s="97" t="s">
        <v>51</v>
      </c>
      <c r="C97" s="65" t="s">
        <v>266</v>
      </c>
      <c r="D97" s="119">
        <v>1.25</v>
      </c>
      <c r="E97" s="119">
        <v>0.72</v>
      </c>
    </row>
    <row r="98" spans="1:5" x14ac:dyDescent="0.5">
      <c r="A98" s="104"/>
      <c r="B98" s="98"/>
      <c r="C98" s="65" t="s">
        <v>267</v>
      </c>
      <c r="D98" s="119">
        <v>1.43</v>
      </c>
      <c r="E98" s="119">
        <v>1.1000000000000001</v>
      </c>
    </row>
    <row r="99" spans="1:5" x14ac:dyDescent="0.5">
      <c r="A99" s="104"/>
      <c r="B99" s="97" t="s">
        <v>52</v>
      </c>
      <c r="C99" s="65" t="s">
        <v>266</v>
      </c>
      <c r="D99" s="119">
        <v>1.07</v>
      </c>
      <c r="E99" s="119">
        <v>0.64</v>
      </c>
    </row>
    <row r="100" spans="1:5" x14ac:dyDescent="0.5">
      <c r="A100" s="74"/>
      <c r="B100" s="99"/>
      <c r="C100" s="65" t="s">
        <v>267</v>
      </c>
      <c r="D100" s="119">
        <v>1.06</v>
      </c>
      <c r="E100" s="119">
        <v>0.91</v>
      </c>
    </row>
    <row r="101" spans="1:5" x14ac:dyDescent="0.5">
      <c r="A101" s="73" t="s">
        <v>23</v>
      </c>
      <c r="B101" s="97" t="s">
        <v>51</v>
      </c>
      <c r="C101" s="65" t="s">
        <v>266</v>
      </c>
      <c r="D101" s="119">
        <v>2.02</v>
      </c>
      <c r="E101" s="119">
        <v>1.43</v>
      </c>
    </row>
    <row r="102" spans="1:5" x14ac:dyDescent="0.5">
      <c r="A102" s="104"/>
      <c r="B102" s="98"/>
      <c r="C102" s="65" t="s">
        <v>267</v>
      </c>
      <c r="D102" s="119">
        <v>2.0499999999999998</v>
      </c>
      <c r="E102" s="119">
        <v>1.51</v>
      </c>
    </row>
    <row r="103" spans="1:5" x14ac:dyDescent="0.5">
      <c r="A103" s="104"/>
      <c r="B103" s="97" t="s">
        <v>52</v>
      </c>
      <c r="C103" s="65" t="s">
        <v>266</v>
      </c>
      <c r="D103" s="119">
        <v>1.55</v>
      </c>
      <c r="E103" s="119">
        <v>1.1200000000000001</v>
      </c>
    </row>
    <row r="104" spans="1:5" x14ac:dyDescent="0.5">
      <c r="A104" s="74"/>
      <c r="B104" s="99"/>
      <c r="C104" s="65" t="s">
        <v>267</v>
      </c>
      <c r="D104" s="119">
        <v>1.39</v>
      </c>
      <c r="E104" s="119">
        <v>1.34</v>
      </c>
    </row>
    <row r="106" spans="1:5" x14ac:dyDescent="0.5">
      <c r="A106" s="5" t="s">
        <v>259</v>
      </c>
      <c r="D106" s="50"/>
    </row>
    <row r="107" spans="1:5" x14ac:dyDescent="0.5">
      <c r="A107" s="10" t="s">
        <v>34</v>
      </c>
      <c r="B107" s="10" t="s">
        <v>35</v>
      </c>
      <c r="C107" s="10" t="s">
        <v>180</v>
      </c>
      <c r="D107" s="10" t="s">
        <v>166</v>
      </c>
    </row>
    <row r="108" spans="1:5" x14ac:dyDescent="0.5">
      <c r="A108" s="73" t="s">
        <v>21</v>
      </c>
      <c r="B108" s="4" t="s">
        <v>51</v>
      </c>
      <c r="C108" s="49">
        <v>2.8929999999999998</v>
      </c>
      <c r="D108" s="97">
        <v>3.5799999999999998E-2</v>
      </c>
      <c r="E108" s="5" t="s">
        <v>260</v>
      </c>
    </row>
    <row r="109" spans="1:5" x14ac:dyDescent="0.5">
      <c r="A109" s="74"/>
      <c r="B109" s="4" t="s">
        <v>52</v>
      </c>
      <c r="C109" s="4">
        <v>1.8120000000000001</v>
      </c>
      <c r="D109" s="99"/>
    </row>
    <row r="110" spans="1:5" x14ac:dyDescent="0.5">
      <c r="A110" s="73" t="s">
        <v>22</v>
      </c>
      <c r="B110" s="4" t="s">
        <v>51</v>
      </c>
      <c r="C110" s="4">
        <v>2.2810000000000001</v>
      </c>
      <c r="D110" s="97">
        <v>2.7400000000000001E-2</v>
      </c>
    </row>
    <row r="111" spans="1:5" x14ac:dyDescent="0.5">
      <c r="A111" s="74"/>
      <c r="B111" s="4" t="s">
        <v>52</v>
      </c>
      <c r="C111" s="49">
        <v>3.5089999999999999</v>
      </c>
      <c r="D111" s="99"/>
    </row>
  </sheetData>
  <mergeCells count="60">
    <mergeCell ref="B103:B104"/>
    <mergeCell ref="A88:A89"/>
    <mergeCell ref="A108:A109"/>
    <mergeCell ref="A110:A111"/>
    <mergeCell ref="D108:D109"/>
    <mergeCell ref="D110:D111"/>
    <mergeCell ref="B93:B94"/>
    <mergeCell ref="B101:B102"/>
    <mergeCell ref="A101:A104"/>
    <mergeCell ref="A97:A100"/>
    <mergeCell ref="A93:A96"/>
    <mergeCell ref="B95:B96"/>
    <mergeCell ref="B97:B98"/>
    <mergeCell ref="B99:B100"/>
    <mergeCell ref="A84:A85"/>
    <mergeCell ref="A86:A87"/>
    <mergeCell ref="A73:A74"/>
    <mergeCell ref="A75:A76"/>
    <mergeCell ref="A77:A78"/>
    <mergeCell ref="A71:E71"/>
    <mergeCell ref="A13:A15"/>
    <mergeCell ref="A16:A18"/>
    <mergeCell ref="A23:A25"/>
    <mergeCell ref="A26:A28"/>
    <mergeCell ref="A21:E21"/>
    <mergeCell ref="A52:B52"/>
    <mergeCell ref="A61:B61"/>
    <mergeCell ref="D62:D63"/>
    <mergeCell ref="D64:D65"/>
    <mergeCell ref="D66:D67"/>
    <mergeCell ref="A41:F41"/>
    <mergeCell ref="A43:A44"/>
    <mergeCell ref="F62:F63"/>
    <mergeCell ref="F64:F65"/>
    <mergeCell ref="F66:F67"/>
    <mergeCell ref="A60:F60"/>
    <mergeCell ref="A62:A63"/>
    <mergeCell ref="A64:A65"/>
    <mergeCell ref="A66:A67"/>
    <mergeCell ref="F53:F54"/>
    <mergeCell ref="F57:F58"/>
    <mergeCell ref="D55:D56"/>
    <mergeCell ref="F55:F56"/>
    <mergeCell ref="A51:F51"/>
    <mergeCell ref="A53:A54"/>
    <mergeCell ref="A55:A56"/>
    <mergeCell ref="A57:A58"/>
    <mergeCell ref="D53:D54"/>
    <mergeCell ref="D57:D58"/>
    <mergeCell ref="A45:A46"/>
    <mergeCell ref="A47:A48"/>
    <mergeCell ref="A36:A37"/>
    <mergeCell ref="A38:A39"/>
    <mergeCell ref="A1:D1"/>
    <mergeCell ref="A3:A4"/>
    <mergeCell ref="A5:A6"/>
    <mergeCell ref="A7:A8"/>
    <mergeCell ref="A34:A35"/>
    <mergeCell ref="A11:E11"/>
    <mergeCell ref="A32:F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5C97-318C-474D-A5AC-998C46237D08}">
  <dimension ref="A1:D16"/>
  <sheetViews>
    <sheetView workbookViewId="0">
      <pane ySplit="1" topLeftCell="A2" activePane="bottomLeft" state="frozen"/>
      <selection pane="bottomLeft" activeCell="B9" sqref="B9"/>
    </sheetView>
  </sheetViews>
  <sheetFormatPr defaultRowHeight="14.1" x14ac:dyDescent="0.5"/>
  <cols>
    <col min="1" max="1" width="8.796875" style="45"/>
    <col min="2" max="2" width="4.19921875" style="45" customWidth="1"/>
    <col min="3" max="3" width="90.75" style="45" customWidth="1"/>
    <col min="4" max="16384" width="8.796875" style="45"/>
  </cols>
  <sheetData>
    <row r="1" spans="1:4" ht="14.7" x14ac:dyDescent="0.5">
      <c r="A1" s="45" t="s">
        <v>34</v>
      </c>
      <c r="B1" s="45" t="s">
        <v>184</v>
      </c>
      <c r="C1" s="45" t="s">
        <v>200</v>
      </c>
      <c r="D1" s="45" t="s">
        <v>202</v>
      </c>
    </row>
    <row r="2" spans="1:4" ht="27.9" x14ac:dyDescent="0.55000000000000004">
      <c r="A2" s="105" t="s">
        <v>21</v>
      </c>
      <c r="B2" s="45" t="s">
        <v>185</v>
      </c>
      <c r="C2" s="46" t="s">
        <v>201</v>
      </c>
      <c r="D2" s="48" t="s">
        <v>204</v>
      </c>
    </row>
    <row r="3" spans="1:4" ht="27.9" x14ac:dyDescent="0.55000000000000004">
      <c r="A3" s="105"/>
      <c r="B3" s="45" t="s">
        <v>186</v>
      </c>
      <c r="C3" s="46" t="s">
        <v>203</v>
      </c>
    </row>
    <row r="4" spans="1:4" ht="14.7" x14ac:dyDescent="0.6">
      <c r="A4" s="105"/>
      <c r="B4" s="47" t="s">
        <v>187</v>
      </c>
      <c r="C4" s="46" t="s">
        <v>205</v>
      </c>
    </row>
    <row r="5" spans="1:4" ht="27.9" x14ac:dyDescent="0.55000000000000004">
      <c r="A5" s="105"/>
      <c r="B5" s="45" t="s">
        <v>188</v>
      </c>
      <c r="C5" s="46" t="s">
        <v>206</v>
      </c>
    </row>
    <row r="6" spans="1:4" ht="14.7" x14ac:dyDescent="0.6">
      <c r="A6" s="105"/>
      <c r="B6" s="45" t="s">
        <v>189</v>
      </c>
      <c r="C6" s="46" t="s">
        <v>207</v>
      </c>
    </row>
    <row r="7" spans="1:4" ht="27.9" x14ac:dyDescent="0.55000000000000004">
      <c r="A7" s="105" t="s">
        <v>22</v>
      </c>
      <c r="B7" s="45" t="s">
        <v>191</v>
      </c>
      <c r="C7" s="46" t="s">
        <v>208</v>
      </c>
      <c r="D7" s="48" t="s">
        <v>210</v>
      </c>
    </row>
    <row r="8" spans="1:4" ht="14.4" x14ac:dyDescent="0.55000000000000004">
      <c r="A8" s="105"/>
      <c r="B8" s="45" t="s">
        <v>190</v>
      </c>
      <c r="C8" s="46" t="s">
        <v>209</v>
      </c>
    </row>
    <row r="9" spans="1:4" ht="28.2" x14ac:dyDescent="0.6">
      <c r="A9" s="105"/>
      <c r="B9" s="45" t="s">
        <v>192</v>
      </c>
      <c r="C9" s="46" t="s">
        <v>211</v>
      </c>
    </row>
    <row r="10" spans="1:4" ht="15.3" x14ac:dyDescent="0.6">
      <c r="A10" s="105"/>
      <c r="B10" s="47" t="s">
        <v>193</v>
      </c>
      <c r="C10" s="46" t="s">
        <v>212</v>
      </c>
      <c r="D10" s="48" t="s">
        <v>204</v>
      </c>
    </row>
    <row r="11" spans="1:4" ht="41.4" x14ac:dyDescent="0.55000000000000004">
      <c r="A11" s="105"/>
      <c r="B11" s="45" t="s">
        <v>194</v>
      </c>
      <c r="C11" s="46" t="s">
        <v>213</v>
      </c>
      <c r="D11" s="48" t="s">
        <v>214</v>
      </c>
    </row>
    <row r="12" spans="1:4" ht="27.9" x14ac:dyDescent="0.55000000000000004">
      <c r="A12" s="105" t="s">
        <v>23</v>
      </c>
      <c r="B12" s="45" t="s">
        <v>195</v>
      </c>
      <c r="C12" s="46" t="s">
        <v>215</v>
      </c>
      <c r="D12" s="48" t="s">
        <v>210</v>
      </c>
    </row>
    <row r="13" spans="1:4" ht="27.9" x14ac:dyDescent="0.55000000000000004">
      <c r="A13" s="105"/>
      <c r="B13" s="45" t="s">
        <v>196</v>
      </c>
      <c r="C13" s="46" t="s">
        <v>217</v>
      </c>
      <c r="D13" s="48" t="s">
        <v>216</v>
      </c>
    </row>
    <row r="14" spans="1:4" ht="42" x14ac:dyDescent="0.6">
      <c r="A14" s="105"/>
      <c r="B14" s="47" t="s">
        <v>197</v>
      </c>
      <c r="C14" s="46" t="s">
        <v>219</v>
      </c>
    </row>
    <row r="15" spans="1:4" ht="14.4" x14ac:dyDescent="0.55000000000000004">
      <c r="A15" s="105"/>
      <c r="B15" s="47" t="s">
        <v>198</v>
      </c>
      <c r="C15" s="46" t="s">
        <v>218</v>
      </c>
    </row>
    <row r="16" spans="1:4" ht="28.2" x14ac:dyDescent="0.6">
      <c r="A16" s="105"/>
      <c r="B16" s="47" t="s">
        <v>199</v>
      </c>
      <c r="C16" s="46" t="s">
        <v>220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5180-B75F-41A9-8E4F-C61B20449988}">
  <dimension ref="A2:L61"/>
  <sheetViews>
    <sheetView topLeftCell="A37" workbookViewId="0">
      <selection activeCell="D56" sqref="D56:D57"/>
    </sheetView>
  </sheetViews>
  <sheetFormatPr defaultRowHeight="14.1" x14ac:dyDescent="0.5"/>
  <cols>
    <col min="1" max="16384" width="8.796875" style="4"/>
  </cols>
  <sheetData>
    <row r="2" spans="2:10" x14ac:dyDescent="0.5">
      <c r="B2" s="50" t="s">
        <v>225</v>
      </c>
    </row>
    <row r="3" spans="2:10" x14ac:dyDescent="0.5">
      <c r="B3" s="49" t="s">
        <v>224</v>
      </c>
    </row>
    <row r="4" spans="2:10" x14ac:dyDescent="0.5">
      <c r="B4" s="4">
        <v>20</v>
      </c>
      <c r="C4" s="51">
        <f>$B4-0.0368*C11</f>
        <v>18.16</v>
      </c>
      <c r="D4" s="51">
        <f t="shared" ref="D4:I4" si="0">$B4-0.0368*D11</f>
        <v>16.32</v>
      </c>
      <c r="E4" s="51">
        <f t="shared" si="0"/>
        <v>14.48</v>
      </c>
      <c r="F4" s="51">
        <f t="shared" si="0"/>
        <v>12.64</v>
      </c>
      <c r="G4" s="51">
        <f t="shared" si="0"/>
        <v>10.8</v>
      </c>
      <c r="H4" s="51">
        <f t="shared" si="0"/>
        <v>7.120000000000001</v>
      </c>
      <c r="I4" s="51">
        <f t="shared" si="0"/>
        <v>1.6000000000000014</v>
      </c>
    </row>
    <row r="5" spans="2:10" x14ac:dyDescent="0.5">
      <c r="B5" s="4">
        <v>15</v>
      </c>
      <c r="C5" s="51">
        <f>$B5-0.0368*C11</f>
        <v>13.16</v>
      </c>
      <c r="D5" s="51">
        <f t="shared" ref="D5:I5" si="1">$B5-0.0368*D11</f>
        <v>11.32</v>
      </c>
      <c r="E5" s="51">
        <f t="shared" si="1"/>
        <v>9.48</v>
      </c>
      <c r="F5" s="51">
        <f t="shared" si="1"/>
        <v>7.6400000000000006</v>
      </c>
      <c r="G5" s="51">
        <f t="shared" si="1"/>
        <v>5.8000000000000007</v>
      </c>
      <c r="H5" s="51">
        <f t="shared" si="1"/>
        <v>2.120000000000001</v>
      </c>
      <c r="I5" s="51">
        <f t="shared" si="1"/>
        <v>-3.3999999999999986</v>
      </c>
    </row>
    <row r="6" spans="2:10" x14ac:dyDescent="0.5">
      <c r="B6" s="4">
        <v>10</v>
      </c>
      <c r="C6" s="51">
        <f>$B6-0.0368*C11</f>
        <v>8.16</v>
      </c>
      <c r="D6" s="51">
        <f t="shared" ref="D6:H6" si="2">$B6-0.0368*D11</f>
        <v>6.32</v>
      </c>
      <c r="E6" s="51">
        <f t="shared" si="2"/>
        <v>4.4800000000000004</v>
      </c>
      <c r="F6" s="51">
        <f t="shared" si="2"/>
        <v>2.6400000000000006</v>
      </c>
      <c r="G6" s="51">
        <f t="shared" si="2"/>
        <v>0.80000000000000071</v>
      </c>
      <c r="H6" s="51">
        <f t="shared" si="2"/>
        <v>-2.879999999999999</v>
      </c>
      <c r="I6" s="51">
        <f>$B6-0.0368*I11</f>
        <v>-8.3999999999999986</v>
      </c>
    </row>
    <row r="7" spans="2:10" x14ac:dyDescent="0.5">
      <c r="B7" s="4">
        <v>7.5</v>
      </c>
      <c r="C7" s="51">
        <f>$B7-0.0368*C11</f>
        <v>5.66</v>
      </c>
      <c r="D7" s="51">
        <f t="shared" ref="D7:I7" si="3">$B7-0.0368*D11</f>
        <v>3.8200000000000003</v>
      </c>
      <c r="E7" s="51">
        <f t="shared" si="3"/>
        <v>1.9800000000000004</v>
      </c>
      <c r="F7" s="51">
        <f t="shared" si="3"/>
        <v>0.14000000000000057</v>
      </c>
      <c r="G7" s="51">
        <f t="shared" si="3"/>
        <v>-1.6999999999999993</v>
      </c>
      <c r="H7" s="51">
        <f t="shared" si="3"/>
        <v>-5.379999999999999</v>
      </c>
      <c r="I7" s="51">
        <f t="shared" si="3"/>
        <v>-10.899999999999999</v>
      </c>
    </row>
    <row r="8" spans="2:10" x14ac:dyDescent="0.5">
      <c r="B8" s="4">
        <v>5</v>
      </c>
      <c r="C8" s="51">
        <f>$B8-0.0368*C11</f>
        <v>3.16</v>
      </c>
      <c r="D8" s="51">
        <f t="shared" ref="D8:I8" si="4">$B8-0.0368*D11</f>
        <v>1.3200000000000003</v>
      </c>
      <c r="E8" s="51">
        <f t="shared" si="4"/>
        <v>-0.51999999999999957</v>
      </c>
      <c r="F8" s="51">
        <f t="shared" si="4"/>
        <v>-2.3599999999999994</v>
      </c>
      <c r="G8" s="51">
        <f t="shared" si="4"/>
        <v>-4.1999999999999993</v>
      </c>
      <c r="H8" s="51">
        <f t="shared" si="4"/>
        <v>-7.879999999999999</v>
      </c>
      <c r="I8" s="51">
        <f t="shared" si="4"/>
        <v>-13.399999999999999</v>
      </c>
    </row>
    <row r="9" spans="2:10" x14ac:dyDescent="0.5">
      <c r="B9" s="4">
        <v>2</v>
      </c>
      <c r="C9" s="51">
        <f>$B9-0.0368*C11</f>
        <v>0.16000000000000014</v>
      </c>
      <c r="D9" s="51">
        <f t="shared" ref="D9:I9" si="5">$B9-0.0368*D11</f>
        <v>-1.6799999999999997</v>
      </c>
      <c r="E9" s="51">
        <f t="shared" si="5"/>
        <v>-3.5199999999999996</v>
      </c>
      <c r="F9" s="51">
        <f t="shared" si="5"/>
        <v>-5.3599999999999994</v>
      </c>
      <c r="G9" s="51">
        <f t="shared" si="5"/>
        <v>-7.1999999999999993</v>
      </c>
      <c r="H9" s="51">
        <f t="shared" si="5"/>
        <v>-10.879999999999999</v>
      </c>
      <c r="I9" s="51">
        <f t="shared" si="5"/>
        <v>-16.399999999999999</v>
      </c>
    </row>
    <row r="10" spans="2:10" x14ac:dyDescent="0.5">
      <c r="B10" s="4">
        <v>1</v>
      </c>
      <c r="C10" s="51">
        <f>$B10-0.0368*C11</f>
        <v>-0.83999999999999986</v>
      </c>
      <c r="D10" s="51">
        <f t="shared" ref="D10:I10" si="6">$B10-0.0368*D11</f>
        <v>-2.6799999999999997</v>
      </c>
      <c r="E10" s="51">
        <f t="shared" si="6"/>
        <v>-4.5199999999999996</v>
      </c>
      <c r="F10" s="51">
        <f t="shared" si="6"/>
        <v>-6.3599999999999994</v>
      </c>
      <c r="G10" s="51">
        <f t="shared" si="6"/>
        <v>-8.1999999999999993</v>
      </c>
      <c r="H10" s="51">
        <f t="shared" si="6"/>
        <v>-11.879999999999999</v>
      </c>
      <c r="I10" s="51">
        <f t="shared" si="6"/>
        <v>-17.399999999999999</v>
      </c>
    </row>
    <row r="11" spans="2:10" x14ac:dyDescent="0.5">
      <c r="C11" s="4">
        <v>50</v>
      </c>
      <c r="D11" s="4">
        <v>100</v>
      </c>
      <c r="E11" s="4">
        <v>150</v>
      </c>
      <c r="F11" s="4">
        <v>200</v>
      </c>
      <c r="G11" s="4">
        <v>250</v>
      </c>
      <c r="H11" s="4">
        <v>350</v>
      </c>
      <c r="I11" s="4">
        <v>500</v>
      </c>
      <c r="J11" s="49" t="s">
        <v>223</v>
      </c>
    </row>
    <row r="14" spans="2:10" x14ac:dyDescent="0.5">
      <c r="B14" s="50" t="s">
        <v>226</v>
      </c>
    </row>
    <row r="15" spans="2:10" x14ac:dyDescent="0.5">
      <c r="B15" s="49" t="s">
        <v>224</v>
      </c>
    </row>
    <row r="16" spans="2:10" x14ac:dyDescent="0.5">
      <c r="B16" s="4">
        <v>20</v>
      </c>
      <c r="C16" s="51">
        <f>$B16-0.0638*C23</f>
        <v>16.809999999999999</v>
      </c>
      <c r="D16" s="51">
        <f>$B16-0.0638*D23</f>
        <v>13.620000000000001</v>
      </c>
      <c r="E16" s="51">
        <f t="shared" ref="E16:I16" si="7">$B16-0.0638*E23</f>
        <v>10.430000000000001</v>
      </c>
      <c r="F16" s="51">
        <f t="shared" si="7"/>
        <v>7.24</v>
      </c>
      <c r="G16" s="51">
        <f t="shared" si="7"/>
        <v>4.0500000000000007</v>
      </c>
      <c r="H16" s="52">
        <f t="shared" si="7"/>
        <v>-2.3299999999999983</v>
      </c>
      <c r="I16" s="52">
        <f t="shared" si="7"/>
        <v>-11.899999999999999</v>
      </c>
    </row>
    <row r="17" spans="2:10" x14ac:dyDescent="0.5">
      <c r="B17" s="4">
        <v>15</v>
      </c>
      <c r="C17" s="51">
        <f>$B17-0.0638*C23</f>
        <v>11.81</v>
      </c>
      <c r="D17" s="51">
        <f t="shared" ref="D17:I17" si="8">$B17-0.0638*D23</f>
        <v>8.620000000000001</v>
      </c>
      <c r="E17" s="51">
        <f t="shared" si="8"/>
        <v>5.4300000000000015</v>
      </c>
      <c r="F17" s="51">
        <f t="shared" si="8"/>
        <v>2.2400000000000002</v>
      </c>
      <c r="G17" s="52">
        <f t="shared" si="8"/>
        <v>-0.94999999999999929</v>
      </c>
      <c r="H17" s="52">
        <f t="shared" si="8"/>
        <v>-7.3299999999999983</v>
      </c>
      <c r="I17" s="51">
        <f t="shared" si="8"/>
        <v>-16.899999999999999</v>
      </c>
    </row>
    <row r="18" spans="2:10" x14ac:dyDescent="0.5">
      <c r="B18" s="4">
        <v>10</v>
      </c>
      <c r="C18" s="51">
        <f>$B18-0.0638*C23</f>
        <v>6.8100000000000005</v>
      </c>
      <c r="D18" s="51">
        <f t="shared" ref="D18:I18" si="9">$B18-0.0638*D23</f>
        <v>3.62</v>
      </c>
      <c r="E18" s="51">
        <f t="shared" si="9"/>
        <v>0.43000000000000149</v>
      </c>
      <c r="F18" s="52">
        <f t="shared" si="9"/>
        <v>-2.76</v>
      </c>
      <c r="G18" s="52">
        <f t="shared" si="9"/>
        <v>-5.9499999999999993</v>
      </c>
      <c r="H18" s="51">
        <f t="shared" si="9"/>
        <v>-12.329999999999998</v>
      </c>
      <c r="I18" s="51">
        <f t="shared" si="9"/>
        <v>-21.9</v>
      </c>
    </row>
    <row r="19" spans="2:10" x14ac:dyDescent="0.5">
      <c r="B19" s="4">
        <v>7.5</v>
      </c>
      <c r="C19" s="51">
        <f>$B19-0.0638*C23</f>
        <v>4.3100000000000005</v>
      </c>
      <c r="D19" s="51">
        <f t="shared" ref="D19:I19" si="10">$B19-0.0638*D23</f>
        <v>1.1200000000000001</v>
      </c>
      <c r="E19" s="52">
        <f t="shared" si="10"/>
        <v>-2.0699999999999985</v>
      </c>
      <c r="F19" s="52">
        <f t="shared" si="10"/>
        <v>-5.26</v>
      </c>
      <c r="G19" s="51">
        <f t="shared" si="10"/>
        <v>-8.4499999999999993</v>
      </c>
      <c r="H19" s="51">
        <f t="shared" si="10"/>
        <v>-14.829999999999998</v>
      </c>
      <c r="I19" s="51">
        <f t="shared" si="10"/>
        <v>-24.4</v>
      </c>
    </row>
    <row r="20" spans="2:10" x14ac:dyDescent="0.5">
      <c r="B20" s="4">
        <v>5</v>
      </c>
      <c r="C20" s="51">
        <f>$B20-0.0638*C23</f>
        <v>1.81</v>
      </c>
      <c r="D20" s="52">
        <f t="shared" ref="D20:I20" si="11">$B20-0.0638*D23</f>
        <v>-1.38</v>
      </c>
      <c r="E20" s="54">
        <f t="shared" si="11"/>
        <v>-4.5699999999999985</v>
      </c>
      <c r="F20" s="51">
        <f t="shared" si="11"/>
        <v>-7.76</v>
      </c>
      <c r="G20" s="51">
        <f t="shared" si="11"/>
        <v>-10.95</v>
      </c>
      <c r="H20" s="51">
        <f t="shared" si="11"/>
        <v>-17.329999999999998</v>
      </c>
      <c r="I20" s="51">
        <f t="shared" si="11"/>
        <v>-26.9</v>
      </c>
    </row>
    <row r="21" spans="2:10" x14ac:dyDescent="0.5">
      <c r="B21" s="4">
        <v>2</v>
      </c>
      <c r="C21" s="52">
        <f>$B21-0.0638*C23</f>
        <v>-1.19</v>
      </c>
      <c r="D21" s="51">
        <f t="shared" ref="D21:I21" si="12">$B21-0.0638*D23</f>
        <v>-4.38</v>
      </c>
      <c r="E21" s="51">
        <f t="shared" si="12"/>
        <v>-7.5699999999999985</v>
      </c>
      <c r="F21" s="51">
        <f t="shared" si="12"/>
        <v>-10.76</v>
      </c>
      <c r="G21" s="51">
        <f t="shared" si="12"/>
        <v>-13.95</v>
      </c>
      <c r="H21" s="51">
        <f t="shared" si="12"/>
        <v>-20.329999999999998</v>
      </c>
      <c r="I21" s="51">
        <f t="shared" si="12"/>
        <v>-29.9</v>
      </c>
    </row>
    <row r="22" spans="2:10" x14ac:dyDescent="0.5">
      <c r="B22" s="4">
        <v>1</v>
      </c>
      <c r="C22" s="51">
        <f>$B22-0.0638*C23</f>
        <v>-2.19</v>
      </c>
      <c r="D22" s="51">
        <f t="shared" ref="D22:I22" si="13">$B22-0.0638*D23</f>
        <v>-5.38</v>
      </c>
      <c r="E22" s="51">
        <f t="shared" si="13"/>
        <v>-8.5699999999999985</v>
      </c>
      <c r="F22" s="51">
        <f t="shared" si="13"/>
        <v>-11.76</v>
      </c>
      <c r="G22" s="51">
        <f t="shared" si="13"/>
        <v>-14.95</v>
      </c>
      <c r="H22" s="51">
        <f t="shared" si="13"/>
        <v>-21.33</v>
      </c>
      <c r="I22" s="51">
        <f t="shared" si="13"/>
        <v>-30.9</v>
      </c>
    </row>
    <row r="23" spans="2:10" x14ac:dyDescent="0.5">
      <c r="C23" s="4">
        <v>50</v>
      </c>
      <c r="D23" s="4">
        <v>100</v>
      </c>
      <c r="E23" s="4">
        <v>150</v>
      </c>
      <c r="F23" s="4">
        <v>200</v>
      </c>
      <c r="G23" s="4">
        <v>250</v>
      </c>
      <c r="H23" s="4">
        <v>350</v>
      </c>
      <c r="I23" s="4">
        <v>500</v>
      </c>
      <c r="J23" s="49" t="s">
        <v>223</v>
      </c>
    </row>
    <row r="26" spans="2:10" x14ac:dyDescent="0.5">
      <c r="B26" s="115" t="s">
        <v>227</v>
      </c>
      <c r="C26" s="116"/>
      <c r="D26" s="116"/>
      <c r="E26" s="116"/>
      <c r="F26" s="116"/>
      <c r="G26" s="116"/>
      <c r="H26" s="116"/>
      <c r="I26" s="117"/>
    </row>
    <row r="27" spans="2:10" x14ac:dyDescent="0.5">
      <c r="B27" s="49" t="s">
        <v>224</v>
      </c>
    </row>
    <row r="28" spans="2:10" x14ac:dyDescent="0.5">
      <c r="B28" s="4">
        <v>20</v>
      </c>
      <c r="C28" s="55">
        <f t="shared" ref="C28:I28" si="14">0.0368*C$35</f>
        <v>1.8399999999999999</v>
      </c>
      <c r="D28" s="55">
        <f t="shared" si="14"/>
        <v>3.6799999999999997</v>
      </c>
      <c r="E28" s="55">
        <f t="shared" si="14"/>
        <v>5.52</v>
      </c>
      <c r="F28" s="55">
        <f t="shared" si="14"/>
        <v>7.3599999999999994</v>
      </c>
      <c r="G28" s="55">
        <f t="shared" si="14"/>
        <v>9.1999999999999993</v>
      </c>
      <c r="H28" s="55">
        <f t="shared" si="14"/>
        <v>12.879999999999999</v>
      </c>
      <c r="I28" s="55">
        <f t="shared" si="14"/>
        <v>18.399999999999999</v>
      </c>
    </row>
    <row r="29" spans="2:10" x14ac:dyDescent="0.5">
      <c r="B29" s="4">
        <v>15</v>
      </c>
      <c r="C29" s="55">
        <f t="shared" ref="C29:G33" si="15">0.0368*C$35</f>
        <v>1.8399999999999999</v>
      </c>
      <c r="D29" s="55">
        <f t="shared" si="15"/>
        <v>3.6799999999999997</v>
      </c>
      <c r="E29" s="55">
        <f t="shared" si="15"/>
        <v>5.52</v>
      </c>
      <c r="F29" s="55">
        <f t="shared" si="15"/>
        <v>7.3599999999999994</v>
      </c>
      <c r="G29" s="55">
        <f t="shared" si="15"/>
        <v>9.1999999999999993</v>
      </c>
      <c r="H29" s="55">
        <f>0.0368*H$35</f>
        <v>12.879999999999999</v>
      </c>
      <c r="I29" s="56">
        <f>-$B29+0.0368*I35</f>
        <v>3.3999999999999986</v>
      </c>
    </row>
    <row r="30" spans="2:10" x14ac:dyDescent="0.5">
      <c r="B30" s="4">
        <v>10</v>
      </c>
      <c r="C30" s="55">
        <f t="shared" si="15"/>
        <v>1.8399999999999999</v>
      </c>
      <c r="D30" s="55">
        <f t="shared" si="15"/>
        <v>3.6799999999999997</v>
      </c>
      <c r="E30" s="55">
        <f t="shared" si="15"/>
        <v>5.52</v>
      </c>
      <c r="F30" s="55">
        <f t="shared" si="15"/>
        <v>7.3599999999999994</v>
      </c>
      <c r="G30" s="55">
        <f t="shared" si="15"/>
        <v>9.1999999999999993</v>
      </c>
      <c r="H30" s="56">
        <f>-$B30+0.0368*H35</f>
        <v>2.879999999999999</v>
      </c>
      <c r="I30" s="56">
        <f>-$B30+0.0368*I35</f>
        <v>8.3999999999999986</v>
      </c>
    </row>
    <row r="31" spans="2:10" x14ac:dyDescent="0.5">
      <c r="B31" s="4">
        <v>7.5</v>
      </c>
      <c r="C31" s="55">
        <f t="shared" si="15"/>
        <v>1.8399999999999999</v>
      </c>
      <c r="D31" s="55">
        <f t="shared" si="15"/>
        <v>3.6799999999999997</v>
      </c>
      <c r="E31" s="55">
        <f t="shared" si="15"/>
        <v>5.52</v>
      </c>
      <c r="F31" s="55">
        <f t="shared" si="15"/>
        <v>7.3599999999999994</v>
      </c>
      <c r="G31" s="56">
        <f>-$B31+0.0368*G35</f>
        <v>1.6999999999999993</v>
      </c>
      <c r="H31" s="56">
        <f t="shared" ref="H31:I31" si="16">-$B31+0.0368*H35</f>
        <v>5.379999999999999</v>
      </c>
      <c r="I31" s="56">
        <f t="shared" si="16"/>
        <v>10.899999999999999</v>
      </c>
    </row>
    <row r="32" spans="2:10" x14ac:dyDescent="0.5">
      <c r="B32" s="4">
        <v>5</v>
      </c>
      <c r="C32" s="55">
        <f t="shared" si="15"/>
        <v>1.8399999999999999</v>
      </c>
      <c r="D32" s="55">
        <f t="shared" si="15"/>
        <v>3.6799999999999997</v>
      </c>
      <c r="E32" s="56">
        <f>-$B32+0.0368*E35</f>
        <v>0.51999999999999957</v>
      </c>
      <c r="F32" s="56">
        <f t="shared" ref="F32:I32" si="17">-$B32+0.0368*F35</f>
        <v>2.3599999999999994</v>
      </c>
      <c r="G32" s="56">
        <f t="shared" si="17"/>
        <v>4.1999999999999993</v>
      </c>
      <c r="H32" s="56">
        <f t="shared" si="17"/>
        <v>7.879999999999999</v>
      </c>
      <c r="I32" s="56">
        <f t="shared" si="17"/>
        <v>13.399999999999999</v>
      </c>
    </row>
    <row r="33" spans="1:11" x14ac:dyDescent="0.5">
      <c r="B33" s="4">
        <v>2</v>
      </c>
      <c r="C33" s="55">
        <f t="shared" si="15"/>
        <v>1.8399999999999999</v>
      </c>
      <c r="D33" s="56">
        <f>-$B33+0.0368*D35</f>
        <v>1.6799999999999997</v>
      </c>
      <c r="E33" s="56">
        <f t="shared" ref="E33:I33" si="18">-$B33+0.0368*E35</f>
        <v>3.5199999999999996</v>
      </c>
      <c r="F33" s="56">
        <f t="shared" si="18"/>
        <v>5.3599999999999994</v>
      </c>
      <c r="G33" s="56">
        <f t="shared" si="18"/>
        <v>7.1999999999999993</v>
      </c>
      <c r="H33" s="56">
        <f t="shared" si="18"/>
        <v>10.879999999999999</v>
      </c>
      <c r="I33" s="56">
        <f t="shared" si="18"/>
        <v>16.399999999999999</v>
      </c>
    </row>
    <row r="34" spans="1:11" x14ac:dyDescent="0.5">
      <c r="B34" s="4">
        <v>1</v>
      </c>
      <c r="C34" s="56">
        <f>-$B34+0.0368*C35</f>
        <v>0.83999999999999986</v>
      </c>
      <c r="D34" s="56">
        <f t="shared" ref="D34:I34" si="19">-$B34+0.0368*D35</f>
        <v>2.6799999999999997</v>
      </c>
      <c r="E34" s="56">
        <f t="shared" si="19"/>
        <v>4.5199999999999996</v>
      </c>
      <c r="F34" s="56">
        <f t="shared" si="19"/>
        <v>6.3599999999999994</v>
      </c>
      <c r="G34" s="56">
        <f t="shared" si="19"/>
        <v>8.1999999999999993</v>
      </c>
      <c r="H34" s="56">
        <f t="shared" si="19"/>
        <v>11.879999999999999</v>
      </c>
      <c r="I34" s="56">
        <f t="shared" si="19"/>
        <v>17.399999999999999</v>
      </c>
    </row>
    <row r="35" spans="1:11" x14ac:dyDescent="0.5">
      <c r="C35" s="4">
        <v>50</v>
      </c>
      <c r="D35" s="4">
        <v>100</v>
      </c>
      <c r="E35" s="4">
        <v>150</v>
      </c>
      <c r="F35" s="4">
        <v>200</v>
      </c>
      <c r="G35" s="4">
        <v>250</v>
      </c>
      <c r="H35" s="4">
        <v>350</v>
      </c>
      <c r="I35" s="4">
        <v>500</v>
      </c>
      <c r="J35" s="49" t="s">
        <v>223</v>
      </c>
    </row>
    <row r="39" spans="1:11" x14ac:dyDescent="0.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</row>
    <row r="40" spans="1:11" x14ac:dyDescent="0.5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</row>
    <row r="41" spans="1:11" x14ac:dyDescent="0.5">
      <c r="A41" s="58"/>
      <c r="B41" s="58"/>
      <c r="C41" s="109" t="s">
        <v>232</v>
      </c>
      <c r="D41" s="109"/>
      <c r="E41" s="109"/>
      <c r="F41" s="109"/>
      <c r="G41" s="109"/>
      <c r="H41" s="109"/>
      <c r="I41" s="109"/>
      <c r="J41" s="58"/>
      <c r="K41" s="58"/>
    </row>
    <row r="42" spans="1:11" x14ac:dyDescent="0.5">
      <c r="A42" s="58"/>
      <c r="B42" s="118" t="s">
        <v>233</v>
      </c>
      <c r="C42" s="112">
        <v>184</v>
      </c>
      <c r="D42" s="112">
        <v>368</v>
      </c>
      <c r="E42" s="112">
        <v>552</v>
      </c>
      <c r="F42" s="112">
        <v>736</v>
      </c>
      <c r="G42" s="112">
        <v>920</v>
      </c>
      <c r="H42" s="60">
        <v>1288</v>
      </c>
      <c r="I42" s="60">
        <v>1840</v>
      </c>
      <c r="J42" s="58"/>
      <c r="K42" s="58"/>
    </row>
    <row r="43" spans="1:11" x14ac:dyDescent="0.5">
      <c r="A43" s="58"/>
      <c r="B43" s="114"/>
      <c r="C43" s="112"/>
      <c r="D43" s="112"/>
      <c r="E43" s="112"/>
      <c r="F43" s="112"/>
      <c r="G43" s="112"/>
      <c r="H43" s="61">
        <v>-233</v>
      </c>
      <c r="I43" s="61">
        <v>-1190</v>
      </c>
      <c r="J43" s="58"/>
      <c r="K43" s="58"/>
    </row>
    <row r="44" spans="1:11" x14ac:dyDescent="0.5">
      <c r="A44" s="58"/>
      <c r="B44" s="114">
        <v>15</v>
      </c>
      <c r="C44" s="112">
        <v>184</v>
      </c>
      <c r="D44" s="112">
        <v>368</v>
      </c>
      <c r="E44" s="112">
        <v>552</v>
      </c>
      <c r="F44" s="112">
        <v>736</v>
      </c>
      <c r="G44" s="60">
        <v>920</v>
      </c>
      <c r="H44" s="60">
        <v>1288</v>
      </c>
      <c r="I44" s="111">
        <v>340</v>
      </c>
      <c r="J44" s="58"/>
      <c r="K44" s="58"/>
    </row>
    <row r="45" spans="1:11" x14ac:dyDescent="0.5">
      <c r="A45" s="58"/>
      <c r="B45" s="114"/>
      <c r="C45" s="112"/>
      <c r="D45" s="112"/>
      <c r="E45" s="112"/>
      <c r="F45" s="112"/>
      <c r="G45" s="61">
        <v>-95</v>
      </c>
      <c r="H45" s="61">
        <v>-733</v>
      </c>
      <c r="I45" s="111"/>
      <c r="J45" s="58"/>
      <c r="K45" s="58"/>
    </row>
    <row r="46" spans="1:11" x14ac:dyDescent="0.5">
      <c r="A46" s="58"/>
      <c r="B46" s="114">
        <v>10</v>
      </c>
      <c r="C46" s="112">
        <v>184</v>
      </c>
      <c r="D46" s="112">
        <v>368</v>
      </c>
      <c r="E46" s="112">
        <v>552</v>
      </c>
      <c r="F46" s="60">
        <v>736</v>
      </c>
      <c r="G46" s="60">
        <v>920</v>
      </c>
      <c r="H46" s="111">
        <v>288</v>
      </c>
      <c r="I46" s="111">
        <v>840</v>
      </c>
      <c r="J46" s="58"/>
      <c r="K46" s="58"/>
    </row>
    <row r="47" spans="1:11" x14ac:dyDescent="0.5">
      <c r="A47" s="58"/>
      <c r="B47" s="114"/>
      <c r="C47" s="112"/>
      <c r="D47" s="112"/>
      <c r="E47" s="112"/>
      <c r="F47" s="61">
        <v>-276</v>
      </c>
      <c r="G47" s="61">
        <v>-595</v>
      </c>
      <c r="H47" s="111"/>
      <c r="I47" s="111"/>
      <c r="J47" s="58"/>
      <c r="K47" s="58"/>
    </row>
    <row r="48" spans="1:11" x14ac:dyDescent="0.5">
      <c r="A48" s="58"/>
      <c r="B48" s="114">
        <v>7.5</v>
      </c>
      <c r="C48" s="112">
        <v>184</v>
      </c>
      <c r="D48" s="112">
        <v>368</v>
      </c>
      <c r="E48" s="60">
        <v>552</v>
      </c>
      <c r="F48" s="60">
        <v>736</v>
      </c>
      <c r="G48" s="111">
        <v>170</v>
      </c>
      <c r="H48" s="111">
        <v>538</v>
      </c>
      <c r="I48" s="111">
        <v>1090</v>
      </c>
      <c r="J48" s="58"/>
      <c r="K48" s="58"/>
    </row>
    <row r="49" spans="1:12" x14ac:dyDescent="0.5">
      <c r="A49" s="58"/>
      <c r="B49" s="114"/>
      <c r="C49" s="112"/>
      <c r="D49" s="112"/>
      <c r="E49" s="61">
        <v>-207</v>
      </c>
      <c r="F49" s="61">
        <v>-526</v>
      </c>
      <c r="G49" s="111"/>
      <c r="H49" s="111"/>
      <c r="I49" s="111"/>
      <c r="J49" s="58"/>
      <c r="K49" s="58"/>
    </row>
    <row r="50" spans="1:12" x14ac:dyDescent="0.5">
      <c r="A50" s="58"/>
      <c r="B50" s="114">
        <v>5</v>
      </c>
      <c r="C50" s="112">
        <v>184</v>
      </c>
      <c r="D50" s="60">
        <v>368</v>
      </c>
      <c r="E50" s="111">
        <v>52</v>
      </c>
      <c r="F50" s="111">
        <v>236</v>
      </c>
      <c r="G50" s="111">
        <v>420</v>
      </c>
      <c r="H50" s="111">
        <v>788</v>
      </c>
      <c r="I50" s="111">
        <v>1340</v>
      </c>
      <c r="J50" s="58"/>
      <c r="K50" s="58"/>
    </row>
    <row r="51" spans="1:12" x14ac:dyDescent="0.5">
      <c r="A51" s="58"/>
      <c r="B51" s="114"/>
      <c r="C51" s="112"/>
      <c r="D51" s="61">
        <v>-138</v>
      </c>
      <c r="E51" s="111"/>
      <c r="F51" s="111"/>
      <c r="G51" s="111"/>
      <c r="H51" s="111"/>
      <c r="I51" s="111"/>
      <c r="J51" s="58"/>
      <c r="K51" s="58"/>
    </row>
    <row r="52" spans="1:12" x14ac:dyDescent="0.5">
      <c r="A52" s="58"/>
      <c r="B52" s="114">
        <v>2</v>
      </c>
      <c r="C52" s="60">
        <v>184</v>
      </c>
      <c r="D52" s="111">
        <v>168</v>
      </c>
      <c r="E52" s="111">
        <v>352</v>
      </c>
      <c r="F52" s="111">
        <v>536</v>
      </c>
      <c r="G52" s="111">
        <v>720</v>
      </c>
      <c r="H52" s="111">
        <v>1088</v>
      </c>
      <c r="I52" s="111">
        <v>1640</v>
      </c>
      <c r="J52" s="58"/>
      <c r="K52" s="58"/>
    </row>
    <row r="53" spans="1:12" x14ac:dyDescent="0.5">
      <c r="A53" s="58"/>
      <c r="B53" s="114"/>
      <c r="C53" s="61">
        <v>-119</v>
      </c>
      <c r="D53" s="111"/>
      <c r="E53" s="111"/>
      <c r="F53" s="111"/>
      <c r="G53" s="111"/>
      <c r="H53" s="111"/>
      <c r="I53" s="111"/>
      <c r="J53" s="58"/>
      <c r="K53" s="58"/>
    </row>
    <row r="54" spans="1:12" x14ac:dyDescent="0.5">
      <c r="A54" s="58"/>
      <c r="B54" s="114">
        <v>1</v>
      </c>
      <c r="C54" s="60">
        <v>84</v>
      </c>
      <c r="D54" s="111">
        <v>268</v>
      </c>
      <c r="E54" s="111">
        <v>452</v>
      </c>
      <c r="F54" s="111">
        <v>636</v>
      </c>
      <c r="G54" s="111">
        <v>820</v>
      </c>
      <c r="H54" s="111">
        <v>1188</v>
      </c>
      <c r="I54" s="111">
        <v>1740</v>
      </c>
      <c r="J54" s="58"/>
      <c r="K54" s="58"/>
    </row>
    <row r="55" spans="1:12" x14ac:dyDescent="0.5">
      <c r="A55" s="58"/>
      <c r="B55" s="114"/>
      <c r="C55" s="61">
        <v>-219</v>
      </c>
      <c r="D55" s="111"/>
      <c r="E55" s="111"/>
      <c r="F55" s="111"/>
      <c r="G55" s="111"/>
      <c r="H55" s="111"/>
      <c r="I55" s="111"/>
      <c r="J55" s="58"/>
      <c r="K55" s="58"/>
    </row>
    <row r="56" spans="1:12" x14ac:dyDescent="0.5">
      <c r="A56" s="58"/>
      <c r="B56" s="59"/>
      <c r="C56" s="113">
        <v>50</v>
      </c>
      <c r="D56" s="113">
        <v>100</v>
      </c>
      <c r="E56" s="113">
        <v>150</v>
      </c>
      <c r="F56" s="113">
        <v>200</v>
      </c>
      <c r="G56" s="113">
        <v>250</v>
      </c>
      <c r="H56" s="113">
        <v>350</v>
      </c>
      <c r="I56" s="113" t="s">
        <v>234</v>
      </c>
      <c r="J56" s="58"/>
      <c r="K56" s="58"/>
    </row>
    <row r="57" spans="1:12" x14ac:dyDescent="0.5">
      <c r="A57" s="58"/>
      <c r="B57" s="59"/>
      <c r="C57" s="113"/>
      <c r="D57" s="113"/>
      <c r="E57" s="113"/>
      <c r="F57" s="113"/>
      <c r="G57" s="113"/>
      <c r="H57" s="113"/>
      <c r="I57" s="113"/>
      <c r="J57" s="58"/>
      <c r="K57" s="58"/>
    </row>
    <row r="58" spans="1:12" x14ac:dyDescent="0.5">
      <c r="A58" s="58"/>
      <c r="B58" s="58"/>
      <c r="C58" s="110" t="s">
        <v>228</v>
      </c>
      <c r="D58" s="107" t="s">
        <v>230</v>
      </c>
      <c r="E58" s="107"/>
      <c r="F58" s="107"/>
      <c r="G58" s="106" t="s">
        <v>231</v>
      </c>
      <c r="H58" s="106"/>
      <c r="I58" s="106"/>
      <c r="J58" s="58"/>
      <c r="K58" s="58"/>
      <c r="L58" s="57"/>
    </row>
    <row r="59" spans="1:12" ht="14.1" customHeight="1" x14ac:dyDescent="0.5">
      <c r="A59" s="58"/>
      <c r="B59" s="58"/>
      <c r="C59" s="110"/>
      <c r="D59" s="108" t="s">
        <v>229</v>
      </c>
      <c r="E59" s="108"/>
      <c r="F59" s="108"/>
      <c r="G59" s="106"/>
      <c r="H59" s="106"/>
      <c r="I59" s="106"/>
      <c r="J59" s="58"/>
      <c r="K59" s="58"/>
      <c r="L59" s="57"/>
    </row>
    <row r="60" spans="1:12" x14ac:dyDescent="0.5">
      <c r="A60" s="58"/>
      <c r="B60" s="58"/>
      <c r="C60" s="58"/>
      <c r="D60" s="62"/>
      <c r="E60" s="58"/>
      <c r="F60" s="58"/>
      <c r="G60" s="58"/>
      <c r="H60" s="58"/>
      <c r="I60" s="58"/>
      <c r="J60" s="58"/>
      <c r="K60" s="58"/>
      <c r="L60" s="57"/>
    </row>
    <row r="61" spans="1:12" x14ac:dyDescent="0.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</row>
  </sheetData>
  <mergeCells count="58">
    <mergeCell ref="B52:B53"/>
    <mergeCell ref="B54:B55"/>
    <mergeCell ref="C56:C57"/>
    <mergeCell ref="B26:I26"/>
    <mergeCell ref="B42:B43"/>
    <mergeCell ref="B44:B45"/>
    <mergeCell ref="B46:B47"/>
    <mergeCell ref="B48:B49"/>
    <mergeCell ref="B50:B51"/>
    <mergeCell ref="C42:C43"/>
    <mergeCell ref="D42:D43"/>
    <mergeCell ref="E42:E43"/>
    <mergeCell ref="F42:F43"/>
    <mergeCell ref="I44:I45"/>
    <mergeCell ref="D56:D57"/>
    <mergeCell ref="E56:E57"/>
    <mergeCell ref="F56:F57"/>
    <mergeCell ref="G56:G57"/>
    <mergeCell ref="H56:H57"/>
    <mergeCell ref="I56:I57"/>
    <mergeCell ref="G42:G43"/>
    <mergeCell ref="H52:H53"/>
    <mergeCell ref="I52:I53"/>
    <mergeCell ref="C44:C45"/>
    <mergeCell ref="D44:D45"/>
    <mergeCell ref="E44:E45"/>
    <mergeCell ref="F44:F45"/>
    <mergeCell ref="I46:I47"/>
    <mergeCell ref="C46:C47"/>
    <mergeCell ref="D46:D47"/>
    <mergeCell ref="E46:E47"/>
    <mergeCell ref="H46:H47"/>
    <mergeCell ref="C48:C49"/>
    <mergeCell ref="D48:D49"/>
    <mergeCell ref="G48:G49"/>
    <mergeCell ref="H48:H49"/>
    <mergeCell ref="I48:I49"/>
    <mergeCell ref="C50:C51"/>
    <mergeCell ref="E50:E51"/>
    <mergeCell ref="F50:F51"/>
    <mergeCell ref="G50:G51"/>
    <mergeCell ref="H50:H51"/>
    <mergeCell ref="G58:I59"/>
    <mergeCell ref="D58:F58"/>
    <mergeCell ref="D59:F59"/>
    <mergeCell ref="C41:I41"/>
    <mergeCell ref="C58:C59"/>
    <mergeCell ref="D54:D55"/>
    <mergeCell ref="E54:E55"/>
    <mergeCell ref="F54:F55"/>
    <mergeCell ref="G54:G55"/>
    <mergeCell ref="H54:H55"/>
    <mergeCell ref="I54:I55"/>
    <mergeCell ref="I50:I51"/>
    <mergeCell ref="D52:D53"/>
    <mergeCell ref="E52:E53"/>
    <mergeCell ref="F52:F53"/>
    <mergeCell ref="G52:G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ModelFreeEvidence</vt:lpstr>
      <vt:lpstr>Synthetic</vt:lpstr>
      <vt:lpstr>Sentiment</vt:lpstr>
      <vt:lpstr>TweetExample</vt:lpstr>
      <vt:lpstr>Targeting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Tinky2013</dc:creator>
  <cp:lastModifiedBy>Ziyue WU</cp:lastModifiedBy>
  <dcterms:created xsi:type="dcterms:W3CDTF">2015-06-05T18:19:34Z</dcterms:created>
  <dcterms:modified xsi:type="dcterms:W3CDTF">2024-04-17T07:58:12Z</dcterms:modified>
</cp:coreProperties>
</file>