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c\Documents\StS Modding\StS-DefaultModBase-master\"/>
    </mc:Choice>
  </mc:AlternateContent>
  <xr:revisionPtr revIDLastSave="0" documentId="13_ncr:1_{AB7FC2B9-697B-4C9B-87DD-1F85722C8042}" xr6:coauthVersionLast="45" xr6:coauthVersionMax="45" xr10:uidLastSave="{00000000-0000-0000-0000-000000000000}"/>
  <bookViews>
    <workbookView xWindow="-120" yWindow="-120" windowWidth="29040" windowHeight="15840" xr2:uid="{810DA3B1-C32A-4683-9C56-556E1105B840}"/>
  </bookViews>
  <sheets>
    <sheet name="(Ironclad) Card Slots" sheetId="4" r:id="rId1"/>
    <sheet name="Mechanics" sheetId="1" r:id="rId2"/>
    <sheet name="Archetypes" sheetId="5" r:id="rId3"/>
    <sheet name="Names and Flavou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6" i="4" l="1"/>
  <c r="B76" i="4"/>
  <c r="D76" i="4"/>
  <c r="D77" i="4" s="1"/>
  <c r="E76" i="4"/>
  <c r="E77" i="4" s="1"/>
  <c r="F76" i="4"/>
  <c r="F77" i="4" s="1"/>
  <c r="G76" i="4"/>
  <c r="G77" i="4" s="1"/>
  <c r="H76" i="4"/>
  <c r="H77" i="4" s="1"/>
  <c r="C76" i="4"/>
  <c r="C77" i="4" s="1"/>
</calcChain>
</file>

<file path=xl/sharedStrings.xml><?xml version="1.0" encoding="utf-8"?>
<sst xmlns="http://schemas.openxmlformats.org/spreadsheetml/2006/main" count="318" uniqueCount="176">
  <si>
    <t>Character Name</t>
  </si>
  <si>
    <t>Light</t>
  </si>
  <si>
    <t>Dark</t>
  </si>
  <si>
    <t>Path</t>
  </si>
  <si>
    <t>Choice</t>
  </si>
  <si>
    <t>Zealous</t>
  </si>
  <si>
    <t>Zeal</t>
  </si>
  <si>
    <t>Aspect</t>
  </si>
  <si>
    <t>Untransform</t>
  </si>
  <si>
    <t>Renounce</t>
  </si>
  <si>
    <t>Retrocede</t>
  </si>
  <si>
    <t>The Dual</t>
  </si>
  <si>
    <t>Angel</t>
  </si>
  <si>
    <t>Vigor</t>
  </si>
  <si>
    <t>Retribution</t>
  </si>
  <si>
    <t>Recur</t>
  </si>
  <si>
    <t>Revert</t>
  </si>
  <si>
    <t>Reconstruct</t>
  </si>
  <si>
    <t>Recall</t>
  </si>
  <si>
    <t>Reverse</t>
  </si>
  <si>
    <t>Withdraw</t>
  </si>
  <si>
    <t>Recision</t>
  </si>
  <si>
    <t>Recind</t>
  </si>
  <si>
    <t>Repeal</t>
  </si>
  <si>
    <t>Cool Words</t>
  </si>
  <si>
    <t>Apostacize</t>
  </si>
  <si>
    <t>Mercy</t>
  </si>
  <si>
    <t>Justice</t>
  </si>
  <si>
    <t>Mend</t>
  </si>
  <si>
    <t>Sew</t>
  </si>
  <si>
    <t>Vitality</t>
  </si>
  <si>
    <t>Resurgence</t>
  </si>
  <si>
    <t>Hardy</t>
  </si>
  <si>
    <t>Stout</t>
  </si>
  <si>
    <t>Stalwart</t>
  </si>
  <si>
    <t>Tenacity</t>
  </si>
  <si>
    <t>Vengeance</t>
  </si>
  <si>
    <t>Purify</t>
  </si>
  <si>
    <t>Purity</t>
  </si>
  <si>
    <t>LifeShield</t>
  </si>
  <si>
    <t>Soul Block</t>
  </si>
  <si>
    <t>Life Shield</t>
  </si>
  <si>
    <t>Light/Dark</t>
  </si>
  <si>
    <t>Split Cards</t>
  </si>
  <si>
    <t>Large AOE</t>
  </si>
  <si>
    <t>Immolate</t>
  </si>
  <si>
    <t>Fatal</t>
  </si>
  <si>
    <t>Feed</t>
  </si>
  <si>
    <t>Corruption</t>
  </si>
  <si>
    <t>Offering</t>
  </si>
  <si>
    <t>Battle Trance</t>
  </si>
  <si>
    <t>Reaper</t>
  </si>
  <si>
    <t>Disarm</t>
  </si>
  <si>
    <t>Demon Form</t>
  </si>
  <si>
    <t>Berserk</t>
  </si>
  <si>
    <t>Shrug it Off</t>
  </si>
  <si>
    <t>Uppercut</t>
  </si>
  <si>
    <t>Carnage</t>
  </si>
  <si>
    <t>Clothesline</t>
  </si>
  <si>
    <t>Fiend Fire</t>
  </si>
  <si>
    <t>Impervious</t>
  </si>
  <si>
    <t>Inflame</t>
  </si>
  <si>
    <t>Shockwave</t>
  </si>
  <si>
    <t>Spot Weakness</t>
  </si>
  <si>
    <t>Whirlwind</t>
  </si>
  <si>
    <t>Bludgeon</t>
  </si>
  <si>
    <t>Body Slam</t>
  </si>
  <si>
    <t>Double Tap</t>
  </si>
  <si>
    <t>Flame Barrier</t>
  </si>
  <si>
    <t>Ghostly Armor</t>
  </si>
  <si>
    <t>Seeing Red</t>
  </si>
  <si>
    <t>Reckless Charge</t>
  </si>
  <si>
    <t>Warcry</t>
  </si>
  <si>
    <t>Anger</t>
  </si>
  <si>
    <t>Armaments</t>
  </si>
  <si>
    <t>Fire Breathing</t>
  </si>
  <si>
    <t>Headbutt</t>
  </si>
  <si>
    <t>Hemokinesis</t>
  </si>
  <si>
    <t>Sever Soul</t>
  </si>
  <si>
    <t>Twin Strike</t>
  </si>
  <si>
    <t>Wild Strike</t>
  </si>
  <si>
    <t>Bash</t>
  </si>
  <si>
    <t>Cleave</t>
  </si>
  <si>
    <t>Evolve</t>
  </si>
  <si>
    <t>Exhume</t>
  </si>
  <si>
    <t>Heavy Blade</t>
  </si>
  <si>
    <t>Infernal Blade</t>
  </si>
  <si>
    <t>Iron Wave</t>
  </si>
  <si>
    <t>Juggernaut</t>
  </si>
  <si>
    <t>Metallicize</t>
  </si>
  <si>
    <t>Pummel</t>
  </si>
  <si>
    <t>Rampage</t>
  </si>
  <si>
    <t>Thunderclap</t>
  </si>
  <si>
    <t>True Grit</t>
  </si>
  <si>
    <t>Combust</t>
  </si>
  <si>
    <t>Havoc</t>
  </si>
  <si>
    <t>Intimidate</t>
  </si>
  <si>
    <t>Perfected Strike</t>
  </si>
  <si>
    <t>Pommel Strike</t>
  </si>
  <si>
    <t>Power Through</t>
  </si>
  <si>
    <t>Sword Boomerang</t>
  </si>
  <si>
    <t>Barricade</t>
  </si>
  <si>
    <t>Blood For Blood</t>
  </si>
  <si>
    <t>Dark Embrace</t>
  </si>
  <si>
    <t>Dual Wield</t>
  </si>
  <si>
    <t>Rage</t>
  </si>
  <si>
    <t>Searing Blow</t>
  </si>
  <si>
    <t>Second Wind</t>
  </si>
  <si>
    <t>Burning Pact</t>
  </si>
  <si>
    <t>Feel No Pain</t>
  </si>
  <si>
    <t>Flex</t>
  </si>
  <si>
    <t>Limit Break</t>
  </si>
  <si>
    <t>Clash</t>
  </si>
  <si>
    <t>Dropkick</t>
  </si>
  <si>
    <t>Entrench</t>
  </si>
  <si>
    <t>Rupture</t>
  </si>
  <si>
    <t>Sentinel</t>
  </si>
  <si>
    <t>LightDark</t>
  </si>
  <si>
    <t>Purge</t>
  </si>
  <si>
    <t>Light Deck</t>
  </si>
  <si>
    <t>Dark Deck</t>
  </si>
  <si>
    <t>Neither Light Nor Dark Deck</t>
  </si>
  <si>
    <t>Playing many cards deck</t>
  </si>
  <si>
    <t>Renounce deck</t>
  </si>
  <si>
    <t>Large Expensive Damage</t>
  </si>
  <si>
    <t>Rough Description</t>
  </si>
  <si>
    <t>LD Power</t>
  </si>
  <si>
    <t>Smoke Screen</t>
  </si>
  <si>
    <t>Soul Strike</t>
  </si>
  <si>
    <t>Bloodletting</t>
  </si>
  <si>
    <t>Brutality</t>
  </si>
  <si>
    <t>Scales itself in combat</t>
  </si>
  <si>
    <t>Next time you play a pick a path card, get both</t>
  </si>
  <si>
    <t>Scales with Strength</t>
  </si>
  <si>
    <t>Card Selection</t>
  </si>
  <si>
    <t>Cheap attack w 'downside'</t>
  </si>
  <si>
    <t>Card draw w downside</t>
  </si>
  <si>
    <t>Mana</t>
  </si>
  <si>
    <t>Exhaust Armor</t>
  </si>
  <si>
    <t>Armor</t>
  </si>
  <si>
    <t>Damage</t>
  </si>
  <si>
    <t>Attack w 'downside'</t>
  </si>
  <si>
    <t>Damage (draw)</t>
  </si>
  <si>
    <t>Aoe &amp; AOE Debuff</t>
  </si>
  <si>
    <t>Multi attack</t>
  </si>
  <si>
    <t>Block (draw)</t>
  </si>
  <si>
    <t>Aoe</t>
  </si>
  <si>
    <t>~Vampire Bat</t>
  </si>
  <si>
    <t>Masochism</t>
  </si>
  <si>
    <t>Flagellation</t>
  </si>
  <si>
    <t>Scaling Damage</t>
  </si>
  <si>
    <t>Type</t>
  </si>
  <si>
    <t>Draw</t>
  </si>
  <si>
    <t>Scaling</t>
  </si>
  <si>
    <t>Meta-Scaling</t>
  </si>
  <si>
    <t>Defense</t>
  </si>
  <si>
    <t>Scaling Strength</t>
  </si>
  <si>
    <t>Conditionally cheap damage</t>
  </si>
  <si>
    <t>Conditional damage</t>
  </si>
  <si>
    <t>Temp strength</t>
  </si>
  <si>
    <t>Block and damage</t>
  </si>
  <si>
    <t>Triggerable draw</t>
  </si>
  <si>
    <t>Column3</t>
  </si>
  <si>
    <t>Column4</t>
  </si>
  <si>
    <t>Column5</t>
  </si>
  <si>
    <t>Rarity</t>
  </si>
  <si>
    <t>(3) Rare</t>
  </si>
  <si>
    <t>(1) Common</t>
  </si>
  <si>
    <t>(0) Starter</t>
  </si>
  <si>
    <t>(2) Uncommon</t>
  </si>
  <si>
    <t>Attack</t>
  </si>
  <si>
    <t>Card type</t>
  </si>
  <si>
    <t>Skill</t>
  </si>
  <si>
    <t>Block w 'downside'</t>
  </si>
  <si>
    <t>Power</t>
  </si>
  <si>
    <t>Ironclad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</si>
</sst>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EE8E2E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BD637"/>
      <name val="Calibri"/>
      <family val="2"/>
      <scheme val="minor"/>
    </font>
    <font>
      <b/>
      <sz val="11"/>
      <color rgb="FFA17BD3"/>
      <name val="Calibri"/>
      <family val="2"/>
      <scheme val="minor"/>
    </font>
    <font>
      <b/>
      <sz val="11"/>
      <color rgb="FFFF656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09090"/>
        <bgColor indexed="64"/>
      </patternFill>
    </fill>
    <fill>
      <patternFill patternType="solid">
        <fgColor rgb="FFE6D870"/>
        <bgColor indexed="64"/>
      </patternFill>
    </fill>
    <fill>
      <patternFill patternType="solid">
        <fgColor rgb="FFC1E2E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0B4D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NumberFormat="1"/>
    <xf numFmtId="9" fontId="0" fillId="0" borderId="0" xfId="1" applyFont="1"/>
    <xf numFmtId="0" fontId="3" fillId="5" borderId="9" xfId="0" applyFont="1" applyFill="1" applyBorder="1"/>
    <xf numFmtId="0" fontId="5" fillId="5" borderId="9" xfId="0" applyFont="1" applyFill="1" applyBorder="1"/>
    <xf numFmtId="0" fontId="4" fillId="5" borderId="9" xfId="0" applyFont="1" applyFill="1" applyBorder="1"/>
    <xf numFmtId="0" fontId="6" fillId="5" borderId="10" xfId="0" applyFont="1" applyFill="1" applyBorder="1"/>
    <xf numFmtId="0" fontId="7" fillId="5" borderId="9" xfId="0" applyFont="1" applyFill="1" applyBorder="1"/>
    <xf numFmtId="0" fontId="8" fillId="5" borderId="8" xfId="0" applyFont="1" applyFill="1" applyBorder="1"/>
    <xf numFmtId="0" fontId="0" fillId="6" borderId="0" xfId="0" applyFill="1"/>
  </cellXfs>
  <cellStyles count="2">
    <cellStyle name="Normal" xfId="0" builtinId="0"/>
    <cellStyle name="Percent" xfId="1" builtinId="5"/>
  </cellStyles>
  <dxfs count="5">
    <dxf>
      <fill>
        <patternFill patternType="solid">
          <fgColor indexed="64"/>
          <bgColor rgb="FFC1E2E9"/>
        </patternFill>
      </fill>
    </dxf>
    <dxf>
      <fill>
        <patternFill patternType="solid">
          <fgColor indexed="64"/>
          <bgColor rgb="FFE09090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rgb="FFC1E2E9"/>
        </patternFill>
      </fill>
    </dxf>
  </dxfs>
  <tableStyles count="0" defaultTableStyle="TableStyleMedium2" defaultPivotStyle="PivotStyleLight16"/>
  <colors>
    <mruColors>
      <color rgb="FFD0B4D1"/>
      <color rgb="FFD7CFD7"/>
      <color rgb="FFDDDDDD"/>
      <color rgb="FFFF6565"/>
      <color rgb="FFA17BD3"/>
      <color rgb="FF8F52C2"/>
      <color rgb="FF986FCF"/>
      <color rgb="FFFBD637"/>
      <color rgb="FFFFB41D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48D23C-D84D-4C35-ABC8-E266A2C7BB31}" name="Table2" displayName="Table2" ref="A2:N75" totalsRowShown="0">
  <autoFilter ref="A2:N75" xr:uid="{62B97CED-EDD0-4F8C-B092-80F419842B99}"/>
  <sortState xmlns:xlrd2="http://schemas.microsoft.com/office/spreadsheetml/2017/richdata2" ref="B3:N75">
    <sortCondition ref="B2:B75"/>
  </sortState>
  <tableColumns count="14">
    <tableColumn id="16385" xr3:uid="{3AFFC022-BA4B-4088-B858-1AF3E2DDEBBF}" name="Card type" dataDxfId="0"/>
    <tableColumn id="1" xr3:uid="{620E7D65-0494-421B-9261-D668AA63B4FC}" name="Rarity" dataDxfId="4"/>
    <tableColumn id="2" xr3:uid="{373554D5-8D51-403B-B9C6-6F3002A75B3C}" name="Damage" dataDxfId="3"/>
    <tableColumn id="3" xr3:uid="{6A9CD676-DE42-4765-8A72-694521FB47FD}" name="Defense"/>
    <tableColumn id="4" xr3:uid="{B20BA7C5-FDF0-42B1-934D-E8987851AECC}" name="Draw"/>
    <tableColumn id="5" xr3:uid="{4CC6FE2B-AE93-4281-BF19-29EF63622945}" name="Mana"/>
    <tableColumn id="6" xr3:uid="{A76C2448-9BB0-447A-A910-0923FCCAA5C2}" name="Scaling"/>
    <tableColumn id="7" xr3:uid="{FACDCF9A-1B15-4701-AF47-5081E61B2EC7}" name="Meta-Scaling" dataDxfId="2"/>
    <tableColumn id="8" xr3:uid="{4C7B52E4-70F3-406F-BA12-63D3CEE29BD6}" name="Rough Description"/>
    <tableColumn id="9" xr3:uid="{5EEF630E-0173-4186-925F-07B2ED3CB11C}" name="Ironclad Card" dataDxfId="1"/>
    <tableColumn id="10" xr3:uid="{FF97BE3B-6822-48D8-9BB3-BA851643F3B5}" name="LightDark"/>
    <tableColumn id="11" xr3:uid="{526884E1-6C09-414C-B061-3F6866506A22}" name="Column3"/>
    <tableColumn id="12" xr3:uid="{895BD373-09BB-4A34-BC99-2295D53CB894}" name="Column4"/>
    <tableColumn id="13" xr3:uid="{7EB349B8-880F-4662-8E29-52203C41895B}" name="Column5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86D6-E9D6-4B2C-895B-951A495A36D0}">
  <dimension ref="A1:N77"/>
  <sheetViews>
    <sheetView tabSelected="1" workbookViewId="0">
      <pane ySplit="2" topLeftCell="A3" activePane="bottomLeft" state="frozen"/>
      <selection pane="bottomLeft" activeCell="I33" sqref="I33"/>
    </sheetView>
  </sheetViews>
  <sheetFormatPr defaultRowHeight="15" x14ac:dyDescent="0.25"/>
  <cols>
    <col min="1" max="2" width="14.140625" bestFit="1" customWidth="1"/>
    <col min="3" max="3" width="10.42578125" bestFit="1" customWidth="1"/>
    <col min="4" max="4" width="10.7109375" bestFit="1" customWidth="1"/>
    <col min="5" max="5" width="7.85546875" bestFit="1" customWidth="1"/>
    <col min="6" max="6" width="8.28515625" bestFit="1" customWidth="1"/>
    <col min="7" max="7" width="9.42578125" bestFit="1" customWidth="1"/>
    <col min="8" max="8" width="14.85546875" bestFit="1" customWidth="1"/>
    <col min="9" max="9" width="26.5703125" bestFit="1" customWidth="1"/>
    <col min="10" max="10" width="17.42578125" bestFit="1" customWidth="1"/>
    <col min="11" max="11" width="14" customWidth="1"/>
    <col min="12" max="13" width="11" customWidth="1"/>
  </cols>
  <sheetData>
    <row r="1" spans="1:14" s="10" customFormat="1" x14ac:dyDescent="0.25">
      <c r="A1"/>
      <c r="B1" s="6" t="s">
        <v>151</v>
      </c>
      <c r="C1" s="7"/>
      <c r="D1" s="7"/>
      <c r="E1" s="7"/>
      <c r="F1" s="7"/>
      <c r="G1" s="8"/>
      <c r="H1"/>
      <c r="I1"/>
      <c r="J1"/>
      <c r="K1"/>
      <c r="L1"/>
      <c r="M1"/>
    </row>
    <row r="2" spans="1:14" s="10" customFormat="1" x14ac:dyDescent="0.25">
      <c r="A2" s="5" t="s">
        <v>171</v>
      </c>
      <c r="B2" s="5" t="s">
        <v>165</v>
      </c>
      <c r="C2" s="20" t="s">
        <v>140</v>
      </c>
      <c r="D2" s="15" t="s">
        <v>155</v>
      </c>
      <c r="E2" s="16" t="s">
        <v>152</v>
      </c>
      <c r="F2" s="19" t="s">
        <v>137</v>
      </c>
      <c r="G2" s="17" t="s">
        <v>153</v>
      </c>
      <c r="H2" s="18" t="s">
        <v>154</v>
      </c>
      <c r="I2" s="5" t="s">
        <v>125</v>
      </c>
      <c r="J2" s="5" t="s">
        <v>175</v>
      </c>
      <c r="K2" s="5" t="s">
        <v>117</v>
      </c>
      <c r="L2" t="s">
        <v>162</v>
      </c>
      <c r="M2" t="s">
        <v>163</v>
      </c>
      <c r="N2" t="s">
        <v>164</v>
      </c>
    </row>
    <row r="3" spans="1:14" s="10" customFormat="1" x14ac:dyDescent="0.25">
      <c r="A3" t="s">
        <v>170</v>
      </c>
      <c r="B3" s="21" t="s">
        <v>168</v>
      </c>
      <c r="C3" s="9" t="b">
        <v>1</v>
      </c>
      <c r="H3" s="1"/>
      <c r="I3"/>
      <c r="J3" s="2" t="s">
        <v>81</v>
      </c>
      <c r="K3"/>
      <c r="L3"/>
      <c r="M3"/>
      <c r="N3"/>
    </row>
    <row r="4" spans="1:14" s="10" customFormat="1" x14ac:dyDescent="0.25">
      <c r="A4" t="s">
        <v>172</v>
      </c>
      <c r="B4" t="s">
        <v>167</v>
      </c>
      <c r="C4" s="9"/>
      <c r="D4" s="10" t="b">
        <v>1</v>
      </c>
      <c r="E4" s="10" t="b">
        <v>1</v>
      </c>
      <c r="H4" s="1"/>
      <c r="I4" t="s">
        <v>145</v>
      </c>
      <c r="J4" s="2" t="s">
        <v>55</v>
      </c>
      <c r="K4"/>
      <c r="L4"/>
      <c r="M4"/>
      <c r="N4"/>
    </row>
    <row r="5" spans="1:14" x14ac:dyDescent="0.25">
      <c r="A5" t="s">
        <v>170</v>
      </c>
      <c r="B5" t="s">
        <v>167</v>
      </c>
      <c r="C5" s="9" t="b">
        <v>1</v>
      </c>
      <c r="D5" s="10" t="b">
        <v>1</v>
      </c>
      <c r="E5" s="10"/>
      <c r="F5" s="10"/>
      <c r="G5" s="10"/>
      <c r="H5" s="1"/>
      <c r="J5" s="2" t="s">
        <v>58</v>
      </c>
    </row>
    <row r="6" spans="1:14" x14ac:dyDescent="0.25">
      <c r="A6" t="s">
        <v>170</v>
      </c>
      <c r="B6" t="s">
        <v>167</v>
      </c>
      <c r="C6" s="9" t="b">
        <v>1</v>
      </c>
      <c r="D6" s="10"/>
      <c r="E6" s="10"/>
      <c r="F6" s="10"/>
      <c r="G6" s="10"/>
      <c r="H6" s="1"/>
      <c r="J6" s="2" t="s">
        <v>66</v>
      </c>
    </row>
    <row r="7" spans="1:14" x14ac:dyDescent="0.25">
      <c r="A7" t="s">
        <v>170</v>
      </c>
      <c r="B7" t="s">
        <v>167</v>
      </c>
      <c r="C7" s="9" t="b">
        <v>1</v>
      </c>
      <c r="D7" s="10"/>
      <c r="E7" s="10"/>
      <c r="F7" s="10"/>
      <c r="G7" s="10"/>
      <c r="H7" s="1"/>
      <c r="I7" t="s">
        <v>135</v>
      </c>
      <c r="J7" s="2" t="s">
        <v>71</v>
      </c>
      <c r="K7" t="s">
        <v>149</v>
      </c>
    </row>
    <row r="8" spans="1:14" x14ac:dyDescent="0.25">
      <c r="A8" t="s">
        <v>172</v>
      </c>
      <c r="B8" t="s">
        <v>167</v>
      </c>
      <c r="C8" s="9"/>
      <c r="D8" s="10"/>
      <c r="E8" s="10" t="b">
        <v>1</v>
      </c>
      <c r="F8" s="10"/>
      <c r="G8" s="10"/>
      <c r="H8" s="1"/>
      <c r="I8" t="s">
        <v>134</v>
      </c>
      <c r="J8" s="2" t="s">
        <v>72</v>
      </c>
    </row>
    <row r="9" spans="1:14" x14ac:dyDescent="0.25">
      <c r="A9" t="s">
        <v>170</v>
      </c>
      <c r="B9" t="s">
        <v>167</v>
      </c>
      <c r="C9" s="9" t="b">
        <v>1</v>
      </c>
      <c r="D9" s="10"/>
      <c r="E9" s="10"/>
      <c r="F9" s="10"/>
      <c r="G9" s="10"/>
      <c r="H9" s="1"/>
      <c r="J9" s="2" t="s">
        <v>73</v>
      </c>
      <c r="L9" t="s">
        <v>147</v>
      </c>
    </row>
    <row r="10" spans="1:14" x14ac:dyDescent="0.25">
      <c r="A10" t="s">
        <v>172</v>
      </c>
      <c r="B10" t="s">
        <v>167</v>
      </c>
      <c r="C10" s="9"/>
      <c r="D10" s="10" t="b">
        <v>1</v>
      </c>
      <c r="E10" s="10"/>
      <c r="F10" s="10"/>
      <c r="G10" s="10" t="b">
        <v>1</v>
      </c>
      <c r="H10" s="1"/>
      <c r="J10" s="2" t="s">
        <v>74</v>
      </c>
    </row>
    <row r="11" spans="1:14" x14ac:dyDescent="0.25">
      <c r="A11" t="s">
        <v>170</v>
      </c>
      <c r="B11" t="s">
        <v>167</v>
      </c>
      <c r="C11" s="9" t="b">
        <v>1</v>
      </c>
      <c r="D11" s="10"/>
      <c r="E11" s="10"/>
      <c r="F11" s="10"/>
      <c r="G11" s="10"/>
      <c r="H11" s="1"/>
      <c r="J11" s="2" t="s">
        <v>76</v>
      </c>
    </row>
    <row r="12" spans="1:14" x14ac:dyDescent="0.25">
      <c r="A12" t="s">
        <v>170</v>
      </c>
      <c r="B12" t="s">
        <v>167</v>
      </c>
      <c r="C12" s="9" t="b">
        <v>1</v>
      </c>
      <c r="D12" s="10"/>
      <c r="E12" s="10"/>
      <c r="F12" s="10"/>
      <c r="G12" s="10"/>
      <c r="H12" s="1"/>
      <c r="I12" t="s">
        <v>140</v>
      </c>
      <c r="J12" s="2" t="s">
        <v>79</v>
      </c>
    </row>
    <row r="13" spans="1:14" x14ac:dyDescent="0.25">
      <c r="A13" t="s">
        <v>170</v>
      </c>
      <c r="B13" t="s">
        <v>167</v>
      </c>
      <c r="C13" s="9" t="b">
        <v>1</v>
      </c>
      <c r="D13" s="10"/>
      <c r="E13" s="10"/>
      <c r="F13" s="10"/>
      <c r="G13" s="10"/>
      <c r="H13" s="1"/>
      <c r="I13" t="s">
        <v>141</v>
      </c>
      <c r="J13" s="2" t="s">
        <v>80</v>
      </c>
    </row>
    <row r="14" spans="1:14" x14ac:dyDescent="0.25">
      <c r="A14" t="s">
        <v>170</v>
      </c>
      <c r="B14" t="s">
        <v>167</v>
      </c>
      <c r="C14" s="9" t="b">
        <v>1</v>
      </c>
      <c r="D14" s="10"/>
      <c r="E14" s="10"/>
      <c r="F14" s="10"/>
      <c r="G14" s="10"/>
      <c r="H14" s="1"/>
      <c r="I14" t="s">
        <v>146</v>
      </c>
      <c r="J14" s="2" t="s">
        <v>82</v>
      </c>
    </row>
    <row r="15" spans="1:14" x14ac:dyDescent="0.25">
      <c r="A15" t="s">
        <v>170</v>
      </c>
      <c r="B15" t="s">
        <v>167</v>
      </c>
      <c r="C15" s="9" t="b">
        <v>1</v>
      </c>
      <c r="D15" s="10"/>
      <c r="E15" s="10"/>
      <c r="F15" s="10"/>
      <c r="G15" s="10"/>
      <c r="H15" s="1"/>
      <c r="I15" t="s">
        <v>133</v>
      </c>
      <c r="J15" s="2" t="s">
        <v>85</v>
      </c>
    </row>
    <row r="16" spans="1:14" x14ac:dyDescent="0.25">
      <c r="A16" t="s">
        <v>170</v>
      </c>
      <c r="B16" t="s">
        <v>167</v>
      </c>
      <c r="C16" s="9"/>
      <c r="D16" s="10" t="b">
        <v>1</v>
      </c>
      <c r="E16" s="10"/>
      <c r="F16" s="10"/>
      <c r="G16" s="10"/>
      <c r="H16" s="1"/>
      <c r="I16" t="s">
        <v>160</v>
      </c>
      <c r="J16" s="2" t="s">
        <v>87</v>
      </c>
      <c r="K16" t="s">
        <v>128</v>
      </c>
    </row>
    <row r="17" spans="1:10" x14ac:dyDescent="0.25">
      <c r="A17" t="s">
        <v>170</v>
      </c>
      <c r="B17" t="s">
        <v>167</v>
      </c>
      <c r="C17" s="9" t="b">
        <v>1</v>
      </c>
      <c r="D17" s="10"/>
      <c r="E17" s="10"/>
      <c r="F17" s="10"/>
      <c r="G17" s="10"/>
      <c r="H17" s="1"/>
      <c r="I17" t="s">
        <v>143</v>
      </c>
      <c r="J17" s="2" t="s">
        <v>92</v>
      </c>
    </row>
    <row r="18" spans="1:10" x14ac:dyDescent="0.25">
      <c r="A18" t="s">
        <v>172</v>
      </c>
      <c r="B18" t="s">
        <v>167</v>
      </c>
      <c r="C18" s="9"/>
      <c r="D18" s="10" t="b">
        <v>1</v>
      </c>
      <c r="E18" s="10"/>
      <c r="F18" s="10"/>
      <c r="G18" s="10"/>
      <c r="H18" s="1"/>
      <c r="I18" t="s">
        <v>173</v>
      </c>
      <c r="J18" s="2" t="s">
        <v>93</v>
      </c>
    </row>
    <row r="19" spans="1:10" x14ac:dyDescent="0.25">
      <c r="A19" t="s">
        <v>172</v>
      </c>
      <c r="B19" t="s">
        <v>167</v>
      </c>
      <c r="C19" s="9"/>
      <c r="D19" s="10"/>
      <c r="E19" s="10"/>
      <c r="F19" s="10" t="b">
        <v>1</v>
      </c>
      <c r="G19" s="10"/>
      <c r="H19" s="1"/>
      <c r="J19" s="2" t="s">
        <v>95</v>
      </c>
    </row>
    <row r="20" spans="1:10" x14ac:dyDescent="0.25">
      <c r="A20" t="s">
        <v>170</v>
      </c>
      <c r="B20" t="s">
        <v>167</v>
      </c>
      <c r="C20" s="9" t="b">
        <v>1</v>
      </c>
      <c r="D20" s="10"/>
      <c r="E20" s="10"/>
      <c r="F20" s="10"/>
      <c r="G20" s="10"/>
      <c r="H20" s="1"/>
      <c r="J20" s="2" t="s">
        <v>97</v>
      </c>
    </row>
    <row r="21" spans="1:10" x14ac:dyDescent="0.25">
      <c r="A21" t="s">
        <v>170</v>
      </c>
      <c r="B21" t="s">
        <v>167</v>
      </c>
      <c r="C21" s="9" t="b">
        <v>1</v>
      </c>
      <c r="D21" s="10"/>
      <c r="E21" s="10" t="b">
        <v>1</v>
      </c>
      <c r="F21" s="10"/>
      <c r="G21" s="10"/>
      <c r="H21" s="1"/>
      <c r="I21" t="s">
        <v>142</v>
      </c>
      <c r="J21" s="2" t="s">
        <v>98</v>
      </c>
    </row>
    <row r="22" spans="1:10" x14ac:dyDescent="0.25">
      <c r="A22" t="s">
        <v>170</v>
      </c>
      <c r="B22" t="s">
        <v>167</v>
      </c>
      <c r="C22" s="9" t="b">
        <v>1</v>
      </c>
      <c r="D22" s="10"/>
      <c r="E22" s="10"/>
      <c r="F22" s="10"/>
      <c r="G22" s="10"/>
      <c r="H22" s="1"/>
      <c r="J22" s="2" t="s">
        <v>100</v>
      </c>
    </row>
    <row r="23" spans="1:10" x14ac:dyDescent="0.25">
      <c r="A23" t="s">
        <v>172</v>
      </c>
      <c r="B23" t="s">
        <v>167</v>
      </c>
      <c r="C23" s="9" t="b">
        <v>1</v>
      </c>
      <c r="D23" s="10"/>
      <c r="E23" s="10"/>
      <c r="F23" s="10"/>
      <c r="G23" s="10"/>
      <c r="H23" s="1"/>
      <c r="I23" t="s">
        <v>159</v>
      </c>
      <c r="J23" s="2" t="s">
        <v>110</v>
      </c>
    </row>
    <row r="24" spans="1:10" x14ac:dyDescent="0.25">
      <c r="A24" t="s">
        <v>170</v>
      </c>
      <c r="B24" t="s">
        <v>167</v>
      </c>
      <c r="C24" s="9" t="b">
        <v>1</v>
      </c>
      <c r="D24" s="10"/>
      <c r="E24" s="10"/>
      <c r="F24" s="10"/>
      <c r="G24" s="10"/>
      <c r="H24" s="1"/>
      <c r="I24" t="s">
        <v>158</v>
      </c>
      <c r="J24" s="2" t="s">
        <v>112</v>
      </c>
    </row>
    <row r="25" spans="1:10" x14ac:dyDescent="0.25">
      <c r="A25" t="s">
        <v>172</v>
      </c>
      <c r="B25" s="4" t="s">
        <v>169</v>
      </c>
      <c r="C25" s="9"/>
      <c r="D25" s="10"/>
      <c r="E25" s="10" t="b">
        <v>1</v>
      </c>
      <c r="F25" s="10"/>
      <c r="G25" s="10"/>
      <c r="H25" s="1"/>
      <c r="J25" s="2" t="s">
        <v>50</v>
      </c>
    </row>
    <row r="26" spans="1:10" x14ac:dyDescent="0.25">
      <c r="A26" t="s">
        <v>172</v>
      </c>
      <c r="B26" s="4" t="s">
        <v>169</v>
      </c>
      <c r="C26" s="9"/>
      <c r="D26" s="10" t="b">
        <v>1</v>
      </c>
      <c r="E26" s="10"/>
      <c r="F26" s="10"/>
      <c r="G26" s="10"/>
      <c r="H26" s="1"/>
      <c r="J26" s="2" t="s">
        <v>52</v>
      </c>
    </row>
    <row r="27" spans="1:10" x14ac:dyDescent="0.25">
      <c r="A27" t="s">
        <v>170</v>
      </c>
      <c r="B27" s="4" t="s">
        <v>169</v>
      </c>
      <c r="C27" s="9" t="b">
        <v>1</v>
      </c>
      <c r="D27" s="10"/>
      <c r="E27" s="10"/>
      <c r="F27" s="10"/>
      <c r="G27" s="10"/>
      <c r="H27" s="1"/>
      <c r="J27" s="2" t="s">
        <v>56</v>
      </c>
    </row>
    <row r="28" spans="1:10" x14ac:dyDescent="0.25">
      <c r="A28" t="s">
        <v>170</v>
      </c>
      <c r="B28" s="4" t="s">
        <v>169</v>
      </c>
      <c r="C28" s="9" t="b">
        <v>1</v>
      </c>
      <c r="D28" s="10"/>
      <c r="E28" s="10"/>
      <c r="F28" s="10"/>
      <c r="G28" s="10"/>
      <c r="H28" s="1"/>
      <c r="J28" s="2" t="s">
        <v>57</v>
      </c>
    </row>
    <row r="29" spans="1:10" x14ac:dyDescent="0.25">
      <c r="A29" t="s">
        <v>174</v>
      </c>
      <c r="B29" s="4" t="s">
        <v>169</v>
      </c>
      <c r="C29" s="9" t="b">
        <v>1</v>
      </c>
      <c r="D29" s="10"/>
      <c r="E29" s="10"/>
      <c r="F29" s="10"/>
      <c r="G29" s="10" t="b">
        <v>1</v>
      </c>
      <c r="H29" s="1"/>
      <c r="J29" s="2" t="s">
        <v>61</v>
      </c>
    </row>
    <row r="30" spans="1:10" x14ac:dyDescent="0.25">
      <c r="A30" t="s">
        <v>172</v>
      </c>
      <c r="B30" s="4" t="s">
        <v>169</v>
      </c>
      <c r="C30" s="9"/>
      <c r="D30" s="10" t="b">
        <v>1</v>
      </c>
      <c r="E30" s="10"/>
      <c r="F30" s="10"/>
      <c r="G30" s="10"/>
      <c r="H30" s="1"/>
      <c r="J30" s="2" t="s">
        <v>62</v>
      </c>
    </row>
    <row r="31" spans="1:10" x14ac:dyDescent="0.25">
      <c r="A31" t="s">
        <v>172</v>
      </c>
      <c r="B31" s="4" t="s">
        <v>169</v>
      </c>
      <c r="C31" s="9" t="b">
        <v>1</v>
      </c>
      <c r="D31" s="10"/>
      <c r="E31" s="10"/>
      <c r="F31" s="10"/>
      <c r="G31" s="10" t="b">
        <v>1</v>
      </c>
      <c r="H31" s="1"/>
      <c r="J31" s="2" t="s">
        <v>63</v>
      </c>
    </row>
    <row r="32" spans="1:10" x14ac:dyDescent="0.25">
      <c r="A32" t="s">
        <v>170</v>
      </c>
      <c r="B32" s="4" t="s">
        <v>169</v>
      </c>
      <c r="C32" s="9" t="b">
        <v>1</v>
      </c>
      <c r="D32" s="10"/>
      <c r="E32" s="10"/>
      <c r="F32" s="10"/>
      <c r="G32" s="10"/>
      <c r="H32" s="1"/>
      <c r="J32" s="2" t="s">
        <v>64</v>
      </c>
    </row>
    <row r="33" spans="1:11" x14ac:dyDescent="0.25">
      <c r="A33" t="s">
        <v>172</v>
      </c>
      <c r="B33" s="4" t="s">
        <v>169</v>
      </c>
      <c r="C33" s="9" t="b">
        <v>1</v>
      </c>
      <c r="D33" s="10" t="b">
        <v>1</v>
      </c>
      <c r="E33" s="10"/>
      <c r="F33" s="10"/>
      <c r="G33" s="10"/>
      <c r="H33" s="1"/>
      <c r="I33" t="s">
        <v>139</v>
      </c>
      <c r="J33" s="2" t="s">
        <v>68</v>
      </c>
    </row>
    <row r="34" spans="1:11" x14ac:dyDescent="0.25">
      <c r="A34" t="s">
        <v>172</v>
      </c>
      <c r="B34" s="4" t="s">
        <v>169</v>
      </c>
      <c r="C34" s="9"/>
      <c r="D34" s="10" t="b">
        <v>1</v>
      </c>
      <c r="E34" s="10"/>
      <c r="F34" s="10"/>
      <c r="G34" s="10"/>
      <c r="H34" s="1"/>
      <c r="I34" t="s">
        <v>138</v>
      </c>
      <c r="J34" s="2" t="s">
        <v>69</v>
      </c>
      <c r="K34" t="s">
        <v>148</v>
      </c>
    </row>
    <row r="35" spans="1:11" x14ac:dyDescent="0.25">
      <c r="A35" t="s">
        <v>172</v>
      </c>
      <c r="B35" s="4" t="s">
        <v>169</v>
      </c>
      <c r="C35" s="9"/>
      <c r="D35" s="10"/>
      <c r="E35" s="10"/>
      <c r="F35" s="10" t="b">
        <v>1</v>
      </c>
      <c r="G35" s="10"/>
      <c r="H35" s="1"/>
      <c r="I35" t="s">
        <v>137</v>
      </c>
      <c r="J35" s="2" t="s">
        <v>70</v>
      </c>
    </row>
    <row r="36" spans="1:11" x14ac:dyDescent="0.25">
      <c r="A36" t="s">
        <v>172</v>
      </c>
      <c r="B36" s="4" t="s">
        <v>169</v>
      </c>
      <c r="C36" s="9"/>
      <c r="D36" s="10"/>
      <c r="E36" s="10"/>
      <c r="F36" s="10" t="b">
        <v>1</v>
      </c>
      <c r="G36" s="10"/>
      <c r="H36" s="1"/>
      <c r="J36" s="2" t="s">
        <v>129</v>
      </c>
    </row>
    <row r="37" spans="1:11" x14ac:dyDescent="0.25">
      <c r="A37" t="s">
        <v>174</v>
      </c>
      <c r="B37" s="4" t="s">
        <v>169</v>
      </c>
      <c r="C37" s="9" t="b">
        <v>1</v>
      </c>
      <c r="D37" s="10"/>
      <c r="E37" s="10"/>
      <c r="F37" s="10"/>
      <c r="G37" s="10"/>
      <c r="H37" s="1"/>
      <c r="J37" s="2" t="s">
        <v>75</v>
      </c>
    </row>
    <row r="38" spans="1:11" x14ac:dyDescent="0.25">
      <c r="A38" t="s">
        <v>170</v>
      </c>
      <c r="B38" s="4" t="s">
        <v>169</v>
      </c>
      <c r="C38" s="9" t="b">
        <v>1</v>
      </c>
      <c r="D38" s="10"/>
      <c r="E38" s="10"/>
      <c r="F38" s="10"/>
      <c r="G38" s="10"/>
      <c r="H38" s="1"/>
      <c r="J38" s="2" t="s">
        <v>77</v>
      </c>
    </row>
    <row r="39" spans="1:11" x14ac:dyDescent="0.25">
      <c r="A39" t="s">
        <v>170</v>
      </c>
      <c r="B39" s="4" t="s">
        <v>169</v>
      </c>
      <c r="C39" s="9" t="b">
        <v>1</v>
      </c>
      <c r="D39" s="10"/>
      <c r="E39" s="10"/>
      <c r="F39" s="10"/>
      <c r="G39" s="10"/>
      <c r="H39" s="1"/>
      <c r="J39" s="2" t="s">
        <v>78</v>
      </c>
    </row>
    <row r="40" spans="1:11" x14ac:dyDescent="0.25">
      <c r="A40" t="s">
        <v>174</v>
      </c>
      <c r="B40" s="4" t="s">
        <v>169</v>
      </c>
      <c r="C40" s="9"/>
      <c r="D40" s="10"/>
      <c r="E40" s="10" t="b">
        <v>1</v>
      </c>
      <c r="F40" s="10"/>
      <c r="G40" s="10"/>
      <c r="H40" s="1"/>
      <c r="J40" s="2" t="s">
        <v>83</v>
      </c>
    </row>
    <row r="41" spans="1:11" x14ac:dyDescent="0.25">
      <c r="A41" t="s">
        <v>172</v>
      </c>
      <c r="B41" s="4" t="s">
        <v>169</v>
      </c>
      <c r="C41" s="9" t="b">
        <v>1</v>
      </c>
      <c r="D41" s="10"/>
      <c r="E41" s="10"/>
      <c r="F41" s="10"/>
      <c r="G41" s="10"/>
      <c r="H41" s="1"/>
      <c r="J41" s="2" t="s">
        <v>86</v>
      </c>
    </row>
    <row r="42" spans="1:11" x14ac:dyDescent="0.25">
      <c r="A42" t="s">
        <v>174</v>
      </c>
      <c r="B42" s="4" t="s">
        <v>169</v>
      </c>
      <c r="C42" s="9"/>
      <c r="D42" s="10" t="b">
        <v>1</v>
      </c>
      <c r="E42" s="10"/>
      <c r="F42" s="10"/>
      <c r="G42" s="10"/>
      <c r="H42" s="1"/>
      <c r="J42" s="2" t="s">
        <v>89</v>
      </c>
      <c r="K42" t="s">
        <v>126</v>
      </c>
    </row>
    <row r="43" spans="1:11" x14ac:dyDescent="0.25">
      <c r="A43" t="s">
        <v>170</v>
      </c>
      <c r="B43" s="4" t="s">
        <v>169</v>
      </c>
      <c r="C43" s="9" t="b">
        <v>1</v>
      </c>
      <c r="D43" s="10"/>
      <c r="E43" s="10"/>
      <c r="F43" s="10"/>
      <c r="G43" s="10"/>
      <c r="H43" s="1"/>
      <c r="I43" t="s">
        <v>144</v>
      </c>
      <c r="J43" s="2" t="s">
        <v>90</v>
      </c>
    </row>
    <row r="44" spans="1:11" x14ac:dyDescent="0.25">
      <c r="A44" t="s">
        <v>170</v>
      </c>
      <c r="B44" s="4" t="s">
        <v>169</v>
      </c>
      <c r="C44" s="9" t="b">
        <v>1</v>
      </c>
      <c r="D44" s="10"/>
      <c r="E44" s="10"/>
      <c r="F44" s="10"/>
      <c r="G44" s="10" t="b">
        <v>1</v>
      </c>
      <c r="H44" s="1"/>
      <c r="I44" t="s">
        <v>131</v>
      </c>
      <c r="J44" s="2" t="s">
        <v>91</v>
      </c>
    </row>
    <row r="45" spans="1:11" x14ac:dyDescent="0.25">
      <c r="A45" t="s">
        <v>174</v>
      </c>
      <c r="B45" s="4" t="s">
        <v>169</v>
      </c>
      <c r="C45" s="9" t="b">
        <v>1</v>
      </c>
      <c r="D45" s="10"/>
      <c r="E45" s="10"/>
      <c r="F45" s="10"/>
      <c r="G45" s="10"/>
      <c r="H45" s="1"/>
      <c r="J45" s="2" t="s">
        <v>94</v>
      </c>
    </row>
    <row r="46" spans="1:11" x14ac:dyDescent="0.25">
      <c r="A46" t="s">
        <v>172</v>
      </c>
      <c r="B46" s="4" t="s">
        <v>169</v>
      </c>
      <c r="C46" s="9"/>
      <c r="D46" s="10" t="b">
        <v>1</v>
      </c>
      <c r="E46" s="10"/>
      <c r="F46" s="10"/>
      <c r="G46" s="10"/>
      <c r="H46" s="1"/>
      <c r="J46" s="2" t="s">
        <v>96</v>
      </c>
    </row>
    <row r="47" spans="1:11" x14ac:dyDescent="0.25">
      <c r="A47" t="s">
        <v>172</v>
      </c>
      <c r="B47" s="4" t="s">
        <v>169</v>
      </c>
      <c r="C47" s="9"/>
      <c r="D47" s="10" t="b">
        <v>1</v>
      </c>
      <c r="E47" s="10"/>
      <c r="F47" s="10"/>
      <c r="G47" s="10"/>
      <c r="H47" s="1"/>
      <c r="J47" s="2" t="s">
        <v>99</v>
      </c>
    </row>
    <row r="48" spans="1:11" x14ac:dyDescent="0.25">
      <c r="A48" t="s">
        <v>170</v>
      </c>
      <c r="B48" s="4" t="s">
        <v>169</v>
      </c>
      <c r="C48" s="9" t="b">
        <v>1</v>
      </c>
      <c r="D48" s="10"/>
      <c r="E48" s="10"/>
      <c r="F48" s="10"/>
      <c r="G48" s="10"/>
      <c r="H48" s="1"/>
      <c r="J48" s="2" t="s">
        <v>102</v>
      </c>
    </row>
    <row r="49" spans="1:11" x14ac:dyDescent="0.25">
      <c r="A49" t="s">
        <v>174</v>
      </c>
      <c r="B49" s="4" t="s">
        <v>169</v>
      </c>
      <c r="C49" s="9"/>
      <c r="D49" s="10"/>
      <c r="E49" s="10" t="b">
        <v>1</v>
      </c>
      <c r="F49" s="10"/>
      <c r="G49" s="10"/>
      <c r="H49" s="1"/>
      <c r="I49" t="s">
        <v>161</v>
      </c>
      <c r="J49" s="2" t="s">
        <v>103</v>
      </c>
    </row>
    <row r="50" spans="1:11" x14ac:dyDescent="0.25">
      <c r="A50" t="s">
        <v>172</v>
      </c>
      <c r="B50" s="4" t="s">
        <v>169</v>
      </c>
      <c r="C50" s="9"/>
      <c r="D50" s="10"/>
      <c r="E50" s="10" t="b">
        <v>1</v>
      </c>
      <c r="F50" s="10"/>
      <c r="G50" s="10"/>
      <c r="H50" s="1"/>
      <c r="J50" s="2" t="s">
        <v>104</v>
      </c>
    </row>
    <row r="51" spans="1:11" x14ac:dyDescent="0.25">
      <c r="A51" t="s">
        <v>172</v>
      </c>
      <c r="B51" s="4" t="s">
        <v>169</v>
      </c>
      <c r="C51" s="9"/>
      <c r="D51" s="10" t="b">
        <v>1</v>
      </c>
      <c r="E51" s="10"/>
      <c r="F51" s="10"/>
      <c r="G51" s="10"/>
      <c r="H51" s="1"/>
      <c r="J51" s="2" t="s">
        <v>105</v>
      </c>
    </row>
    <row r="52" spans="1:11" x14ac:dyDescent="0.25">
      <c r="A52" t="s">
        <v>170</v>
      </c>
      <c r="B52" s="4" t="s">
        <v>169</v>
      </c>
      <c r="C52" s="9" t="b">
        <v>1</v>
      </c>
      <c r="D52" s="10"/>
      <c r="E52" s="10"/>
      <c r="F52" s="10"/>
      <c r="G52" s="10"/>
      <c r="H52" s="1"/>
      <c r="J52" s="2" t="s">
        <v>106</v>
      </c>
    </row>
    <row r="53" spans="1:11" x14ac:dyDescent="0.25">
      <c r="A53" t="s">
        <v>172</v>
      </c>
      <c r="B53" s="4" t="s">
        <v>169</v>
      </c>
      <c r="C53" s="9"/>
      <c r="D53" s="10" t="b">
        <v>1</v>
      </c>
      <c r="E53" s="10"/>
      <c r="F53" s="10"/>
      <c r="G53" s="10"/>
      <c r="H53" s="1"/>
      <c r="J53" s="2" t="s">
        <v>107</v>
      </c>
    </row>
    <row r="54" spans="1:11" x14ac:dyDescent="0.25">
      <c r="A54" t="s">
        <v>172</v>
      </c>
      <c r="B54" s="4" t="s">
        <v>169</v>
      </c>
      <c r="C54" s="9"/>
      <c r="D54" s="10"/>
      <c r="E54" s="10" t="b">
        <v>1</v>
      </c>
      <c r="F54" s="10"/>
      <c r="G54" s="10"/>
      <c r="H54" s="1"/>
      <c r="J54" s="2" t="s">
        <v>108</v>
      </c>
    </row>
    <row r="55" spans="1:11" x14ac:dyDescent="0.25">
      <c r="A55" t="s">
        <v>174</v>
      </c>
      <c r="B55" s="4" t="s">
        <v>169</v>
      </c>
      <c r="C55" s="9"/>
      <c r="D55" s="10" t="b">
        <v>1</v>
      </c>
      <c r="E55" s="10"/>
      <c r="F55" s="10"/>
      <c r="G55" s="10"/>
      <c r="H55" s="1"/>
      <c r="J55" s="2" t="s">
        <v>109</v>
      </c>
    </row>
    <row r="56" spans="1:11" x14ac:dyDescent="0.25">
      <c r="A56" t="s">
        <v>170</v>
      </c>
      <c r="B56" s="4" t="s">
        <v>169</v>
      </c>
      <c r="C56" s="9" t="b">
        <v>1</v>
      </c>
      <c r="D56" s="10"/>
      <c r="E56" s="10"/>
      <c r="F56" s="10"/>
      <c r="G56" s="10"/>
      <c r="H56" s="1"/>
      <c r="I56" t="s">
        <v>157</v>
      </c>
      <c r="J56" s="2" t="s">
        <v>113</v>
      </c>
    </row>
    <row r="57" spans="1:11" x14ac:dyDescent="0.25">
      <c r="A57" t="s">
        <v>172</v>
      </c>
      <c r="B57" s="4" t="s">
        <v>169</v>
      </c>
      <c r="C57" s="9"/>
      <c r="D57" s="10" t="b">
        <v>1</v>
      </c>
      <c r="E57" s="10"/>
      <c r="F57" s="10"/>
      <c r="G57" s="10"/>
      <c r="H57" s="1"/>
      <c r="J57" s="2" t="s">
        <v>114</v>
      </c>
      <c r="K57" t="s">
        <v>127</v>
      </c>
    </row>
    <row r="58" spans="1:11" x14ac:dyDescent="0.25">
      <c r="A58" t="s">
        <v>174</v>
      </c>
      <c r="B58" s="4" t="s">
        <v>169</v>
      </c>
      <c r="C58" s="9"/>
      <c r="D58" s="10"/>
      <c r="E58" s="10"/>
      <c r="F58" s="10"/>
      <c r="G58" s="10" t="b">
        <v>1</v>
      </c>
      <c r="H58" s="1"/>
      <c r="I58" t="s">
        <v>156</v>
      </c>
      <c r="J58" s="2" t="s">
        <v>115</v>
      </c>
    </row>
    <row r="59" spans="1:11" x14ac:dyDescent="0.25">
      <c r="A59" t="s">
        <v>172</v>
      </c>
      <c r="B59" s="4" t="s">
        <v>169</v>
      </c>
      <c r="C59" s="9"/>
      <c r="D59" s="10" t="b">
        <v>1</v>
      </c>
      <c r="E59" s="10"/>
      <c r="F59" s="10" t="b">
        <v>1</v>
      </c>
      <c r="G59" s="10"/>
      <c r="H59" s="1"/>
      <c r="J59" s="2" t="s">
        <v>116</v>
      </c>
    </row>
    <row r="60" spans="1:11" x14ac:dyDescent="0.25">
      <c r="A60" t="s">
        <v>170</v>
      </c>
      <c r="B60" s="3" t="s">
        <v>166</v>
      </c>
      <c r="C60" s="9" t="b">
        <v>1</v>
      </c>
      <c r="D60" s="10"/>
      <c r="E60" s="10"/>
      <c r="F60" s="10"/>
      <c r="G60" s="10"/>
      <c r="H60" s="1"/>
      <c r="I60" t="s">
        <v>44</v>
      </c>
      <c r="J60" s="2" t="s">
        <v>45</v>
      </c>
    </row>
    <row r="61" spans="1:11" x14ac:dyDescent="0.25">
      <c r="A61" t="s">
        <v>170</v>
      </c>
      <c r="B61" s="3" t="s">
        <v>166</v>
      </c>
      <c r="C61" s="9"/>
      <c r="D61" s="10"/>
      <c r="E61" s="10"/>
      <c r="F61" s="10"/>
      <c r="G61" s="10"/>
      <c r="H61" s="1" t="b">
        <v>1</v>
      </c>
      <c r="I61" t="s">
        <v>46</v>
      </c>
      <c r="J61" s="2" t="s">
        <v>47</v>
      </c>
      <c r="K61" t="s">
        <v>118</v>
      </c>
    </row>
    <row r="62" spans="1:11" x14ac:dyDescent="0.25">
      <c r="A62" t="s">
        <v>174</v>
      </c>
      <c r="B62" s="3" t="s">
        <v>166</v>
      </c>
      <c r="C62" s="9"/>
      <c r="D62" s="10"/>
      <c r="E62" s="10"/>
      <c r="F62" s="10" t="b">
        <v>1</v>
      </c>
      <c r="G62" s="10"/>
      <c r="H62" s="1"/>
      <c r="J62" s="2" t="s">
        <v>48</v>
      </c>
    </row>
    <row r="63" spans="1:11" x14ac:dyDescent="0.25">
      <c r="A63" t="s">
        <v>172</v>
      </c>
      <c r="B63" s="3" t="s">
        <v>166</v>
      </c>
      <c r="C63" s="9"/>
      <c r="D63" s="10"/>
      <c r="E63" s="10" t="b">
        <v>1</v>
      </c>
      <c r="F63" s="10" t="b">
        <v>1</v>
      </c>
      <c r="G63" s="10"/>
      <c r="H63" s="1"/>
      <c r="J63" s="2" t="s">
        <v>49</v>
      </c>
    </row>
    <row r="64" spans="1:11" x14ac:dyDescent="0.25">
      <c r="A64" t="s">
        <v>170</v>
      </c>
      <c r="B64" s="3" t="s">
        <v>166</v>
      </c>
      <c r="C64" s="9"/>
      <c r="D64" s="10" t="b">
        <v>1</v>
      </c>
      <c r="E64" s="10"/>
      <c r="F64" s="10"/>
      <c r="G64" s="10"/>
      <c r="H64" s="1" t="b">
        <v>1</v>
      </c>
      <c r="J64" s="2" t="s">
        <v>51</v>
      </c>
    </row>
    <row r="65" spans="1:11" x14ac:dyDescent="0.25">
      <c r="A65" t="s">
        <v>174</v>
      </c>
      <c r="B65" s="3" t="s">
        <v>166</v>
      </c>
      <c r="C65" s="9" t="b">
        <v>1</v>
      </c>
      <c r="D65" s="10"/>
      <c r="E65" s="10"/>
      <c r="F65" s="10"/>
      <c r="G65" s="10" t="b">
        <v>1</v>
      </c>
      <c r="H65" s="1"/>
      <c r="I65" t="s">
        <v>150</v>
      </c>
      <c r="J65" s="2" t="s">
        <v>53</v>
      </c>
    </row>
    <row r="66" spans="1:11" x14ac:dyDescent="0.25">
      <c r="A66" t="s">
        <v>174</v>
      </c>
      <c r="B66" s="3" t="s">
        <v>166</v>
      </c>
      <c r="C66" s="9"/>
      <c r="D66" s="10"/>
      <c r="E66" s="10"/>
      <c r="F66" s="10" t="b">
        <v>1</v>
      </c>
      <c r="G66" s="10"/>
      <c r="H66" s="1"/>
      <c r="J66" s="2" t="s">
        <v>54</v>
      </c>
    </row>
    <row r="67" spans="1:11" x14ac:dyDescent="0.25">
      <c r="A67" t="s">
        <v>170</v>
      </c>
      <c r="B67" s="3" t="s">
        <v>166</v>
      </c>
      <c r="C67" s="9" t="b">
        <v>1</v>
      </c>
      <c r="D67" s="10"/>
      <c r="E67" s="10"/>
      <c r="F67" s="10"/>
      <c r="G67" s="10"/>
      <c r="H67" s="1"/>
      <c r="J67" s="2" t="s">
        <v>59</v>
      </c>
    </row>
    <row r="68" spans="1:11" x14ac:dyDescent="0.25">
      <c r="A68" t="s">
        <v>172</v>
      </c>
      <c r="B68" s="3" t="s">
        <v>166</v>
      </c>
      <c r="C68" s="9"/>
      <c r="D68" s="10" t="b">
        <v>1</v>
      </c>
      <c r="E68" s="10"/>
      <c r="F68" s="10"/>
      <c r="G68" s="10"/>
      <c r="H68" s="1"/>
      <c r="J68" s="2" t="s">
        <v>60</v>
      </c>
    </row>
    <row r="69" spans="1:11" x14ac:dyDescent="0.25">
      <c r="A69" t="s">
        <v>170</v>
      </c>
      <c r="B69" s="3" t="s">
        <v>166</v>
      </c>
      <c r="C69" s="9" t="b">
        <v>1</v>
      </c>
      <c r="D69" s="10"/>
      <c r="E69" s="10"/>
      <c r="F69" s="10"/>
      <c r="G69" s="10"/>
      <c r="H69" s="1"/>
      <c r="I69" t="s">
        <v>124</v>
      </c>
      <c r="J69" s="2" t="s">
        <v>65</v>
      </c>
    </row>
    <row r="70" spans="1:11" x14ac:dyDescent="0.25">
      <c r="A70" t="s">
        <v>172</v>
      </c>
      <c r="B70" s="3" t="s">
        <v>166</v>
      </c>
      <c r="C70" s="9"/>
      <c r="D70" s="10"/>
      <c r="E70" s="10" t="b">
        <v>1</v>
      </c>
      <c r="F70" s="10"/>
      <c r="G70" s="10"/>
      <c r="H70" s="1"/>
      <c r="J70" s="2" t="s">
        <v>67</v>
      </c>
      <c r="K70" t="s">
        <v>132</v>
      </c>
    </row>
    <row r="71" spans="1:11" x14ac:dyDescent="0.25">
      <c r="A71" t="s">
        <v>174</v>
      </c>
      <c r="B71" s="3" t="s">
        <v>166</v>
      </c>
      <c r="C71" s="9"/>
      <c r="D71" s="10"/>
      <c r="E71" s="10" t="b">
        <v>1</v>
      </c>
      <c r="F71" s="10"/>
      <c r="G71" s="10"/>
      <c r="H71" s="1"/>
      <c r="I71" t="s">
        <v>136</v>
      </c>
      <c r="J71" s="2" t="s">
        <v>130</v>
      </c>
    </row>
    <row r="72" spans="1:11" x14ac:dyDescent="0.25">
      <c r="A72" t="s">
        <v>172</v>
      </c>
      <c r="B72" s="3" t="s">
        <v>166</v>
      </c>
      <c r="C72" s="9"/>
      <c r="D72" s="10"/>
      <c r="E72" s="10" t="b">
        <v>1</v>
      </c>
      <c r="F72" s="10"/>
      <c r="G72" s="10"/>
      <c r="H72" s="1"/>
      <c r="J72" s="2" t="s">
        <v>84</v>
      </c>
    </row>
    <row r="73" spans="1:11" x14ac:dyDescent="0.25">
      <c r="A73" t="s">
        <v>174</v>
      </c>
      <c r="B73" s="3" t="s">
        <v>166</v>
      </c>
      <c r="C73" s="9" t="b">
        <v>1</v>
      </c>
      <c r="D73" s="10"/>
      <c r="E73" s="10"/>
      <c r="F73" s="10"/>
      <c r="G73" s="10"/>
      <c r="H73" s="1"/>
      <c r="J73" s="2" t="s">
        <v>88</v>
      </c>
    </row>
    <row r="74" spans="1:11" x14ac:dyDescent="0.25">
      <c r="A74" t="s">
        <v>174</v>
      </c>
      <c r="B74" s="3" t="s">
        <v>166</v>
      </c>
      <c r="C74" s="9"/>
      <c r="D74" s="10" t="b">
        <v>1</v>
      </c>
      <c r="E74" s="10"/>
      <c r="F74" s="10"/>
      <c r="G74" s="10" t="b">
        <v>1</v>
      </c>
      <c r="H74" s="1"/>
      <c r="J74" s="2" t="s">
        <v>101</v>
      </c>
    </row>
    <row r="75" spans="1:11" x14ac:dyDescent="0.25">
      <c r="A75" t="s">
        <v>172</v>
      </c>
      <c r="B75" s="3" t="s">
        <v>166</v>
      </c>
      <c r="C75" s="11"/>
      <c r="D75" s="5"/>
      <c r="E75" s="5"/>
      <c r="F75" s="5"/>
      <c r="G75" s="5" t="b">
        <v>1</v>
      </c>
      <c r="H75" s="12"/>
      <c r="J75" s="2" t="s">
        <v>111</v>
      </c>
    </row>
    <row r="76" spans="1:11" x14ac:dyDescent="0.25">
      <c r="A76" t="str">
        <f>COUNTIF(A3:A75,"Attack")&amp;"/"&amp;COUNTIF(A3:A75,"Skill")&amp;"/"&amp;COUNTIF(A3:A75,"Power")</f>
        <v>31/28/14</v>
      </c>
      <c r="B76" t="str">
        <f>COUNTIF(B3:B75,"(0) Starter")&amp;"/"&amp;COUNTIF(B3:B75,"(1) Common")&amp;"/"&amp;COUNTIF(B3:B75,"(2) Uncommon")&amp;"/"&amp;COUNTIF(B3:B75,"(3) Rare")</f>
        <v>1/21/35/16</v>
      </c>
      <c r="C76">
        <f>COUNTIF(C3:C75,"TRUE")</f>
        <v>37</v>
      </c>
      <c r="D76">
        <f>COUNTIF(D3:D75,"TRUE")</f>
        <v>20</v>
      </c>
      <c r="E76">
        <f>COUNTIF(E3:E75,"TRUE")</f>
        <v>12</v>
      </c>
      <c r="F76">
        <f>COUNTIF(F3:F75,"TRUE")</f>
        <v>7</v>
      </c>
      <c r="G76">
        <f>COUNTIF(G3:G75,"TRUE")</f>
        <v>8</v>
      </c>
      <c r="H76">
        <f>COUNTIF(H3:H75,"TRUE")</f>
        <v>2</v>
      </c>
    </row>
    <row r="77" spans="1:11" x14ac:dyDescent="0.25">
      <c r="A77" s="13"/>
      <c r="C77" s="14">
        <f>C76/73</f>
        <v>0.50684931506849318</v>
      </c>
      <c r="D77" s="14">
        <f t="shared" ref="D77:H77" si="0">D76/73</f>
        <v>0.27397260273972601</v>
      </c>
      <c r="E77" s="14">
        <f t="shared" si="0"/>
        <v>0.16438356164383561</v>
      </c>
      <c r="F77" s="14">
        <f t="shared" si="0"/>
        <v>9.5890410958904104E-2</v>
      </c>
      <c r="G77" s="14">
        <f t="shared" si="0"/>
        <v>0.1095890410958904</v>
      </c>
      <c r="H77" s="14">
        <f t="shared" si="0"/>
        <v>2.7397260273972601E-2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34A8-B700-4C1E-8E98-8A7AFDFE53C4}">
  <dimension ref="A1:A3"/>
  <sheetViews>
    <sheetView workbookViewId="0">
      <selection activeCell="A4" sqref="A4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43</v>
      </c>
    </row>
    <row r="2" spans="1:1" x14ac:dyDescent="0.25">
      <c r="A2" t="s">
        <v>42</v>
      </c>
    </row>
    <row r="3" spans="1:1" x14ac:dyDescent="0.25">
      <c r="A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4FBC-B621-4E16-AFA8-4D9846FF85EC}">
  <dimension ref="A1:A5"/>
  <sheetViews>
    <sheetView workbookViewId="0">
      <selection activeCell="A6" sqref="A6"/>
    </sheetView>
  </sheetViews>
  <sheetFormatPr defaultRowHeight="15" x14ac:dyDescent="0.25"/>
  <cols>
    <col min="1" max="1" width="26" bestFit="1" customWidth="1"/>
  </cols>
  <sheetData>
    <row r="1" spans="1:1" x14ac:dyDescent="0.25">
      <c r="A1" t="s">
        <v>119</v>
      </c>
    </row>
    <row r="2" spans="1:1" x14ac:dyDescent="0.25">
      <c r="A2" t="s">
        <v>120</v>
      </c>
    </row>
    <row r="3" spans="1:1" x14ac:dyDescent="0.25">
      <c r="A3" t="s">
        <v>121</v>
      </c>
    </row>
    <row r="4" spans="1:1" x14ac:dyDescent="0.25">
      <c r="A4" t="s">
        <v>122</v>
      </c>
    </row>
    <row r="5" spans="1:1" x14ac:dyDescent="0.25">
      <c r="A5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1868-5DC1-450C-B0FA-CC89F041A52E}">
  <dimension ref="A1:P7"/>
  <sheetViews>
    <sheetView workbookViewId="0">
      <selection activeCell="F6" sqref="F6"/>
    </sheetView>
  </sheetViews>
  <sheetFormatPr defaultRowHeight="15" x14ac:dyDescent="0.25"/>
  <cols>
    <col min="1" max="1" width="15.28515625" style="1" bestFit="1" customWidth="1"/>
    <col min="2" max="2" width="9.85546875" bestFit="1" customWidth="1"/>
    <col min="4" max="4" width="11.140625" bestFit="1" customWidth="1"/>
    <col min="6" max="6" width="11.42578125" bestFit="1" customWidth="1"/>
    <col min="9" max="9" width="11.140625" customWidth="1"/>
  </cols>
  <sheetData>
    <row r="1" spans="1:16" x14ac:dyDescent="0.25">
      <c r="A1" s="1" t="s">
        <v>24</v>
      </c>
      <c r="B1" t="s">
        <v>25</v>
      </c>
    </row>
    <row r="2" spans="1:16" x14ac:dyDescent="0.25">
      <c r="A2" s="1" t="s">
        <v>0</v>
      </c>
      <c r="B2" t="s">
        <v>11</v>
      </c>
      <c r="C2" t="s">
        <v>12</v>
      </c>
    </row>
    <row r="3" spans="1:16" x14ac:dyDescent="0.25">
      <c r="A3" s="1" t="s">
        <v>1</v>
      </c>
      <c r="B3" t="s">
        <v>5</v>
      </c>
      <c r="C3" t="s">
        <v>6</v>
      </c>
      <c r="D3" t="s">
        <v>14</v>
      </c>
      <c r="E3" t="s">
        <v>27</v>
      </c>
      <c r="I3" t="s">
        <v>14</v>
      </c>
      <c r="N3" t="s">
        <v>36</v>
      </c>
      <c r="O3" t="s">
        <v>37</v>
      </c>
      <c r="P3" t="s">
        <v>38</v>
      </c>
    </row>
    <row r="4" spans="1:16" x14ac:dyDescent="0.25">
      <c r="A4" s="1" t="s">
        <v>2</v>
      </c>
      <c r="C4" t="s">
        <v>13</v>
      </c>
      <c r="D4" t="s">
        <v>26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</row>
    <row r="5" spans="1:16" x14ac:dyDescent="0.25">
      <c r="A5" s="1" t="s">
        <v>3</v>
      </c>
      <c r="B5" t="s">
        <v>4</v>
      </c>
      <c r="C5" t="s">
        <v>7</v>
      </c>
    </row>
    <row r="6" spans="1:16" x14ac:dyDescent="0.25">
      <c r="A6" s="1" t="s">
        <v>8</v>
      </c>
      <c r="B6" t="s">
        <v>9</v>
      </c>
      <c r="C6" t="s">
        <v>10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</row>
    <row r="7" spans="1:16" x14ac:dyDescent="0.25">
      <c r="A7" s="1" t="s">
        <v>39</v>
      </c>
      <c r="B7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(Ironclad) Card Slots</vt:lpstr>
      <vt:lpstr>Mechanics</vt:lpstr>
      <vt:lpstr>Archetypes</vt:lpstr>
      <vt:lpstr>Names and Flavour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Zacc</dc:creator>
  <cp:lastModifiedBy>Zacc</cp:lastModifiedBy>
  <dcterms:created xsi:type="dcterms:W3CDTF">2021-05-29T02:09:35Z</dcterms:created>
  <dcterms:modified xsi:type="dcterms:W3CDTF">2021-06-05T20:30:45Z</dcterms:modified>
</cp:coreProperties>
</file>