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zach3\OneDrive\Documents\Data Analysis Portfolio\Excel Projects\"/>
    </mc:Choice>
  </mc:AlternateContent>
  <xr:revisionPtr revIDLastSave="0" documentId="13_ncr:1_{62867868-B4F1-4641-9E31-B8C5179EF073}" xr6:coauthVersionLast="47" xr6:coauthVersionMax="47" xr10:uidLastSave="{00000000-0000-0000-0000-000000000000}"/>
  <bookViews>
    <workbookView xWindow="-108" yWindow="-108" windowWidth="23256" windowHeight="12456" activeTab="4" xr2:uid="{00000000-000D-0000-FFFF-FFFF00000000}"/>
  </bookViews>
  <sheets>
    <sheet name="Original Data" sheetId="1" r:id="rId1"/>
    <sheet name="Working Sheet" sheetId="3" r:id="rId2"/>
    <sheet name="Detailed Statistics" sheetId="4" r:id="rId3"/>
    <sheet name="Pivot Tables" sheetId="5" r:id="rId4"/>
    <sheet name="Dashboard" sheetId="8" r:id="rId5"/>
  </sheets>
  <definedNames>
    <definedName name="Slicer_category">#N/A</definedName>
    <definedName name="Slicer_country">#N/A</definedName>
    <definedName name="Slicer_gender">#N/A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 l="1"/>
  <c r="X4" i="3"/>
  <c r="X5" i="3"/>
  <c r="X6" i="3"/>
  <c r="X7" i="3"/>
  <c r="X8" i="3"/>
  <c r="X9" i="3"/>
  <c r="X10" i="3"/>
  <c r="V10" i="3" s="1"/>
  <c r="X11" i="3"/>
  <c r="X12" i="3"/>
  <c r="X13" i="3"/>
  <c r="X14" i="3"/>
  <c r="X15" i="3"/>
  <c r="X16" i="3"/>
  <c r="X17" i="3"/>
  <c r="X18" i="3"/>
  <c r="V18" i="3" s="1"/>
  <c r="X19" i="3"/>
  <c r="X20" i="3"/>
  <c r="X21" i="3"/>
  <c r="X22" i="3"/>
  <c r="X23" i="3"/>
  <c r="X24" i="3"/>
  <c r="X25" i="3"/>
  <c r="X26" i="3"/>
  <c r="V26" i="3" s="1"/>
  <c r="X27" i="3"/>
  <c r="X28" i="3"/>
  <c r="X29" i="3"/>
  <c r="X30" i="3"/>
  <c r="X31" i="3"/>
  <c r="X32" i="3"/>
  <c r="X33" i="3"/>
  <c r="X34" i="3"/>
  <c r="V34" i="3" s="1"/>
  <c r="X35" i="3"/>
  <c r="X36" i="3"/>
  <c r="X37" i="3"/>
  <c r="X38" i="3"/>
  <c r="X39" i="3"/>
  <c r="X40" i="3"/>
  <c r="X41" i="3"/>
  <c r="X42" i="3"/>
  <c r="V42" i="3" s="1"/>
  <c r="X43" i="3"/>
  <c r="X44" i="3"/>
  <c r="X45" i="3"/>
  <c r="X46" i="3"/>
  <c r="X47" i="3"/>
  <c r="X48" i="3"/>
  <c r="X49" i="3"/>
  <c r="X50" i="3"/>
  <c r="V50" i="3" s="1"/>
  <c r="X51" i="3"/>
  <c r="X52" i="3"/>
  <c r="X53" i="3"/>
  <c r="X54" i="3"/>
  <c r="X55" i="3"/>
  <c r="X56" i="3"/>
  <c r="X57" i="3"/>
  <c r="X58" i="3"/>
  <c r="V58" i="3" s="1"/>
  <c r="X59" i="3"/>
  <c r="X60" i="3"/>
  <c r="X61" i="3"/>
  <c r="X62" i="3"/>
  <c r="X63" i="3"/>
  <c r="X64" i="3"/>
  <c r="X65" i="3"/>
  <c r="X66" i="3"/>
  <c r="V66" i="3" s="1"/>
  <c r="X67" i="3"/>
  <c r="X68" i="3"/>
  <c r="X69" i="3"/>
  <c r="X70" i="3"/>
  <c r="X71" i="3"/>
  <c r="X72" i="3"/>
  <c r="X73" i="3"/>
  <c r="X74" i="3"/>
  <c r="V74" i="3" s="1"/>
  <c r="X75" i="3"/>
  <c r="X76" i="3"/>
  <c r="X77" i="3"/>
  <c r="X78" i="3"/>
  <c r="X79" i="3"/>
  <c r="X80" i="3"/>
  <c r="X81" i="3"/>
  <c r="X82" i="3"/>
  <c r="V82" i="3" s="1"/>
  <c r="X83" i="3"/>
  <c r="X84" i="3"/>
  <c r="X85" i="3"/>
  <c r="X86" i="3"/>
  <c r="X87" i="3"/>
  <c r="X88" i="3"/>
  <c r="X89" i="3"/>
  <c r="X90" i="3"/>
  <c r="V90" i="3" s="1"/>
  <c r="X91" i="3"/>
  <c r="X92" i="3"/>
  <c r="X93" i="3"/>
  <c r="X94" i="3"/>
  <c r="X95" i="3"/>
  <c r="X96" i="3"/>
  <c r="X97" i="3"/>
  <c r="X98" i="3"/>
  <c r="V98" i="3" s="1"/>
  <c r="X99" i="3"/>
  <c r="X100" i="3"/>
  <c r="X101" i="3"/>
  <c r="X102" i="3"/>
  <c r="X103" i="3"/>
  <c r="X104" i="3"/>
  <c r="X105" i="3"/>
  <c r="X106" i="3"/>
  <c r="V106" i="3" s="1"/>
  <c r="X107" i="3"/>
  <c r="X108" i="3"/>
  <c r="X109" i="3"/>
  <c r="X110" i="3"/>
  <c r="X111" i="3"/>
  <c r="X112" i="3"/>
  <c r="X113" i="3"/>
  <c r="X114" i="3"/>
  <c r="V114" i="3" s="1"/>
  <c r="X115" i="3"/>
  <c r="X116" i="3"/>
  <c r="X117" i="3"/>
  <c r="X118" i="3"/>
  <c r="X119" i="3"/>
  <c r="X120" i="3"/>
  <c r="X121" i="3"/>
  <c r="X122" i="3"/>
  <c r="V122" i="3" s="1"/>
  <c r="X123" i="3"/>
  <c r="X124" i="3"/>
  <c r="X125" i="3"/>
  <c r="X126" i="3"/>
  <c r="X127" i="3"/>
  <c r="X128" i="3"/>
  <c r="X129" i="3"/>
  <c r="X130" i="3"/>
  <c r="V130" i="3" s="1"/>
  <c r="X131" i="3"/>
  <c r="X132" i="3"/>
  <c r="X133" i="3"/>
  <c r="X134" i="3"/>
  <c r="X135" i="3"/>
  <c r="X136" i="3"/>
  <c r="X137" i="3"/>
  <c r="X138" i="3"/>
  <c r="V138" i="3" s="1"/>
  <c r="X139" i="3"/>
  <c r="X140" i="3"/>
  <c r="X141" i="3"/>
  <c r="X142" i="3"/>
  <c r="X143" i="3"/>
  <c r="X144" i="3"/>
  <c r="X145" i="3"/>
  <c r="X146" i="3"/>
  <c r="V146" i="3" s="1"/>
  <c r="X147" i="3"/>
  <c r="X148" i="3"/>
  <c r="X149" i="3"/>
  <c r="X150" i="3"/>
  <c r="X151" i="3"/>
  <c r="X152" i="3"/>
  <c r="X153" i="3"/>
  <c r="X154" i="3"/>
  <c r="V154" i="3" s="1"/>
  <c r="X155" i="3"/>
  <c r="X156" i="3"/>
  <c r="X157" i="3"/>
  <c r="X158" i="3"/>
  <c r="X159" i="3"/>
  <c r="X160" i="3"/>
  <c r="X161" i="3"/>
  <c r="X162" i="3"/>
  <c r="V162" i="3" s="1"/>
  <c r="X163" i="3"/>
  <c r="X164" i="3"/>
  <c r="X165" i="3"/>
  <c r="X166" i="3"/>
  <c r="X167" i="3"/>
  <c r="X168" i="3"/>
  <c r="X169" i="3"/>
  <c r="X170" i="3"/>
  <c r="V170" i="3" s="1"/>
  <c r="X171" i="3"/>
  <c r="X172" i="3"/>
  <c r="X173" i="3"/>
  <c r="X174" i="3"/>
  <c r="X175" i="3"/>
  <c r="X176" i="3"/>
  <c r="X177" i="3"/>
  <c r="X178" i="3"/>
  <c r="V178" i="3" s="1"/>
  <c r="X179" i="3"/>
  <c r="X180" i="3"/>
  <c r="X181" i="3"/>
  <c r="X182" i="3"/>
  <c r="X183" i="3"/>
  <c r="X184" i="3"/>
  <c r="X185" i="3"/>
  <c r="X186" i="3"/>
  <c r="V186" i="3" s="1"/>
  <c r="X187" i="3"/>
  <c r="X188" i="3"/>
  <c r="X189" i="3"/>
  <c r="X190" i="3"/>
  <c r="X191" i="3"/>
  <c r="X192" i="3"/>
  <c r="X193" i="3"/>
  <c r="X194" i="3"/>
  <c r="V194" i="3" s="1"/>
  <c r="X195" i="3"/>
  <c r="X196" i="3"/>
  <c r="X197" i="3"/>
  <c r="X198" i="3"/>
  <c r="X199" i="3"/>
  <c r="X200" i="3"/>
  <c r="X201" i="3"/>
  <c r="X202" i="3"/>
  <c r="V202" i="3" s="1"/>
  <c r="X203" i="3"/>
  <c r="X204" i="3"/>
  <c r="X205" i="3"/>
  <c r="X206" i="3"/>
  <c r="X207" i="3"/>
  <c r="X208" i="3"/>
  <c r="X209" i="3"/>
  <c r="X210" i="3"/>
  <c r="V210" i="3" s="1"/>
  <c r="X211" i="3"/>
  <c r="X212" i="3"/>
  <c r="X213" i="3"/>
  <c r="X214" i="3"/>
  <c r="X215" i="3"/>
  <c r="X216" i="3"/>
  <c r="X217" i="3"/>
  <c r="X218" i="3"/>
  <c r="V218" i="3" s="1"/>
  <c r="X219" i="3"/>
  <c r="X220" i="3"/>
  <c r="X221" i="3"/>
  <c r="X222" i="3"/>
  <c r="X223" i="3"/>
  <c r="X224" i="3"/>
  <c r="X225" i="3"/>
  <c r="X226" i="3"/>
  <c r="V226" i="3" s="1"/>
  <c r="X227" i="3"/>
  <c r="X228" i="3"/>
  <c r="X229" i="3"/>
  <c r="X230" i="3"/>
  <c r="X231" i="3"/>
  <c r="X232" i="3"/>
  <c r="X233" i="3"/>
  <c r="X234" i="3"/>
  <c r="V234" i="3" s="1"/>
  <c r="X235" i="3"/>
  <c r="X236" i="3"/>
  <c r="X237" i="3"/>
  <c r="X238" i="3"/>
  <c r="X239" i="3"/>
  <c r="X240" i="3"/>
  <c r="X241" i="3"/>
  <c r="X242" i="3"/>
  <c r="V242" i="3" s="1"/>
  <c r="X243" i="3"/>
  <c r="X244" i="3"/>
  <c r="X245" i="3"/>
  <c r="X246" i="3"/>
  <c r="X247" i="3"/>
  <c r="X248" i="3"/>
  <c r="X249" i="3"/>
  <c r="X250" i="3"/>
  <c r="V250" i="3" s="1"/>
  <c r="X251" i="3"/>
  <c r="X252" i="3"/>
  <c r="X253" i="3"/>
  <c r="X254" i="3"/>
  <c r="X255" i="3"/>
  <c r="X256" i="3"/>
  <c r="X257" i="3"/>
  <c r="X258" i="3"/>
  <c r="V258" i="3" s="1"/>
  <c r="X259" i="3"/>
  <c r="X260" i="3"/>
  <c r="X261" i="3"/>
  <c r="X262" i="3"/>
  <c r="X263" i="3"/>
  <c r="X264" i="3"/>
  <c r="X265" i="3"/>
  <c r="X266" i="3"/>
  <c r="V266" i="3" s="1"/>
  <c r="X267" i="3"/>
  <c r="X268" i="3"/>
  <c r="X269" i="3"/>
  <c r="X270" i="3"/>
  <c r="X271" i="3"/>
  <c r="X272" i="3"/>
  <c r="X273" i="3"/>
  <c r="X274" i="3"/>
  <c r="V274" i="3" s="1"/>
  <c r="X275" i="3"/>
  <c r="X276" i="3"/>
  <c r="X277" i="3"/>
  <c r="X278" i="3"/>
  <c r="X279" i="3"/>
  <c r="X280" i="3"/>
  <c r="X281" i="3"/>
  <c r="X282" i="3"/>
  <c r="V282" i="3" s="1"/>
  <c r="X283" i="3"/>
  <c r="X284" i="3"/>
  <c r="X285" i="3"/>
  <c r="X286" i="3"/>
  <c r="X287" i="3"/>
  <c r="X288" i="3"/>
  <c r="X289" i="3"/>
  <c r="X290" i="3"/>
  <c r="V290" i="3" s="1"/>
  <c r="X291" i="3"/>
  <c r="X292" i="3"/>
  <c r="X293" i="3"/>
  <c r="X294" i="3"/>
  <c r="X295" i="3"/>
  <c r="X296" i="3"/>
  <c r="X297" i="3"/>
  <c r="X298" i="3"/>
  <c r="V298" i="3" s="1"/>
  <c r="X299" i="3"/>
  <c r="X300" i="3"/>
  <c r="X301" i="3"/>
  <c r="X302" i="3"/>
  <c r="X303" i="3"/>
  <c r="X304" i="3"/>
  <c r="X305" i="3"/>
  <c r="X306" i="3"/>
  <c r="V306" i="3" s="1"/>
  <c r="X307" i="3"/>
  <c r="X308" i="3"/>
  <c r="X309" i="3"/>
  <c r="X310" i="3"/>
  <c r="X311" i="3"/>
  <c r="X312" i="3"/>
  <c r="X313" i="3"/>
  <c r="X314" i="3"/>
  <c r="V314" i="3" s="1"/>
  <c r="X315" i="3"/>
  <c r="X316" i="3"/>
  <c r="X317" i="3"/>
  <c r="X318" i="3"/>
  <c r="X319" i="3"/>
  <c r="X320" i="3"/>
  <c r="X321" i="3"/>
  <c r="X322" i="3"/>
  <c r="V322" i="3" s="1"/>
  <c r="X323" i="3"/>
  <c r="X324" i="3"/>
  <c r="X325" i="3"/>
  <c r="X326" i="3"/>
  <c r="X327" i="3"/>
  <c r="X328" i="3"/>
  <c r="X329" i="3"/>
  <c r="X330" i="3"/>
  <c r="V330" i="3" s="1"/>
  <c r="X331" i="3"/>
  <c r="X332" i="3"/>
  <c r="X333" i="3"/>
  <c r="X334" i="3"/>
  <c r="X335" i="3"/>
  <c r="X336" i="3"/>
  <c r="X337" i="3"/>
  <c r="X338" i="3"/>
  <c r="V338" i="3" s="1"/>
  <c r="X339" i="3"/>
  <c r="X340" i="3"/>
  <c r="X341" i="3"/>
  <c r="X342" i="3"/>
  <c r="X343" i="3"/>
  <c r="X344" i="3"/>
  <c r="X345" i="3"/>
  <c r="X346" i="3"/>
  <c r="V346" i="3" s="1"/>
  <c r="X347" i="3"/>
  <c r="X348" i="3"/>
  <c r="X349" i="3"/>
  <c r="X350" i="3"/>
  <c r="X351" i="3"/>
  <c r="X352" i="3"/>
  <c r="X353" i="3"/>
  <c r="X354" i="3"/>
  <c r="V354" i="3" s="1"/>
  <c r="X355" i="3"/>
  <c r="X356" i="3"/>
  <c r="X357" i="3"/>
  <c r="X358" i="3"/>
  <c r="X359" i="3"/>
  <c r="X360" i="3"/>
  <c r="X361" i="3"/>
  <c r="X362" i="3"/>
  <c r="V362" i="3" s="1"/>
  <c r="X363" i="3"/>
  <c r="X364" i="3"/>
  <c r="X365" i="3"/>
  <c r="X366" i="3"/>
  <c r="X367" i="3"/>
  <c r="X368" i="3"/>
  <c r="X369" i="3"/>
  <c r="X370" i="3"/>
  <c r="V370" i="3" s="1"/>
  <c r="X371" i="3"/>
  <c r="X372" i="3"/>
  <c r="X373" i="3"/>
  <c r="X374" i="3"/>
  <c r="X375" i="3"/>
  <c r="X376" i="3"/>
  <c r="X377" i="3"/>
  <c r="X378" i="3"/>
  <c r="V378" i="3" s="1"/>
  <c r="X379" i="3"/>
  <c r="X380" i="3"/>
  <c r="X381" i="3"/>
  <c r="X382" i="3"/>
  <c r="X383" i="3"/>
  <c r="X384" i="3"/>
  <c r="X385" i="3"/>
  <c r="X386" i="3"/>
  <c r="V386" i="3" s="1"/>
  <c r="X387" i="3"/>
  <c r="X388" i="3"/>
  <c r="X389" i="3"/>
  <c r="X390" i="3"/>
  <c r="X391" i="3"/>
  <c r="X392" i="3"/>
  <c r="X393" i="3"/>
  <c r="X394" i="3"/>
  <c r="V394" i="3" s="1"/>
  <c r="X395" i="3"/>
  <c r="X396" i="3"/>
  <c r="X397" i="3"/>
  <c r="X398" i="3"/>
  <c r="X399" i="3"/>
  <c r="X400" i="3"/>
  <c r="X401" i="3"/>
  <c r="X402" i="3"/>
  <c r="V402" i="3" s="1"/>
  <c r="X403" i="3"/>
  <c r="X404" i="3"/>
  <c r="X405" i="3"/>
  <c r="X406" i="3"/>
  <c r="X407" i="3"/>
  <c r="X408" i="3"/>
  <c r="X409" i="3"/>
  <c r="X410" i="3"/>
  <c r="V410" i="3" s="1"/>
  <c r="X411" i="3"/>
  <c r="X412" i="3"/>
  <c r="X413" i="3"/>
  <c r="X414" i="3"/>
  <c r="X415" i="3"/>
  <c r="X416" i="3"/>
  <c r="X417" i="3"/>
  <c r="X418" i="3"/>
  <c r="V418" i="3" s="1"/>
  <c r="X419" i="3"/>
  <c r="X420" i="3"/>
  <c r="X421" i="3"/>
  <c r="X422" i="3"/>
  <c r="X423" i="3"/>
  <c r="X424" i="3"/>
  <c r="X425" i="3"/>
  <c r="X426" i="3"/>
  <c r="V426" i="3" s="1"/>
  <c r="X427" i="3"/>
  <c r="X428" i="3"/>
  <c r="X429" i="3"/>
  <c r="X430" i="3"/>
  <c r="X431" i="3"/>
  <c r="X432" i="3"/>
  <c r="X433" i="3"/>
  <c r="X434" i="3"/>
  <c r="V434" i="3" s="1"/>
  <c r="X435" i="3"/>
  <c r="X436" i="3"/>
  <c r="X437" i="3"/>
  <c r="X438" i="3"/>
  <c r="X439" i="3"/>
  <c r="X440" i="3"/>
  <c r="X441" i="3"/>
  <c r="X442" i="3"/>
  <c r="V442" i="3" s="1"/>
  <c r="X443" i="3"/>
  <c r="X444" i="3"/>
  <c r="X445" i="3"/>
  <c r="X446" i="3"/>
  <c r="X447" i="3"/>
  <c r="X448" i="3"/>
  <c r="X449" i="3"/>
  <c r="X450" i="3"/>
  <c r="V450" i="3" s="1"/>
  <c r="X451" i="3"/>
  <c r="X452" i="3"/>
  <c r="X453" i="3"/>
  <c r="X454" i="3"/>
  <c r="X455" i="3"/>
  <c r="X456" i="3"/>
  <c r="X457" i="3"/>
  <c r="X458" i="3"/>
  <c r="V458" i="3" s="1"/>
  <c r="X459" i="3"/>
  <c r="X460" i="3"/>
  <c r="X461" i="3"/>
  <c r="X462" i="3"/>
  <c r="X463" i="3"/>
  <c r="X464" i="3"/>
  <c r="X465" i="3"/>
  <c r="X466" i="3"/>
  <c r="V466" i="3" s="1"/>
  <c r="X467" i="3"/>
  <c r="X468" i="3"/>
  <c r="X469" i="3"/>
  <c r="X470" i="3"/>
  <c r="X471" i="3"/>
  <c r="X472" i="3"/>
  <c r="X473" i="3"/>
  <c r="X474" i="3"/>
  <c r="V474" i="3" s="1"/>
  <c r="X475" i="3"/>
  <c r="X476"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V475" i="3" l="1"/>
  <c r="V467" i="3"/>
  <c r="V473" i="3"/>
  <c r="V465" i="3"/>
  <c r="V457" i="3"/>
  <c r="V449" i="3"/>
  <c r="V441" i="3"/>
  <c r="V433" i="3"/>
  <c r="V425" i="3"/>
  <c r="V417" i="3"/>
  <c r="V409" i="3"/>
  <c r="V401" i="3"/>
  <c r="V393" i="3"/>
  <c r="V385" i="3"/>
  <c r="V377" i="3"/>
  <c r="V369" i="3"/>
  <c r="V361" i="3"/>
  <c r="V353" i="3"/>
  <c r="V345" i="3"/>
  <c r="V337" i="3"/>
  <c r="V329" i="3"/>
  <c r="V321" i="3"/>
  <c r="V313" i="3"/>
  <c r="V305" i="3"/>
  <c r="V297" i="3"/>
  <c r="V289" i="3"/>
  <c r="V281" i="3"/>
  <c r="V273" i="3"/>
  <c r="V265" i="3"/>
  <c r="V257" i="3"/>
  <c r="V249" i="3"/>
  <c r="V241" i="3"/>
  <c r="V233" i="3"/>
  <c r="V225" i="3"/>
  <c r="V217" i="3"/>
  <c r="V209" i="3"/>
  <c r="V201" i="3"/>
  <c r="V193" i="3"/>
  <c r="V185" i="3"/>
  <c r="V177" i="3"/>
  <c r="V169" i="3"/>
  <c r="V161" i="3"/>
  <c r="V153" i="3"/>
  <c r="V145" i="3"/>
  <c r="V137" i="3"/>
  <c r="V129" i="3"/>
  <c r="V121" i="3"/>
  <c r="V113" i="3"/>
  <c r="V105" i="3"/>
  <c r="V97" i="3"/>
  <c r="V89" i="3"/>
  <c r="V81" i="3"/>
  <c r="V73" i="3"/>
  <c r="V65" i="3"/>
  <c r="V57" i="3"/>
  <c r="V49" i="3"/>
  <c r="V41" i="3"/>
  <c r="V33" i="3"/>
  <c r="V25" i="3"/>
  <c r="V17" i="3"/>
  <c r="V9" i="3"/>
  <c r="V472" i="3"/>
  <c r="V464" i="3"/>
  <c r="V456" i="3"/>
  <c r="V448" i="3"/>
  <c r="V440" i="3"/>
  <c r="V432" i="3"/>
  <c r="V424" i="3"/>
  <c r="V416" i="3"/>
  <c r="V408" i="3"/>
  <c r="V400" i="3"/>
  <c r="V392" i="3"/>
  <c r="V384" i="3"/>
  <c r="V376" i="3"/>
  <c r="V368" i="3"/>
  <c r="V360" i="3"/>
  <c r="V352" i="3"/>
  <c r="V344" i="3"/>
  <c r="V336" i="3"/>
  <c r="V328" i="3"/>
  <c r="V320" i="3"/>
  <c r="V312" i="3"/>
  <c r="V304" i="3"/>
  <c r="V296" i="3"/>
  <c r="V288" i="3"/>
  <c r="V280" i="3"/>
  <c r="V272" i="3"/>
  <c r="V264" i="3"/>
  <c r="V256" i="3"/>
  <c r="V248" i="3"/>
  <c r="V240" i="3"/>
  <c r="V232" i="3"/>
  <c r="V224" i="3"/>
  <c r="V216" i="3"/>
  <c r="V208" i="3"/>
  <c r="V200" i="3"/>
  <c r="V192" i="3"/>
  <c r="V184" i="3"/>
  <c r="V176" i="3"/>
  <c r="V168" i="3"/>
  <c r="V160" i="3"/>
  <c r="V152" i="3"/>
  <c r="V144" i="3"/>
  <c r="V136" i="3"/>
  <c r="V128" i="3"/>
  <c r="V120" i="3"/>
  <c r="V112" i="3"/>
  <c r="V104" i="3"/>
  <c r="V96" i="3"/>
  <c r="V88" i="3"/>
  <c r="V80" i="3"/>
  <c r="V72" i="3"/>
  <c r="V64" i="3"/>
  <c r="V56" i="3"/>
  <c r="V48" i="3"/>
  <c r="V40" i="3"/>
  <c r="V32" i="3"/>
  <c r="V24" i="3"/>
  <c r="V16" i="3"/>
  <c r="V8" i="3"/>
  <c r="V471" i="3"/>
  <c r="V463" i="3"/>
  <c r="V455" i="3"/>
  <c r="V447" i="3"/>
  <c r="V439" i="3"/>
  <c r="V431" i="3"/>
  <c r="V423" i="3"/>
  <c r="V415" i="3"/>
  <c r="V407" i="3"/>
  <c r="V399" i="3"/>
  <c r="V391" i="3"/>
  <c r="V383" i="3"/>
  <c r="V375" i="3"/>
  <c r="V367" i="3"/>
  <c r="V359" i="3"/>
  <c r="V351" i="3"/>
  <c r="V343" i="3"/>
  <c r="V335" i="3"/>
  <c r="V327" i="3"/>
  <c r="V319" i="3"/>
  <c r="V311" i="3"/>
  <c r="V303" i="3"/>
  <c r="V295" i="3"/>
  <c r="V287" i="3"/>
  <c r="V279" i="3"/>
  <c r="V271" i="3"/>
  <c r="V263" i="3"/>
  <c r="V255" i="3"/>
  <c r="V247" i="3"/>
  <c r="V239" i="3"/>
  <c r="V231" i="3"/>
  <c r="V223" i="3"/>
  <c r="V215" i="3"/>
  <c r="V207" i="3"/>
  <c r="V199" i="3"/>
  <c r="V191" i="3"/>
  <c r="V183" i="3"/>
  <c r="V175" i="3"/>
  <c r="V167" i="3"/>
  <c r="V159" i="3"/>
  <c r="V151" i="3"/>
  <c r="V143" i="3"/>
  <c r="V135" i="3"/>
  <c r="V127" i="3"/>
  <c r="V119" i="3"/>
  <c r="V111" i="3"/>
  <c r="V103" i="3"/>
  <c r="V95" i="3"/>
  <c r="V87" i="3"/>
  <c r="V79" i="3"/>
  <c r="V71" i="3"/>
  <c r="V63" i="3"/>
  <c r="V55" i="3"/>
  <c r="V47" i="3"/>
  <c r="V39" i="3"/>
  <c r="V31" i="3"/>
  <c r="V23" i="3"/>
  <c r="V15" i="3"/>
  <c r="V7" i="3"/>
  <c r="V470" i="3"/>
  <c r="V462" i="3"/>
  <c r="V454" i="3"/>
  <c r="V446" i="3"/>
  <c r="V438" i="3"/>
  <c r="V430" i="3"/>
  <c r="V422" i="3"/>
  <c r="V414" i="3"/>
  <c r="V406" i="3"/>
  <c r="V398" i="3"/>
  <c r="V390" i="3"/>
  <c r="V382" i="3"/>
  <c r="V374" i="3"/>
  <c r="V366" i="3"/>
  <c r="V358" i="3"/>
  <c r="V350" i="3"/>
  <c r="V342" i="3"/>
  <c r="V334" i="3"/>
  <c r="V326" i="3"/>
  <c r="V318" i="3"/>
  <c r="V310" i="3"/>
  <c r="V302" i="3"/>
  <c r="V294" i="3"/>
  <c r="V286" i="3"/>
  <c r="V278" i="3"/>
  <c r="V270" i="3"/>
  <c r="V262" i="3"/>
  <c r="V254" i="3"/>
  <c r="V246" i="3"/>
  <c r="V238" i="3"/>
  <c r="V230" i="3"/>
  <c r="V222" i="3"/>
  <c r="V214" i="3"/>
  <c r="V206" i="3"/>
  <c r="V198" i="3"/>
  <c r="V190" i="3"/>
  <c r="V182" i="3"/>
  <c r="V174" i="3"/>
  <c r="V166" i="3"/>
  <c r="V158" i="3"/>
  <c r="V150" i="3"/>
  <c r="V142" i="3"/>
  <c r="V134" i="3"/>
  <c r="V126" i="3"/>
  <c r="V118" i="3"/>
  <c r="V110" i="3"/>
  <c r="V102" i="3"/>
  <c r="V94" i="3"/>
  <c r="V86" i="3"/>
  <c r="V78" i="3"/>
  <c r="V70" i="3"/>
  <c r="V62" i="3"/>
  <c r="V54" i="3"/>
  <c r="V46" i="3"/>
  <c r="V38" i="3"/>
  <c r="V30" i="3"/>
  <c r="V22" i="3"/>
  <c r="V14" i="3"/>
  <c r="V6" i="3"/>
  <c r="V2" i="3"/>
  <c r="V469" i="3"/>
  <c r="V461" i="3"/>
  <c r="V453" i="3"/>
  <c r="V445" i="3"/>
  <c r="V437" i="3"/>
  <c r="V429" i="3"/>
  <c r="V421" i="3"/>
  <c r="V413" i="3"/>
  <c r="V405" i="3"/>
  <c r="V397" i="3"/>
  <c r="V389" i="3"/>
  <c r="V381" i="3"/>
  <c r="V373" i="3"/>
  <c r="V365" i="3"/>
  <c r="V357" i="3"/>
  <c r="V349" i="3"/>
  <c r="V341" i="3"/>
  <c r="V333" i="3"/>
  <c r="V325" i="3"/>
  <c r="V317" i="3"/>
  <c r="V309" i="3"/>
  <c r="V301" i="3"/>
  <c r="V293" i="3"/>
  <c r="V285" i="3"/>
  <c r="V277" i="3"/>
  <c r="V269" i="3"/>
  <c r="V261" i="3"/>
  <c r="V253" i="3"/>
  <c r="V245" i="3"/>
  <c r="V237" i="3"/>
  <c r="V229" i="3"/>
  <c r="V221" i="3"/>
  <c r="V213" i="3"/>
  <c r="V205" i="3"/>
  <c r="V197" i="3"/>
  <c r="V189" i="3"/>
  <c r="V181" i="3"/>
  <c r="V173" i="3"/>
  <c r="V165" i="3"/>
  <c r="V157" i="3"/>
  <c r="V149" i="3"/>
  <c r="V141" i="3"/>
  <c r="V133" i="3"/>
  <c r="V125" i="3"/>
  <c r="V117" i="3"/>
  <c r="V109" i="3"/>
  <c r="V101" i="3"/>
  <c r="V93" i="3"/>
  <c r="V85" i="3"/>
  <c r="V77" i="3"/>
  <c r="V69" i="3"/>
  <c r="V61" i="3"/>
  <c r="V53" i="3"/>
  <c r="V45" i="3"/>
  <c r="V37" i="3"/>
  <c r="V29" i="3"/>
  <c r="V21" i="3"/>
  <c r="V13" i="3"/>
  <c r="V5" i="3"/>
  <c r="V476" i="3"/>
  <c r="V468" i="3"/>
  <c r="V460" i="3"/>
  <c r="V452" i="3"/>
  <c r="V444" i="3"/>
  <c r="V436" i="3"/>
  <c r="V428" i="3"/>
  <c r="V420" i="3"/>
  <c r="V412" i="3"/>
  <c r="V404" i="3"/>
  <c r="V396" i="3"/>
  <c r="V388" i="3"/>
  <c r="V380" i="3"/>
  <c r="V372" i="3"/>
  <c r="V364" i="3"/>
  <c r="V356" i="3"/>
  <c r="V348" i="3"/>
  <c r="V340" i="3"/>
  <c r="V332" i="3"/>
  <c r="V324" i="3"/>
  <c r="V316" i="3"/>
  <c r="V308" i="3"/>
  <c r="V300" i="3"/>
  <c r="V292" i="3"/>
  <c r="V284" i="3"/>
  <c r="V276" i="3"/>
  <c r="V268" i="3"/>
  <c r="V260" i="3"/>
  <c r="V252" i="3"/>
  <c r="V244" i="3"/>
  <c r="V236" i="3"/>
  <c r="V228" i="3"/>
  <c r="V220" i="3"/>
  <c r="V212" i="3"/>
  <c r="V204" i="3"/>
  <c r="V196" i="3"/>
  <c r="V188" i="3"/>
  <c r="V180" i="3"/>
  <c r="V172" i="3"/>
  <c r="V164" i="3"/>
  <c r="V156" i="3"/>
  <c r="V148" i="3"/>
  <c r="V140" i="3"/>
  <c r="V132" i="3"/>
  <c r="V124" i="3"/>
  <c r="V116" i="3"/>
  <c r="V108" i="3"/>
  <c r="V100" i="3"/>
  <c r="V92" i="3"/>
  <c r="V84" i="3"/>
  <c r="V76" i="3"/>
  <c r="V68" i="3"/>
  <c r="V60" i="3"/>
  <c r="V52" i="3"/>
  <c r="V44" i="3"/>
  <c r="V36" i="3"/>
  <c r="V28" i="3"/>
  <c r="V20" i="3"/>
  <c r="V12" i="3"/>
  <c r="V4" i="3"/>
  <c r="V459" i="3"/>
  <c r="V451" i="3"/>
  <c r="V443" i="3"/>
  <c r="V435" i="3"/>
  <c r="V427" i="3"/>
  <c r="V419" i="3"/>
  <c r="V411" i="3"/>
  <c r="V403" i="3"/>
  <c r="V395" i="3"/>
  <c r="V387" i="3"/>
  <c r="V379" i="3"/>
  <c r="V371" i="3"/>
  <c r="V363" i="3"/>
  <c r="V355" i="3"/>
  <c r="V347" i="3"/>
  <c r="V339" i="3"/>
  <c r="V331" i="3"/>
  <c r="V323" i="3"/>
  <c r="V315" i="3"/>
  <c r="V307" i="3"/>
  <c r="V299" i="3"/>
  <c r="V291" i="3"/>
  <c r="V283" i="3"/>
  <c r="V275" i="3"/>
  <c r="V267" i="3"/>
  <c r="V259" i="3"/>
  <c r="V251" i="3"/>
  <c r="V243" i="3"/>
  <c r="V235" i="3"/>
  <c r="V227" i="3"/>
  <c r="V219" i="3"/>
  <c r="V211" i="3"/>
  <c r="V203" i="3"/>
  <c r="V195" i="3"/>
  <c r="V187" i="3"/>
  <c r="V179" i="3"/>
  <c r="V171" i="3"/>
  <c r="V163" i="3"/>
  <c r="V155" i="3"/>
  <c r="V147" i="3"/>
  <c r="V139" i="3"/>
  <c r="V131" i="3"/>
  <c r="V123" i="3"/>
  <c r="V115" i="3"/>
  <c r="V107" i="3"/>
  <c r="V99" i="3"/>
  <c r="V91" i="3"/>
  <c r="V83" i="3"/>
  <c r="V75" i="3"/>
  <c r="V67" i="3"/>
  <c r="V59" i="3"/>
  <c r="V51" i="3"/>
  <c r="V43" i="3"/>
  <c r="V35" i="3"/>
  <c r="V27" i="3"/>
  <c r="V19" i="3"/>
  <c r="V11" i="3"/>
  <c r="V3" i="3"/>
</calcChain>
</file>

<file path=xl/sharedStrings.xml><?xml version="1.0" encoding="utf-8"?>
<sst xmlns="http://schemas.openxmlformats.org/spreadsheetml/2006/main" count="9329" uniqueCount="1827">
  <si>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</si>
  <si>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</si>
  <si>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</si>
  <si>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</si>
  <si>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</si>
  <si>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</si>
  <si>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</si>
  <si>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</si>
  <si>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</si>
  <si>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</si>
  <si>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</si>
  <si>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</si>
  <si>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</si>
  <si>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</si>
  <si>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</si>
  <si>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</si>
  <si>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</si>
  <si>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</si>
  <si>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</si>
  <si>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</si>
  <si>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</si>
  <si>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</si>
  <si>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</si>
  <si>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</si>
  <si>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</si>
  <si>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</si>
  <si>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</si>
  <si>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</si>
  <si>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</si>
  <si>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</si>
  <si>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</si>
  <si>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</si>
  <si>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</si>
  <si>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</si>
  <si>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</si>
  <si>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</si>
  <si>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</si>
  <si>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</si>
  <si>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</si>
  <si>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</si>
  <si>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</si>
  <si>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</si>
  <si>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</si>
  <si>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</si>
  <si>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</si>
  <si>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</si>
  <si>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</si>
  <si>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</si>
  <si>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</si>
  <si>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</si>
  <si>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</si>
  <si>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</si>
  <si>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</si>
  <si>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</si>
  <si>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</si>
  <si>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</si>
  <si>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</si>
  <si>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</si>
  <si>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</si>
  <si>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</si>
  <si>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</si>
  <si>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</si>
  <si>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</si>
  <si>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</si>
  <si>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</si>
  <si>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</si>
  <si>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</si>
  <si>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</si>
  <si>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</si>
  <si>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</si>
  <si>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</si>
  <si>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</si>
  <si>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</si>
  <si>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</si>
  <si>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</si>
  <si>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</si>
  <si>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</si>
  <si>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</si>
  <si>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</si>
  <si>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</si>
  <si>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</si>
  <si>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</si>
  <si>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</si>
  <si>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</si>
  <si>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</si>
  <si>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</si>
  <si>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</si>
  <si>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</si>
  <si>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</si>
  <si>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</si>
  <si>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</si>
  <si>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</si>
  <si>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</si>
  <si>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</si>
  <si>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</si>
  <si>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</si>
  <si>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</si>
  <si>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</si>
  <si>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</si>
  <si>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</si>
  <si>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</si>
  <si>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</si>
  <si>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</si>
  <si>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</si>
  <si>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</si>
  <si>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</si>
  <si>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</si>
  <si>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</si>
  <si>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</si>
  <si>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</si>
  <si>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</si>
  <si>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</si>
  <si>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</si>
  <si>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</si>
  <si>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</si>
  <si>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</si>
  <si>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</si>
  <si>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</si>
  <si>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</si>
  <si>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</si>
  <si>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</si>
  <si>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</si>
  <si>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</si>
  <si>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</si>
  <si>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</si>
  <si>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</si>
  <si>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</si>
  <si>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</si>
  <si>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</si>
  <si>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</si>
  <si>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</si>
  <si>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</si>
  <si>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</si>
  <si>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</si>
  <si>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</si>
  <si>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</si>
  <si>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</si>
  <si>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</si>
  <si>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</si>
  <si>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</si>
  <si>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</si>
  <si>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</si>
  <si>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</si>
  <si>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</si>
  <si>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</si>
  <si>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</si>
  <si>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</si>
  <si>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</si>
  <si>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</si>
  <si>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</si>
  <si>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</si>
  <si>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</si>
  <si>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</si>
  <si>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</si>
  <si>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</si>
  <si>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</si>
  <si>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</si>
  <si>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</si>
  <si>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</si>
  <si>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</si>
  <si>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</si>
  <si>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</si>
  <si>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</si>
  <si>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</si>
  <si>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</si>
  <si>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</si>
  <si>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</si>
  <si>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</si>
  <si>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</si>
  <si>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</si>
  <si>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</si>
  <si>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</si>
  <si>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</si>
  <si>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</si>
  <si>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</si>
  <si>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</si>
  <si>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</si>
  <si>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</si>
  <si>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</si>
  <si>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</si>
  <si>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</si>
  <si>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</si>
  <si>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</si>
  <si>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</si>
  <si>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</si>
  <si>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</si>
  <si>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</si>
  <si>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</si>
  <si>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</si>
  <si>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</si>
  <si>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</si>
  <si>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</si>
  <si>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</si>
  <si>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</si>
  <si>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</si>
  <si>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</si>
  <si>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</si>
  <si>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</si>
  <si>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</si>
  <si>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</si>
  <si>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</si>
  <si>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</si>
  <si>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</si>
  <si>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</si>
  <si>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</si>
  <si>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</si>
  <si>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</si>
  <si>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</si>
  <si>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</si>
  <si>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</si>
  <si>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</si>
  <si>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</si>
  <si>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</si>
  <si>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</si>
  <si>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</si>
  <si>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</si>
  <si>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</si>
  <si>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</si>
  <si>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</si>
  <si>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</si>
  <si>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</si>
  <si>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</si>
  <si>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</si>
  <si>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</si>
  <si>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</si>
  <si>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</si>
  <si>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</si>
  <si>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</si>
  <si>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</si>
  <si>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</si>
  <si>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</si>
  <si>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</si>
  <si>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</si>
  <si>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</si>
  <si>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</si>
  <si>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</si>
  <si>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</si>
  <si>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</si>
  <si>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</si>
  <si>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</si>
  <si>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</si>
  <si>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</si>
  <si>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</si>
  <si>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</si>
  <si>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</si>
  <si>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</si>
  <si>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</si>
  <si>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</si>
  <si>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</si>
  <si>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</si>
  <si>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</si>
  <si>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</si>
  <si>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</si>
  <si>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</si>
  <si>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</si>
  <si>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</si>
  <si>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</si>
  <si>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</si>
  <si>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</si>
  <si>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</si>
  <si>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</si>
  <si>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</si>
  <si>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</si>
  <si>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</si>
  <si>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</si>
  <si>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</si>
  <si>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</si>
  <si>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</si>
  <si>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</si>
  <si>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</si>
  <si>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</si>
  <si>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</si>
  <si>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</si>
  <si>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</si>
  <si>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</si>
  <si>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</si>
  <si>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</si>
  <si>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</si>
  <si>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</si>
  <si>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</si>
  <si>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</si>
  <si>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</si>
  <si>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</si>
  <si>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</si>
  <si>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</si>
  <si>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</si>
  <si>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</si>
  <si>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</si>
  <si>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</si>
  <si>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</si>
  <si>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</si>
  <si>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</si>
  <si>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</si>
  <si>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</si>
  <si>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</si>
  <si>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</si>
  <si>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</si>
  <si>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</si>
  <si>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</si>
  <si>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</si>
  <si>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</si>
  <si>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</si>
  <si>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</si>
  <si>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</si>
  <si>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</si>
  <si>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</si>
  <si>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</si>
  <si>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</si>
  <si>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</si>
  <si>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</si>
  <si>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</si>
  <si>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</si>
  <si>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</si>
  <si>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</si>
  <si>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</si>
  <si>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</si>
  <si>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</si>
  <si>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</si>
  <si>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</si>
  <si>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</si>
  <si>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</si>
  <si>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</si>
  <si>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</si>
  <si>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</si>
  <si>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</si>
  <si>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</si>
  <si>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</si>
  <si>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</si>
  <si>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</si>
  <si>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</si>
  <si>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</si>
  <si>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</si>
  <si>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</si>
  <si>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</si>
  <si>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</si>
  <si>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</si>
  <si>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</si>
  <si>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</si>
  <si>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</si>
  <si>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</si>
  <si>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</si>
  <si>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</si>
  <si>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</si>
  <si>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</si>
  <si>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</si>
  <si>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</si>
  <si>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</si>
  <si>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</si>
  <si>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</si>
  <si>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</si>
  <si>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</si>
  <si>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</si>
  <si>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</si>
  <si>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</si>
  <si>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</si>
  <si>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</si>
  <si>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</si>
  <si>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</si>
  <si>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</si>
  <si>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</si>
  <si>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</si>
  <si>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</si>
  <si>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</si>
  <si>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</si>
  <si>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</si>
  <si>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</si>
  <si>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</si>
  <si>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</si>
  <si>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</si>
  <si>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</si>
  <si>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</si>
  <si>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</si>
  <si>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</si>
  <si>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</si>
  <si>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</si>
  <si>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</si>
  <si>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</si>
  <si>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</si>
  <si>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</si>
  <si>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</si>
  <si>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</si>
  <si>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</si>
  <si>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</si>
  <si>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</si>
  <si>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</si>
  <si>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</si>
  <si>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</si>
  <si>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</si>
  <si>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</si>
  <si>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</si>
  <si>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</si>
  <si>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</si>
  <si>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</si>
  <si>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</si>
  <si>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</si>
  <si>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</si>
  <si>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</si>
  <si>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</si>
  <si>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</si>
  <si>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</si>
  <si>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</si>
  <si>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</si>
  <si>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</si>
  <si>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</si>
  <si>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</si>
  <si>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</si>
  <si>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</si>
  <si>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</si>
  <si>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</si>
  <si>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</si>
  <si>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</si>
  <si>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</si>
  <si>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</si>
  <si>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</si>
  <si>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</si>
  <si>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</si>
  <si>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</si>
  <si>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</si>
  <si>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</si>
  <si>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</si>
  <si>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</si>
  <si>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</si>
  <si>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</si>
  <si>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</si>
  <si>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</si>
  <si>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</si>
  <si>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</si>
  <si>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</si>
  <si>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</si>
  <si>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</si>
  <si>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</si>
  <si>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</si>
  <si>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</si>
  <si>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</si>
  <si>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</si>
  <si>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</si>
  <si>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</si>
  <si>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</si>
  <si>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</si>
  <si>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</si>
  <si>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</si>
  <si>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</si>
  <si>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</si>
  <si>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</si>
  <si>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</si>
  <si>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</si>
  <si>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</si>
  <si>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</si>
  <si>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</si>
  <si>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</si>
  <si>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</si>
  <si>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</si>
  <si>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</si>
  <si>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</si>
  <si>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</si>
  <si>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</si>
  <si>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</si>
  <si>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</si>
  <si>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</si>
  <si>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</si>
  <si>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</si>
  <si>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</si>
  <si>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</si>
  <si>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</si>
  <si>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</si>
  <si>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</si>
  <si>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</si>
  <si>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</si>
  <si>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</si>
  <si>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</si>
  <si>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</si>
  <si>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</si>
  <si>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</si>
  <si>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</si>
  <si>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</si>
  <si>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</si>
  <si>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</si>
  <si>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</si>
  <si>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</si>
  <si>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</si>
  <si>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</si>
  <si>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</si>
  <si>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</si>
  <si>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</si>
  <si>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</si>
  <si>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</si>
  <si>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</si>
  <si>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</si>
  <si>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</si>
  <si>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</si>
  <si>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</si>
  <si>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</si>
  <si>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</si>
  <si>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</si>
  <si>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</si>
  <si>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</si>
  <si>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</si>
  <si>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</si>
  <si>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</si>
  <si>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</si>
  <si>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</si>
  <si>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</si>
  <si>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</si>
  <si>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</si>
  <si>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</si>
  <si>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</si>
  <si>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</si>
  <si>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</si>
  <si>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</si>
  <si>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</si>
  <si>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</si>
  <si>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</si>
  <si>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</si>
  <si>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</si>
  <si>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</si>
  <si>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</si>
  <si>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</si>
  <si>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</si>
  <si>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</si>
  <si>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</si>
  <si>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</si>
  <si>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</si>
  <si>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</si>
  <si>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</si>
  <si>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</si>
  <si>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</si>
  <si>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</si>
  <si>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</si>
  <si>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</si>
  <si>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</si>
  <si>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</si>
  <si>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</si>
  <si>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</si>
  <si>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</si>
  <si>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</si>
  <si>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</si>
  <si>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</si>
  <si>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</si>
  <si>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</si>
  <si>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</si>
  <si>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</si>
  <si>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</si>
  <si>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</si>
  <si>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</si>
  <si>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</si>
  <si>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</si>
  <si>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</si>
  <si>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</si>
  <si>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</si>
  <si>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</si>
  <si>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</si>
  <si>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</si>
  <si>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</si>
  <si>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</si>
  <si>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</si>
  <si>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</si>
  <si>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</si>
  <si>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</si>
  <si>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</si>
  <si>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</si>
  <si>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</si>
  <si>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</si>
  <si>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</si>
  <si>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</si>
  <si>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</si>
  <si>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</si>
  <si>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</si>
  <si>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</si>
  <si>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</si>
  <si>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</si>
  <si>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</si>
  <si>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</si>
  <si>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</si>
  <si>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</si>
  <si>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</si>
  <si>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</si>
  <si>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</si>
  <si>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</si>
  <si>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</si>
  <si>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</si>
  <si>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</si>
  <si>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</si>
  <si>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</si>
  <si>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</si>
  <si>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</si>
  <si>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</si>
  <si>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</si>
  <si>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</si>
  <si>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</si>
  <si>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</si>
  <si>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</si>
  <si>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</si>
  <si>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</si>
  <si>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</si>
  <si>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</si>
  <si>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</si>
  <si>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</si>
  <si>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</si>
  <si>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</si>
  <si>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</si>
  <si>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</si>
  <si>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</si>
  <si>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</si>
  <si>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</si>
  <si>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</si>
  <si>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</si>
  <si>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</si>
  <si>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</si>
  <si>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</si>
  <si>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</si>
  <si>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</si>
  <si>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</si>
  <si>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</si>
  <si>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</si>
  <si>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</si>
  <si>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</si>
  <si>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</si>
  <si>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</si>
  <si>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</si>
  <si>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</si>
  <si>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</si>
  <si>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</si>
  <si>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</si>
  <si>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</si>
  <si>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</si>
  <si>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</si>
  <si>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</si>
  <si>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</si>
  <si>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</si>
  <si>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</si>
  <si>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</si>
  <si>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</si>
  <si>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</si>
  <si>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</si>
  <si>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</si>
  <si>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</si>
  <si>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</si>
  <si>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</si>
  <si>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</si>
  <si>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</si>
  <si>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</si>
  <si>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</si>
  <si>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</si>
  <si>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</si>
  <si>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</si>
  <si>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</si>
  <si>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</si>
  <si>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</si>
  <si>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</si>
  <si>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</si>
  <si>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</si>
  <si>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</si>
  <si>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</si>
  <si>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</si>
  <si>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</si>
  <si>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</si>
  <si>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</si>
  <si>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</si>
  <si>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</si>
  <si>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</si>
  <si>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</si>
  <si>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</si>
  <si>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</si>
  <si>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</si>
  <si>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</si>
  <si>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</si>
  <si>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</si>
  <si>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</si>
  <si>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</si>
  <si>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</si>
  <si>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</si>
  <si>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</si>
  <si>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</si>
  <si>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</si>
  <si>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</si>
  <si>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</si>
  <si>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</si>
  <si>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</si>
  <si>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</si>
  <si>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</si>
  <si>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</si>
  <si>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</si>
  <si>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</si>
  <si>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</si>
  <si>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</si>
  <si>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</si>
  <si>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</si>
  <si>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</si>
  <si>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</si>
  <si>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</si>
  <si>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</si>
  <si>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</si>
  <si>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</si>
  <si>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</si>
  <si>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</si>
  <si>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</si>
  <si>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</si>
  <si>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</si>
  <si>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</si>
  <si>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</si>
  <si>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</si>
  <si>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</si>
  <si>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</si>
  <si>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</si>
  <si>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</si>
  <si>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</si>
  <si>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</si>
  <si>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</si>
  <si>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</si>
  <si>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</si>
  <si>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</si>
  <si>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</si>
  <si>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</si>
  <si>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</si>
  <si>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</si>
  <si>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</si>
  <si>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</si>
  <si>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</si>
  <si>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</si>
  <si>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</si>
  <si>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</si>
  <si>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</si>
  <si>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</si>
  <si>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</si>
  <si>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</si>
  <si>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</si>
  <si>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</si>
  <si>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</si>
  <si>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</si>
  <si>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</si>
  <si>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</si>
  <si>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</si>
  <si>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</si>
  <si>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</si>
  <si>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</si>
  <si>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</si>
  <si>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</si>
  <si>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</si>
  <si>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</si>
  <si>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</si>
  <si>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</si>
  <si>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</si>
  <si>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</si>
  <si>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</si>
  <si>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</si>
  <si>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</si>
  <si>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</si>
  <si>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</si>
  <si>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</si>
  <si>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</si>
  <si>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</si>
  <si>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</si>
  <si>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</si>
  <si>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</si>
  <si>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</si>
  <si>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</si>
  <si>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</si>
  <si>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</si>
  <si>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</si>
  <si>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</si>
  <si>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</si>
  <si>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</si>
  <si>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</si>
  <si>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</si>
  <si>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</si>
  <si>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</si>
  <si>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</si>
  <si>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</si>
  <si>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</si>
  <si>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</si>
  <si>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</si>
  <si>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</si>
  <si>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</si>
  <si>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</si>
  <si>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</si>
  <si>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</si>
  <si>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</si>
  <si>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</si>
  <si>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</si>
  <si>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</si>
  <si>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</si>
  <si>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</si>
  <si>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</si>
  <si>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</si>
  <si>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</si>
  <si>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</si>
  <si>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</si>
  <si>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</si>
  <si>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</si>
  <si>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</si>
  <si>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</si>
  <si>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</si>
  <si>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</si>
  <si>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</si>
  <si>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</si>
  <si>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</si>
  <si>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</si>
  <si>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</si>
  <si>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</si>
  <si>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</si>
  <si>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</si>
  <si>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</si>
  <si>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</si>
  <si>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</si>
  <si>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</si>
  <si>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</si>
  <si>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</si>
  <si>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</si>
  <si>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</si>
  <si>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</si>
  <si>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</si>
  <si>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</si>
  <si>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</si>
  <si>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</si>
  <si>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</si>
  <si>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</si>
  <si>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</si>
  <si>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</si>
  <si>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</si>
  <si>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</si>
  <si>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</si>
  <si>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</si>
  <si>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</si>
  <si>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</si>
  <si>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</si>
  <si>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</si>
  <si>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</si>
  <si>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</si>
  <si>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</si>
  <si>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</si>
  <si>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</si>
  <si>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</si>
  <si>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</si>
  <si>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</si>
  <si>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</si>
  <si>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</si>
  <si>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</si>
  <si>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</si>
  <si>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</si>
  <si>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</si>
  <si>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</si>
  <si>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</si>
  <si>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</si>
  <si>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</si>
  <si>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</si>
  <si>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</si>
  <si>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</si>
  <si>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</si>
  <si>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</si>
  <si>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</si>
  <si>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</si>
  <si>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</si>
  <si>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</si>
  <si>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</si>
  <si>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</si>
  <si>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</si>
  <si>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</si>
  <si>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</si>
  <si>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</si>
  <si>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</si>
  <si>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</si>
  <si>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</si>
  <si>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</si>
  <si>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</si>
  <si>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</si>
  <si>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</si>
  <si>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</si>
  <si>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</si>
  <si>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</si>
  <si>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</si>
  <si>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</si>
  <si>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</si>
  <si>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</si>
  <si>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</si>
  <si>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</si>
  <si>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</si>
  <si>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</si>
  <si>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</si>
  <si>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</si>
  <si>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</si>
  <si>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</si>
  <si>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</si>
  <si>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</si>
  <si>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</si>
  <si>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</si>
  <si>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</si>
  <si>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</si>
  <si>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</si>
  <si>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</si>
  <si>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</si>
  <si>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</si>
  <si>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</si>
  <si>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</si>
  <si>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</si>
  <si>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</si>
  <si>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</si>
  <si>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</si>
  <si>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</si>
  <si>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</si>
  <si>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</si>
  <si>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</si>
  <si>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</si>
  <si>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</si>
  <si>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</si>
  <si>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</si>
  <si>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</si>
  <si>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</si>
  <si>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</si>
  <si>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</si>
  <si>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</si>
  <si>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</si>
  <si>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</si>
  <si>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</si>
  <si>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</si>
  <si>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</si>
  <si>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</si>
  <si>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</si>
  <si>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</si>
  <si>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</si>
  <si>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</si>
  <si>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</si>
  <si>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</si>
  <si>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</si>
  <si>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</si>
  <si>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</si>
  <si>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</si>
  <si>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</si>
  <si>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</si>
  <si>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</si>
  <si>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</si>
  <si>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</si>
  <si>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</si>
  <si>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</si>
  <si>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</si>
  <si>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</si>
  <si>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</si>
  <si>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</si>
  <si>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</si>
  <si>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</si>
  <si>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</si>
  <si>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</si>
  <si>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</si>
  <si>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</si>
  <si>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</si>
  <si>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</si>
  <si>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</si>
  <si>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</si>
  <si>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</si>
  <si>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</si>
  <si>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</si>
  <si>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</si>
  <si>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</si>
  <si>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</si>
  <si>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</si>
  <si>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</si>
  <si>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</si>
  <si>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</si>
  <si>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</si>
  <si>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</si>
  <si>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</si>
  <si>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</si>
  <si>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</si>
  <si>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</si>
  <si>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</si>
  <si>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</si>
  <si>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</si>
  <si>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</si>
  <si>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</si>
  <si>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</si>
  <si>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</si>
  <si>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</si>
  <si>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</si>
  <si>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</si>
  <si>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</si>
  <si>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</si>
  <si>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</si>
  <si>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</si>
  <si>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</si>
  <si>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</si>
  <si>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</si>
  <si>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</si>
  <si>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</si>
  <si>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</si>
  <si>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</si>
  <si>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</si>
  <si>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</si>
  <si>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</si>
  <si>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</si>
  <si>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</si>
  <si>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</si>
  <si>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</si>
  <si>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</si>
  <si>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</si>
  <si>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</si>
  <si>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</si>
  <si>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</si>
  <si>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</si>
  <si>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</si>
  <si>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</si>
  <si>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</si>
  <si>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</si>
  <si>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</si>
  <si>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</si>
  <si>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</si>
  <si>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</si>
  <si>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</si>
  <si>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</si>
  <si>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</si>
  <si>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</si>
  <si>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</si>
  <si>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</si>
  <si>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</si>
  <si>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</si>
  <si>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</si>
  <si>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</si>
  <si>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</si>
  <si>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</si>
  <si>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</si>
  <si>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</si>
  <si>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</si>
  <si>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</si>
  <si>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</si>
  <si>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</si>
  <si>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</si>
  <si>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</si>
  <si>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</si>
  <si>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</si>
  <si>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</si>
  <si>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</si>
  <si>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</si>
  <si>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</si>
  <si>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</si>
  <si>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</si>
  <si>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</si>
  <si>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</si>
  <si>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</si>
  <si>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</si>
  <si>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</si>
  <si>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</si>
  <si>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</si>
  <si>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</si>
  <si>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</si>
  <si>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</si>
  <si>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</si>
  <si>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</si>
  <si>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</si>
  <si>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</si>
  <si>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</si>
  <si>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</si>
  <si>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</si>
  <si>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</si>
  <si>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</si>
  <si>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</si>
  <si>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</si>
  <si>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</si>
  <si>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</si>
  <si>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</si>
  <si>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</si>
  <si>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</si>
  <si>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</si>
  <si>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</si>
  <si>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</si>
  <si>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</si>
  <si>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</si>
  <si>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</si>
  <si>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</si>
  <si>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</si>
  <si>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</si>
  <si>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</si>
  <si>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</si>
  <si>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</si>
  <si>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</si>
  <si>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</si>
  <si>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</si>
  <si>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</si>
  <si>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</si>
  <si>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</si>
  <si>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</si>
  <si>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</si>
  <si>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</si>
  <si>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</si>
  <si>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</si>
  <si>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</si>
  <si>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</si>
  <si>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</si>
  <si>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</si>
  <si>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</si>
  <si>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</si>
  <si>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</si>
  <si>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</si>
  <si>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</si>
  <si>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</si>
  <si>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</si>
  <si>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</si>
  <si>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</si>
  <si>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</si>
  <si>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</si>
  <si>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</si>
  <si>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</si>
  <si>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</si>
  <si>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</si>
  <si>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</si>
  <si>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</si>
  <si>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</si>
  <si>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</si>
  <si>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</si>
  <si>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</si>
  <si>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</si>
  <si>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</si>
  <si>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</si>
  <si>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</si>
  <si>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</si>
  <si>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</si>
  <si>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</si>
  <si>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</si>
  <si>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</si>
  <si>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</si>
  <si>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</si>
  <si>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</si>
  <si>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</si>
  <si>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</si>
  <si>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</si>
  <si>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</si>
  <si>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</si>
  <si>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</si>
  <si>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</si>
  <si>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</si>
  <si>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</si>
  <si>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</si>
  <si>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</si>
  <si>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</si>
  <si>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</si>
  <si>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</si>
  <si>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</si>
  <si>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</si>
  <si>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</si>
  <si>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</si>
  <si>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</si>
  <si>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</si>
  <si>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</si>
  <si>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</si>
  <si>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</si>
  <si>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</si>
  <si>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</si>
  <si>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</si>
  <si>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</si>
  <si>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</si>
  <si>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</si>
  <si>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</si>
  <si>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</si>
  <si>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</si>
  <si>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</si>
  <si>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</si>
  <si>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</si>
  <si>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</si>
  <si>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</si>
  <si>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</si>
  <si>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</si>
  <si>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</si>
  <si>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</si>
  <si>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</si>
  <si>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</si>
  <si>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</si>
  <si>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</si>
  <si>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</si>
  <si>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</si>
  <si>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</si>
  <si>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</si>
  <si>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</si>
  <si>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</si>
  <si>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</si>
  <si>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</si>
  <si>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</si>
  <si>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</si>
  <si>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</si>
  <si>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</si>
  <si>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</si>
  <si>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</si>
  <si>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</si>
  <si>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</si>
  <si>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</si>
  <si>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</si>
  <si>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</si>
  <si>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</si>
  <si>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</si>
  <si>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</si>
  <si>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</si>
  <si>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</si>
  <si>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</si>
  <si>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</si>
  <si>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</si>
  <si>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</si>
  <si>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</si>
  <si>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</si>
  <si>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</si>
  <si>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</si>
  <si>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</si>
  <si>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</si>
  <si>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</si>
  <si>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</si>
  <si>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</si>
  <si>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</si>
  <si>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</si>
  <si>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</si>
  <si>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</si>
  <si>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</si>
  <si>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</si>
  <si>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</si>
  <si>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</si>
  <si>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</si>
  <si>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</si>
  <si>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</si>
  <si>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</si>
  <si>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</si>
  <si>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</si>
  <si>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</si>
  <si>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</si>
  <si>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</si>
  <si>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</si>
  <si>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</si>
  <si>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</si>
  <si>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</si>
  <si>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</si>
  <si>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</si>
  <si>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</si>
  <si>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</si>
  <si>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</si>
  <si>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</si>
  <si>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</si>
  <si>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</si>
  <si>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</si>
  <si>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</si>
  <si>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</si>
  <si>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</si>
  <si>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</si>
  <si>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</si>
  <si>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</si>
  <si>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</si>
  <si>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</si>
  <si>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</si>
  <si>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</si>
  <si>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</si>
  <si>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</si>
  <si>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</si>
  <si>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</si>
  <si>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</si>
  <si>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</si>
  <si>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</si>
  <si>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</si>
  <si>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</si>
  <si>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</si>
  <si>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</si>
  <si>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</si>
  <si>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</si>
  <si>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</si>
  <si>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</si>
  <si>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</si>
  <si>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</si>
  <si>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</si>
  <si>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</si>
  <si>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</si>
  <si>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</si>
  <si>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</si>
  <si>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</si>
  <si>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</si>
  <si>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</si>
  <si>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</si>
  <si>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</si>
  <si>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</si>
  <si>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</si>
  <si>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</si>
  <si>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</si>
  <si>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</si>
  <si>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</si>
  <si>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</si>
  <si>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</si>
  <si>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</si>
  <si>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</si>
  <si>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</si>
  <si>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</si>
  <si>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</si>
  <si>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</si>
  <si>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</si>
  <si>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</si>
  <si>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</si>
  <si>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</si>
  <si>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</si>
  <si>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</si>
  <si>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</si>
  <si>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</si>
  <si>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</si>
  <si>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</si>
  <si>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</si>
  <si>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</si>
  <si>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</si>
  <si>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</si>
  <si>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</si>
  <si>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</si>
  <si>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</si>
  <si>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</si>
  <si>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</si>
  <si>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</si>
  <si>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</si>
  <si>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</si>
  <si>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</si>
  <si>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</si>
  <si>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</si>
  <si>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</si>
  <si>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</si>
  <si>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</si>
  <si>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</si>
  <si>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</si>
  <si>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</si>
  <si>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</si>
  <si>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</si>
  <si>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</si>
  <si>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</si>
  <si>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</si>
  <si>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</si>
  <si>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</si>
  <si>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</si>
  <si>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</si>
  <si>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</si>
  <si>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</si>
  <si>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</si>
  <si>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</si>
  <si>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</si>
  <si>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</si>
  <si>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</si>
  <si>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</si>
  <si>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</si>
  <si>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</si>
  <si>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</si>
  <si>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</si>
  <si>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</si>
  <si>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</si>
  <si>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</si>
  <si>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</si>
  <si>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</si>
  <si>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</si>
  <si>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</si>
  <si>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</si>
  <si>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</si>
  <si>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</si>
  <si>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</si>
  <si>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</si>
  <si>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</si>
  <si>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</si>
  <si>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</si>
  <si>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</si>
  <si>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</si>
  <si>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</si>
  <si>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</si>
  <si>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</si>
  <si>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</si>
  <si>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</si>
  <si>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</si>
  <si>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</si>
  <si>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</si>
  <si>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</si>
  <si>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</si>
  <si>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</si>
  <si>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</si>
  <si>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</si>
  <si>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</si>
  <si>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</si>
  <si>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</si>
  <si>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</si>
  <si>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</si>
  <si>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</si>
  <si>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</si>
  <si>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</si>
  <si>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</si>
  <si>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</si>
  <si>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</si>
  <si>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</si>
  <si>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</si>
  <si>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</si>
  <si>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</si>
  <si>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</si>
  <si>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</si>
  <si>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</si>
  <si>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</si>
  <si>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</si>
  <si>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</si>
  <si>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</si>
  <si>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</si>
  <si>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</si>
  <si>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</si>
  <si>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</si>
  <si>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</si>
  <si>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</si>
  <si>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</si>
  <si>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</si>
  <si>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</si>
  <si>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</si>
  <si>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</si>
  <si>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</si>
  <si>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</si>
  <si>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</si>
  <si>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</si>
  <si>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</si>
  <si>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</si>
  <si>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</si>
  <si>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</si>
  <si>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</si>
  <si>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</si>
  <si>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</si>
  <si>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</si>
  <si>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</si>
  <si>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</si>
  <si>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</si>
  <si>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</si>
  <si>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</si>
  <si>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</si>
  <si>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</si>
  <si>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</si>
  <si>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</si>
  <si>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</si>
  <si>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</si>
  <si>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</si>
  <si>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</si>
  <si>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</si>
  <si>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</si>
  <si>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</si>
  <si>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</si>
  <si>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</si>
  <si>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</si>
  <si>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</si>
  <si>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</si>
  <si>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</si>
  <si>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</si>
  <si>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</si>
  <si>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</si>
  <si>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</si>
  <si>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</si>
  <si>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</si>
  <si>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</si>
  <si>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</si>
  <si>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</si>
  <si>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</si>
  <si>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</si>
  <si>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</si>
  <si>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</si>
  <si>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</si>
  <si>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</si>
  <si>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</si>
  <si>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</si>
  <si>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</si>
  <si>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</si>
  <si>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</si>
  <si>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</si>
  <si>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</si>
  <si>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</si>
  <si>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</si>
  <si>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</si>
  <si>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</si>
  <si>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</si>
  <si>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</si>
  <si>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</si>
  <si>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</si>
  <si>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</si>
  <si>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</si>
  <si>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</si>
  <si>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</si>
  <si>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</si>
  <si>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</si>
  <si>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</si>
  <si>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</si>
  <si>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</si>
  <si>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</si>
  <si>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</si>
  <si>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</si>
  <si>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</si>
  <si>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</si>
  <si>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</si>
  <si>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</si>
  <si>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</si>
  <si>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</si>
  <si>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</si>
  <si>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</si>
  <si>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</si>
  <si>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</si>
  <si>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</si>
  <si>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</si>
  <si>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</si>
  <si>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</si>
  <si>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</si>
  <si>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</si>
  <si>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</si>
  <si>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</si>
  <si>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</si>
  <si>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</si>
  <si>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</si>
  <si>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</si>
  <si>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</si>
  <si>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</si>
  <si>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</si>
  <si>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</si>
  <si>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</si>
  <si>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</si>
  <si>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</si>
  <si>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</si>
  <si>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</si>
  <si>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</si>
  <si>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</si>
  <si>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</si>
  <si>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</si>
  <si>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</si>
  <si>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</si>
  <si>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</si>
  <si>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</si>
  <si>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</si>
  <si>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</si>
  <si>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</si>
  <si>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</si>
  <si>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</si>
  <si>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</si>
  <si>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</si>
  <si>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</si>
  <si>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</si>
  <si>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</si>
  <si>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</si>
  <si>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</si>
  <si>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</si>
  <si>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</si>
  <si>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</si>
  <si>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</si>
  <si>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</si>
  <si>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</si>
  <si>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</si>
  <si>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</si>
  <si>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</si>
  <si>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</si>
  <si>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</si>
  <si>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</si>
  <si>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</si>
  <si>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</si>
  <si>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</si>
  <si>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</si>
  <si>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</si>
  <si>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</si>
  <si>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</si>
  <si>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</si>
  <si>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</si>
  <si>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</si>
  <si>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</si>
  <si>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</si>
  <si>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</si>
  <si>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</si>
  <si>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</si>
  <si>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</si>
  <si>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</si>
  <si>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</si>
  <si>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</si>
  <si>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</si>
  <si>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</si>
  <si>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</si>
  <si>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</si>
  <si>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</si>
  <si>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</si>
  <si>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</si>
  <si>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</si>
  <si>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</si>
  <si>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</si>
  <si>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</si>
  <si>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</si>
  <si>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</si>
  <si>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</si>
  <si>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</si>
  <si>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</si>
  <si>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</si>
  <si>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</si>
  <si>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</si>
  <si>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</si>
  <si>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</si>
  <si>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</si>
  <si>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</si>
  <si>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</si>
  <si>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</si>
  <si>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</si>
  <si>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</si>
  <si>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</si>
  <si>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</si>
  <si>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</si>
  <si>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</si>
  <si>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</si>
  <si>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</si>
  <si>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</si>
  <si>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</si>
  <si>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</si>
  <si>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</si>
  <si>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</si>
  <si>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</si>
  <si>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</si>
  <si>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</si>
  <si>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</si>
  <si>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</si>
  <si>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</si>
  <si>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</si>
  <si>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</si>
  <si>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</si>
  <si>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</si>
  <si>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</si>
  <si>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</si>
  <si>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</si>
  <si>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</si>
  <si>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</si>
  <si>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</si>
  <si>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</si>
  <si>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</si>
  <si>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</si>
  <si>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</si>
  <si>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</si>
  <si>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</si>
  <si>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</si>
  <si>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</si>
  <si>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</si>
  <si>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</si>
  <si>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</si>
  <si>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</si>
  <si>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</si>
  <si>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</si>
  <si>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</si>
  <si>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</si>
  <si>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</si>
  <si>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</si>
  <si>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</si>
  <si>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</si>
  <si>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</si>
  <si>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</si>
  <si>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</si>
  <si>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</si>
  <si>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</si>
  <si>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</si>
  <si>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</si>
  <si>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</si>
  <si>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</si>
  <si>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</si>
  <si>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</si>
  <si>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</si>
  <si>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</si>
  <si>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</si>
  <si>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</si>
  <si>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</si>
  <si>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</si>
  <si>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</si>
  <si>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</si>
  <si>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</si>
  <si>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</si>
  <si>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</si>
  <si>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</si>
  <si>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</si>
  <si>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</si>
  <si>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</si>
  <si>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</si>
  <si>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</si>
  <si>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</si>
  <si>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</si>
  <si>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</si>
  <si>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</si>
  <si>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</si>
  <si>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</si>
  <si>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</si>
  <si>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</si>
  <si>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</si>
  <si>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</si>
  <si>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</si>
  <si>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</si>
  <si>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</si>
  <si>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</si>
  <si>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</si>
  <si>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</si>
  <si>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</si>
  <si>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</si>
  <si>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</si>
  <si>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</si>
  <si>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</si>
  <si>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</si>
  <si>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</si>
  <si>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</si>
  <si>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</si>
  <si>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</si>
  <si>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</si>
  <si>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</si>
  <si>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</si>
  <si>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</si>
  <si>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</si>
  <si>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</si>
  <si>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</si>
  <si>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</si>
  <si>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</si>
  <si>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</si>
  <si>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</si>
  <si>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</si>
  <si>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</si>
  <si>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</si>
  <si>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</si>
  <si>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</si>
  <si>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</si>
  <si>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</si>
  <si>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</si>
  <si>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</si>
  <si>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</si>
  <si>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</si>
  <si>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</si>
  <si>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</si>
  <si>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</si>
  <si>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</si>
  <si>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</si>
  <si>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</si>
  <si>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</si>
  <si>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</si>
  <si>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</si>
  <si>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</si>
  <si>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</si>
  <si>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</si>
  <si>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</si>
  <si>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</si>
  <si>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</si>
  <si>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</si>
  <si>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</si>
  <si>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</si>
  <si>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</si>
  <si>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</si>
  <si>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</si>
  <si>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</si>
  <si>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</si>
  <si>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</si>
  <si>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</si>
  <si>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</si>
  <si>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</si>
  <si>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</si>
  <si>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</si>
  <si>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</si>
  <si>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</si>
  <si>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</si>
  <si>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</si>
  <si>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</si>
  <si>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</si>
  <si>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</si>
  <si>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</si>
  <si>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</si>
  <si>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</si>
  <si>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</si>
  <si>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</si>
  <si>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</si>
  <si>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</si>
  <si>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</si>
  <si>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</si>
  <si>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</si>
  <si>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</si>
  <si>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</si>
  <si>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</si>
  <si>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</si>
  <si>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</si>
  <si>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</si>
  <si>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</si>
  <si>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</si>
  <si>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</si>
  <si>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</si>
  <si>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</si>
  <si>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</si>
  <si>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</si>
  <si>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</si>
  <si>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</si>
  <si>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</si>
  <si>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</si>
  <si>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</si>
  <si>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</si>
  <si>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</si>
  <si>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</si>
  <si>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</si>
  <si>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</si>
  <si>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</si>
  <si>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</si>
  <si>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</si>
  <si>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</si>
  <si>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</si>
  <si>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</si>
  <si>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</si>
  <si>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</si>
  <si>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</si>
  <si>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</si>
  <si>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</si>
  <si>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</si>
  <si>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</si>
  <si>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</si>
  <si>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</si>
  <si>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</si>
  <si>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</si>
  <si>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</si>
  <si>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</si>
  <si>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</si>
  <si>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</si>
  <si>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</si>
  <si>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</si>
  <si>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</si>
  <si>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</si>
  <si>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</si>
  <si>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</si>
  <si>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</si>
  <si>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</si>
  <si>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</si>
  <si>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</si>
  <si>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</si>
  <si>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</si>
  <si>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</si>
  <si>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</si>
  <si>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</si>
  <si>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</si>
  <si>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</si>
  <si>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</si>
  <si>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</si>
  <si>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</si>
  <si>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</si>
  <si>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</si>
  <si>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</si>
  <si>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</si>
  <si>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</si>
  <si>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</si>
  <si>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</si>
  <si>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</si>
  <si>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</si>
  <si>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</si>
  <si>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Billionaire Statistics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</si>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</sst>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a:t>
            </a:r>
            <a:r>
              <a:rPr lang="en-US" baseline="0"/>
              <a:t>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CD3B-4559-B43D-CCE65654491D}"/>
            </c:ext>
          </c:extLst>
        </c:ser>
        <c:dLbls>
          <c:showLegendKey val="0"/>
          <c:showVal val="0"/>
          <c:showCatName val="0"/>
          <c:showSerName val="0"/>
          <c:showPercent val="0"/>
          <c:showBubbleSize val="0"/>
        </c:dLbls>
        <c:gapWidth val="219"/>
        <c:overlap val="-27"/>
        <c:axId val="751749288"/>
        <c:axId val="751756128"/>
      </c:barChart>
      <c:catAx>
        <c:axId val="75174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56128"/>
        <c:crosses val="autoZero"/>
        <c:auto val="1"/>
        <c:lblAlgn val="ctr"/>
        <c:lblOffset val="100"/>
        <c:noMultiLvlLbl val="0"/>
      </c:catAx>
      <c:valAx>
        <c:axId val="7517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4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B491-4190-A5FF-1136D97E74A9}"/>
            </c:ext>
          </c:extLst>
        </c:ser>
        <c:dLbls>
          <c:showLegendKey val="0"/>
          <c:showVal val="0"/>
          <c:showCatName val="0"/>
          <c:showSerName val="0"/>
          <c:showPercent val="0"/>
          <c:showBubbleSize val="0"/>
        </c:dLbls>
        <c:gapWidth val="219"/>
        <c:overlap val="-27"/>
        <c:axId val="751763688"/>
        <c:axId val="751771248"/>
      </c:barChart>
      <c:catAx>
        <c:axId val="7517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248"/>
        <c:crosses val="autoZero"/>
        <c:auto val="1"/>
        <c:lblAlgn val="ctr"/>
        <c:lblOffset val="100"/>
        <c:noMultiLvlLbl val="0"/>
      </c:catAx>
      <c:valAx>
        <c:axId val="7517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Billionaires By</a:t>
            </a:r>
            <a:r>
              <a:rPr lang="en-US" baseline="0"/>
              <a:t>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Tables'!$B$30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AE-492E-BDCE-E2CBA01127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AE-492E-BDCE-E2CBA01127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AE-492E-BDCE-E2CBA01127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AE-492E-BDCE-E2CBA01127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AE-492E-BDCE-E2CBA01127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AE-492E-BDCE-E2CBA01127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DAE-492E-BDCE-E2CBA01127B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AE-492E-BDCE-E2CBA01127B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DAE-492E-BDCE-E2CBA01127B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DAE-492E-BDCE-E2CBA01127B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DAE-492E-BDCE-E2CBA01127B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DAE-492E-BDCE-E2CBA01127B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DAE-492E-BDCE-E2CBA01127B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DAE-492E-BDCE-E2CBA01127B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DAE-492E-BDCE-E2CBA01127B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DAE-492E-BDCE-E2CBA01127B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DAE-492E-BDCE-E2CBA01127B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DAE-492E-BDCE-E2CBA01127B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DAE-492E-BDCE-E2CBA01127B5}"/>
              </c:ext>
            </c:extLst>
          </c:dPt>
          <c:cat>
            <c:strRef>
              <c:f>'Pivot Tables'!$A$31:$A$49</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Tables'!$B$31:$B$49</c:f>
              <c:numCache>
                <c:formatCode>General</c:formatCode>
                <c:ptCount val="18"/>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00-AE8D-41E3-93BB-DECC2E9569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a:t>
            </a:r>
            <a:r>
              <a:rPr lang="en-US" baseline="0"/>
              <a:t>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A433-4635-983A-4733856C3784}"/>
            </c:ext>
          </c:extLst>
        </c:ser>
        <c:dLbls>
          <c:showLegendKey val="0"/>
          <c:showVal val="0"/>
          <c:showCatName val="0"/>
          <c:showSerName val="0"/>
          <c:showPercent val="0"/>
          <c:showBubbleSize val="0"/>
        </c:dLbls>
        <c:gapWidth val="219"/>
        <c:overlap val="-27"/>
        <c:axId val="751749288"/>
        <c:axId val="751756128"/>
      </c:barChart>
      <c:catAx>
        <c:axId val="75174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56128"/>
        <c:crosses val="autoZero"/>
        <c:auto val="1"/>
        <c:lblAlgn val="ctr"/>
        <c:lblOffset val="100"/>
        <c:noMultiLvlLbl val="0"/>
      </c:catAx>
      <c:valAx>
        <c:axId val="7517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49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CB45-482E-B252-4B7F3721E87F}"/>
            </c:ext>
          </c:extLst>
        </c:ser>
        <c:dLbls>
          <c:showLegendKey val="0"/>
          <c:showVal val="0"/>
          <c:showCatName val="0"/>
          <c:showSerName val="0"/>
          <c:showPercent val="0"/>
          <c:showBubbleSize val="0"/>
        </c:dLbls>
        <c:gapWidth val="219"/>
        <c:overlap val="-27"/>
        <c:axId val="751763688"/>
        <c:axId val="751771248"/>
      </c:barChart>
      <c:catAx>
        <c:axId val="7517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248"/>
        <c:crosses val="autoZero"/>
        <c:auto val="1"/>
        <c:lblAlgn val="ctr"/>
        <c:lblOffset val="100"/>
        <c:noMultiLvlLbl val="0"/>
      </c:catAx>
      <c:valAx>
        <c:axId val="7517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3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Billionaires By</a:t>
            </a:r>
            <a:r>
              <a:rPr lang="en-US" baseline="0"/>
              <a:t>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'Pivot Tables'!$B$30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F4-43DD-811E-015D80BF7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F4-43DD-811E-015D80BF7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F4-43DD-811E-015D80BF7F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F4-43DD-811E-015D80BF7F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F4-43DD-811E-015D80BF7F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F4-43DD-811E-015D80BF7F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F4-43DD-811E-015D80BF7F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1F4-43DD-811E-015D80BF7F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1F4-43DD-811E-015D80BF7F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1F4-43DD-811E-015D80BF7F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1F4-43DD-811E-015D80BF7F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1F4-43DD-811E-015D80BF7F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1F4-43DD-811E-015D80BF7F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1F4-43DD-811E-015D80BF7F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1F4-43DD-811E-015D80BF7F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1F4-43DD-811E-015D80BF7F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1F4-43DD-811E-015D80BF7F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1F4-43DD-811E-015D80BF7F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3AA-42DE-8E49-49CF831FF6D3}"/>
              </c:ext>
            </c:extLst>
          </c:dPt>
          <c:cat>
            <c:strRef>
              <c:f>'Pivot Tables'!$A$31:$A$49</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Tables'!$B$31:$B$49</c:f>
              <c:numCache>
                <c:formatCode>General</c:formatCode>
                <c:ptCount val="18"/>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24-71F4-43DD-811E-015D80BF7F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190500</xdr:rowOff>
    </xdr:from>
    <xdr:to>
      <xdr:col>5</xdr:col>
      <xdr:colOff>7620</xdr:colOff>
      <xdr:row>26</xdr:row>
      <xdr:rowOff>7620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F786B60-2EFC-4A59-FB5F-F4726264943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246120" y="388620"/>
              <a:ext cx="1828800" cy="477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624840</xdr:colOff>
      <xdr:row>1</xdr:row>
      <xdr:rowOff>182881</xdr:rowOff>
    </xdr:from>
    <xdr:to>
      <xdr:col>10</xdr:col>
      <xdr:colOff>441960</xdr:colOff>
      <xdr:row>9</xdr:row>
      <xdr:rowOff>45721</xdr:rowOff>
    </xdr:to>
    <mc:AlternateContent xmlns:mc="http://schemas.openxmlformats.org/markup-compatibility/2006" xmlns:a14="http://schemas.microsoft.com/office/drawing/2010/main">
      <mc:Choice Requires="a14">
        <xdr:graphicFrame macro="">
          <xdr:nvGraphicFramePr>
            <xdr:cNvPr id="3" name="Self Made">
              <a:extLst>
                <a:ext uri="{FF2B5EF4-FFF2-40B4-BE49-F238E27FC236}">
                  <a16:creationId xmlns:a16="http://schemas.microsoft.com/office/drawing/2014/main" id="{1F7C04CC-82F4-DBB6-BE4A-BA538E81036D}"/>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mlns="">
        <xdr:sp macro="" textlink="">
          <xdr:nvSpPr>
            <xdr:cNvPr id="0" name=""/>
            <xdr:cNvSpPr>
              <a:spLocks noTextEdit="1"/>
            </xdr:cNvSpPr>
          </xdr:nvSpPr>
          <xdr:spPr>
            <a:xfrm>
              <a:off x="7033260" y="3810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1</xdr:row>
      <xdr:rowOff>190501</xdr:rowOff>
    </xdr:from>
    <xdr:to>
      <xdr:col>7</xdr:col>
      <xdr:colOff>518160</xdr:colOff>
      <xdr:row>9</xdr:row>
      <xdr:rowOff>45721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86EC8AD7-1A7D-3E9D-B32D-B3849AECEB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97780" y="38862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xdr:colOff>
      <xdr:row>9</xdr:row>
      <xdr:rowOff>64770</xdr:rowOff>
    </xdr:from>
    <xdr:to>
      <xdr:col>10</xdr:col>
      <xdr:colOff>441960</xdr:colOff>
      <xdr:row>23</xdr:row>
      <xdr:rowOff>34290</xdr:rowOff>
    </xdr:to>
    <xdr:graphicFrame macro="">
      <xdr:nvGraphicFramePr>
        <xdr:cNvPr id="7" name="Chart 6">
          <a:extLst>
            <a:ext uri="{FF2B5EF4-FFF2-40B4-BE49-F238E27FC236}">
              <a16:creationId xmlns:a16="http://schemas.microsoft.com/office/drawing/2014/main" id="{3789A51D-98A7-A5C3-FB19-A5588FD8B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xdr:colOff>
      <xdr:row>23</xdr:row>
      <xdr:rowOff>80010</xdr:rowOff>
    </xdr:from>
    <xdr:to>
      <xdr:col>10</xdr:col>
      <xdr:colOff>457200</xdr:colOff>
      <xdr:row>37</xdr:row>
      <xdr:rowOff>49530</xdr:rowOff>
    </xdr:to>
    <xdr:graphicFrame macro="">
      <xdr:nvGraphicFramePr>
        <xdr:cNvPr id="8" name="Chart 7">
          <a:extLst>
            <a:ext uri="{FF2B5EF4-FFF2-40B4-BE49-F238E27FC236}">
              <a16:creationId xmlns:a16="http://schemas.microsoft.com/office/drawing/2014/main" id="{88A48D5C-EE48-E5E0-380C-7E98F02CD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457200</xdr:colOff>
      <xdr:row>1</xdr:row>
      <xdr:rowOff>182881</xdr:rowOff>
    </xdr:from>
    <xdr:to>
      <xdr:col>13</xdr:col>
      <xdr:colOff>274320</xdr:colOff>
      <xdr:row>15</xdr:row>
      <xdr:rowOff>104776</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39E3C5C8-9C89-9930-7566-BC15A75980F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877300" y="381001"/>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xdr:colOff>
      <xdr:row>37</xdr:row>
      <xdr:rowOff>49530</xdr:rowOff>
    </xdr:from>
    <xdr:to>
      <xdr:col>13</xdr:col>
      <xdr:colOff>0</xdr:colOff>
      <xdr:row>61</xdr:row>
      <xdr:rowOff>0</xdr:rowOff>
    </xdr:to>
    <xdr:graphicFrame macro="">
      <xdr:nvGraphicFramePr>
        <xdr:cNvPr id="11" name="Chart 10">
          <a:extLst>
            <a:ext uri="{FF2B5EF4-FFF2-40B4-BE49-F238E27FC236}">
              <a16:creationId xmlns:a16="http://schemas.microsoft.com/office/drawing/2014/main" id="{DBCD9A5E-43D5-745F-7F91-598E219EF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xdr:col>
      <xdr:colOff>487680</xdr:colOff>
      <xdr:row>38</xdr:row>
      <xdr:rowOff>0</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CFDFFE97-33A3-436A-8B66-1CDADA61AA9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969818"/>
              <a:ext cx="1817716" cy="640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5</xdr:row>
      <xdr:rowOff>25400</xdr:rowOff>
    </xdr:from>
    <xdr:to>
      <xdr:col>5</xdr:col>
      <xdr:colOff>304800</xdr:colOff>
      <xdr:row>10</xdr:row>
      <xdr:rowOff>12700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8EAA105B-E823-4650-899F-384412D2555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25336" y="995218"/>
              <a:ext cx="1804555" cy="957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10</xdr:row>
      <xdr:rowOff>0</xdr:rowOff>
    </xdr:from>
    <xdr:to>
      <xdr:col>5</xdr:col>
      <xdr:colOff>304800</xdr:colOff>
      <xdr:row>14</xdr:row>
      <xdr:rowOff>165100</xdr:rowOff>
    </xdr:to>
    <mc:AlternateContent xmlns:mc="http://schemas.openxmlformats.org/markup-compatibility/2006" xmlns:a14="http://schemas.microsoft.com/office/drawing/2010/main">
      <mc:Choice Requires="a14">
        <xdr:graphicFrame macro="">
          <xdr:nvGraphicFramePr>
            <xdr:cNvPr id="4" name="Self Made 1">
              <a:extLst>
                <a:ext uri="{FF2B5EF4-FFF2-40B4-BE49-F238E27FC236}">
                  <a16:creationId xmlns:a16="http://schemas.microsoft.com/office/drawing/2014/main" id="{F3CCE2DD-0A3D-4F17-BDCD-B166B84BDF2D}"/>
                </a:ext>
              </a:extLst>
            </xdr:cNvPr>
            <xdr:cNvGraphicFramePr/>
          </xdr:nvGraphicFramePr>
          <xdr:xfrm>
            <a:off x="0" y="0"/>
            <a:ext cx="0" cy="0"/>
          </xdr:xfrm>
          <a:graphic>
            <a:graphicData uri="http://schemas.microsoft.com/office/drawing/2010/slicer">
              <sle:slicer xmlns:sle="http://schemas.microsoft.com/office/drawing/2010/slicer" name="Self Made 1"/>
            </a:graphicData>
          </a:graphic>
        </xdr:graphicFrame>
      </mc:Choice>
      <mc:Fallback xmlns="">
        <xdr:sp macro="" textlink="">
          <xdr:nvSpPr>
            <xdr:cNvPr id="0" name=""/>
            <xdr:cNvSpPr>
              <a:spLocks noTextEdit="1"/>
            </xdr:cNvSpPr>
          </xdr:nvSpPr>
          <xdr:spPr>
            <a:xfrm>
              <a:off x="1825336" y="1939636"/>
              <a:ext cx="1804555" cy="940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14</xdr:row>
      <xdr:rowOff>149225</xdr:rowOff>
    </xdr:from>
    <xdr:to>
      <xdr:col>5</xdr:col>
      <xdr:colOff>304800</xdr:colOff>
      <xdr:row>38</xdr:row>
      <xdr:rowOff>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699F5566-7F74-46EB-BE5F-8258DFEF183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25336" y="2864716"/>
              <a:ext cx="1804555" cy="4505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5</xdr:row>
      <xdr:rowOff>25400</xdr:rowOff>
    </xdr:from>
    <xdr:to>
      <xdr:col>14</xdr:col>
      <xdr:colOff>0</xdr:colOff>
      <xdr:row>22</xdr:row>
      <xdr:rowOff>0</xdr:rowOff>
    </xdr:to>
    <xdr:graphicFrame macro="">
      <xdr:nvGraphicFramePr>
        <xdr:cNvPr id="6" name="Chart 5">
          <a:extLst>
            <a:ext uri="{FF2B5EF4-FFF2-40B4-BE49-F238E27FC236}">
              <a16:creationId xmlns:a16="http://schemas.microsoft.com/office/drawing/2014/main" id="{8FC31354-3941-4E77-A28D-7FA90DD26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22</xdr:row>
      <xdr:rowOff>0</xdr:rowOff>
    </xdr:from>
    <xdr:to>
      <xdr:col>14</xdr:col>
      <xdr:colOff>0</xdr:colOff>
      <xdr:row>38</xdr:row>
      <xdr:rowOff>0</xdr:rowOff>
    </xdr:to>
    <xdr:graphicFrame macro="">
      <xdr:nvGraphicFramePr>
        <xdr:cNvPr id="7" name="Chart 6">
          <a:extLst>
            <a:ext uri="{FF2B5EF4-FFF2-40B4-BE49-F238E27FC236}">
              <a16:creationId xmlns:a16="http://schemas.microsoft.com/office/drawing/2014/main" id="{D1038910-8986-4868-94D1-556093FCB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xdr:row>
      <xdr:rowOff>25400</xdr:rowOff>
    </xdr:from>
    <xdr:to>
      <xdr:col>22</xdr:col>
      <xdr:colOff>0</xdr:colOff>
      <xdr:row>38</xdr:row>
      <xdr:rowOff>0</xdr:rowOff>
    </xdr:to>
    <xdr:graphicFrame macro="">
      <xdr:nvGraphicFramePr>
        <xdr:cNvPr id="8" name="Chart 7">
          <a:extLst>
            <a:ext uri="{FF2B5EF4-FFF2-40B4-BE49-F238E27FC236}">
              <a16:creationId xmlns:a16="http://schemas.microsoft.com/office/drawing/2014/main" id="{7C39F3B2-92C4-42E9-B627-8D234E34C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Watkins" refreshedDate="45677.658797916665" createdVersion="8" refreshedVersion="8" minRefreshableVersion="3" recordCount="482" xr:uid="{7ABD8420-21ED-4D84-ACAA-5B993D8CFAC1}">
  <cacheSource type="worksheet">
    <worksheetSource ref="A1:X1048576" sheet="Working Sheet"/>
  </cacheSource>
  <cacheFields count="24">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ount="40">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m/>
      </sharedItems>
    </cacheField>
    <cacheField name="city" numFmtId="0">
      <sharedItems containsBlank="1"/>
    </cacheField>
    <cacheField name="source" numFmtId="0">
      <sharedItems containsBlank="1"/>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0">
      <sharedItems containsString="0" containsBlank="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Age" numFmtId="0">
      <sharedItems containsString="0" containsBlank="1" containsNumber="1" minValue="32.702777777777776" maxValue="98.511111111111106" count="446">
        <n v="75.875"/>
        <n v="53.56111111111111"/>
        <n v="61.022222222222226"/>
        <n v="80.424999999999997"/>
        <n v="94.388888888888886"/>
        <n v="69.227777777777774"/>
        <n v="82.933333333333337"/>
        <n v="84.977777777777774"/>
        <n v="67.75277777777778"/>
        <n v="68.822222222222223"/>
        <n v="71.527777777777771"/>
        <n v="51.81666666666667"/>
        <n v="88.811111111111117"/>
        <n v="51.413888888888891"/>
        <n v="70.136111111111106"/>
        <n v="40.68333333333333"/>
        <n v="89.219444444444449"/>
        <n v="62.772222222222226"/>
        <n v="76.61944444444444"/>
        <n v="80.230555555555554"/>
        <n v="75.286111111111111"/>
        <n v="67.605555555555554"/>
        <n v="59.908333333333331"/>
        <n v="62.572222222222223"/>
        <n v="86.905555555555551"/>
        <n v="41.052777777777777"/>
        <n v="85.322222222222223"/>
        <n v="88.413888888888891"/>
        <n v="87.63333333333334"/>
        <n v="60.330555555555556"/>
        <n v="85.277777777777771"/>
        <n v="89.263888888888886"/>
        <n v="53.225000000000001"/>
        <n v="79.277777777777771"/>
        <n v="56.263888888888886"/>
        <n v="32.702777777777776"/>
        <n v="56.052777777777777"/>
        <n v="75.952777777777783"/>
        <n v="67.636111111111106"/>
        <n v="76.394444444444446"/>
        <n v="74.030555555555551"/>
        <n v="84.563888888888883"/>
        <n v="79.816666666666663"/>
        <n v="44.966666666666669"/>
        <n v="89.75"/>
        <n v="66.50833333333334"/>
        <n v="86.736111111111114"/>
        <n v="77.933333333333337"/>
        <n v="62.727777777777774"/>
        <n v="70.947222222222223"/>
        <n v="53.302777777777777"/>
        <n v="71.233333333333334"/>
        <n v="79.50555555555556"/>
        <n v="76.75833333333334"/>
        <n v="80.305555555555557"/>
        <n v="52.866666666666667"/>
        <n v="58.697222222222223"/>
        <n v="54.786111111111111"/>
        <n v="84.052777777777777"/>
        <n v="64.047222222222217"/>
        <n v="60.361111111111114"/>
        <n v="82.441666666666663"/>
        <n v="82.052777777777777"/>
        <n v="85.3"/>
        <n v="72.052777777777777"/>
        <n v="83.691666666666663"/>
        <n v="67.441666666666663"/>
        <n v="68.702777777777783"/>
        <n v="54.338888888888889"/>
        <n v="63.086111111111109"/>
        <n v="69.441666666666663"/>
        <n v="38.336111111111109"/>
        <n v="54.302777777777777"/>
        <n v="61.924999999999997"/>
        <n v="91.836111111111109"/>
        <n v="79.611111111111114"/>
        <n v="59.31666666666667"/>
        <n v="74.386111111111106"/>
        <n v="86.438888888888883"/>
        <n v="63.172222222222224"/>
        <n v="75.45"/>
        <n v="61.636111111111113"/>
        <n v="56.886111111111113"/>
        <n v="59.758333333333333"/>
        <n v="58.930555555555557"/>
        <n v="79.108333333333334"/>
        <n v="67.358333333333334"/>
        <n v="72.197222222222223"/>
        <n v="63.008333333333333"/>
        <n v="74.597222222222229"/>
        <n v="68.608333333333334"/>
        <n v="88.927777777777777"/>
        <n v="74.833333333333329"/>
        <n v="92.691666666666663"/>
        <n v="84.99444444444444"/>
        <n v="93.858333333333334"/>
        <n v="74.052777777777777"/>
        <n v="57.544444444444444"/>
        <n v="77.294444444444451"/>
        <n v="69.730555555555554"/>
        <n v="56.838888888888889"/>
        <n v="69.00277777777778"/>
        <n v="85.4"/>
        <n v="69.302777777777777"/>
        <n v="46.861111111111114"/>
        <n v="70.052777777777777"/>
        <n v="58.052777777777777"/>
        <n v="85.75277777777778"/>
        <n v="83.186111111111117"/>
        <n v="80.716666666666669"/>
        <n v="70.555555555555557"/>
        <n v="62.661111111111111"/>
        <n v="60.886111111111113"/>
        <n v="97.563888888888883"/>
        <n v="57.6"/>
        <n v="67.777777777777771"/>
        <n v="69.3"/>
        <n v="59.386111111111113"/>
        <n v="79.969444444444449"/>
        <n v="77.88333333333334"/>
        <n v="48.905555555555559"/>
        <n v="82.269444444444446"/>
        <n v="82.474999999999994"/>
        <n v="62.06111111111111"/>
        <n v="91.88055555555556"/>
        <n v="65.847222222222229"/>
        <n v="77.474999999999994"/>
        <n v="60.74722222222222"/>
        <n v="59.522222222222226"/>
        <n v="51.969444444444441"/>
        <n v="71.283333333333331"/>
        <n v="74.50555555555556"/>
        <n v="61.205555555555556"/>
        <n v="84.694444444444443"/>
        <n v="40.277777777777779"/>
        <n v="74.927777777777777"/>
        <n v="61.052777777777777"/>
        <n v="52.49722222222222"/>
        <n v="76.305555555555557"/>
        <n v="71.36666666666666"/>
        <n v="64.775000000000006"/>
        <n v="59.713888888888889"/>
        <n v="90.525000000000006"/>
        <n v="74.636111111111106"/>
        <n v="53.052777777777777"/>
        <n v="85.061111111111117"/>
        <n v="87.591666666666669"/>
        <n v="69.25277777777778"/>
        <n v="95.458333333333329"/>
        <n v="83.625"/>
        <n v="75.052777777777777"/>
        <n v="58.855555555555554"/>
        <n v="47.361111111111114"/>
        <n v="72.141666666666666"/>
        <n v="45.174999999999997"/>
        <n v="62.419444444444444"/>
        <n v="84.330555555555549"/>
        <n v="65.875"/>
        <n v="76.269444444444446"/>
        <n v="42.836111111111109"/>
        <n v="60.25277777777778"/>
        <n v="75.95"/>
        <n v="45.091666666666669"/>
        <n v="83.438888888888883"/>
        <n v="86.86666666666666"/>
        <n v="76.636111111111106"/>
        <n v="76.027777777777771"/>
        <n v="81.974999999999994"/>
        <n v="53.444444444444443"/>
        <n v="54.880555555555553"/>
        <n v="56.969444444444441"/>
        <n v="77.680555555555557"/>
        <n v="64.822222222222223"/>
        <n v="61.302777777777777"/>
        <n v="55.094444444444441"/>
        <n v="78.430555555555557"/>
        <n v="66.386111111111106"/>
        <n v="72.486111111111114"/>
        <n v="72.386111111111106"/>
        <n v="68.886111111111106"/>
        <n v="60.477777777777774"/>
        <n v="64.469444444444449"/>
        <n v="65.983333333333334"/>
        <n v="68.097222222222229"/>
        <n v="72.802777777777777"/>
        <n v="96.302777777777777"/>
        <n v="59.327777777777776"/>
        <n v="45.922222222222224"/>
        <n v="43.391666666666666"/>
        <n v="77.716666666666669"/>
        <n v="58.238888888888887"/>
        <n v="81.37222222222222"/>
        <n v="49.530555555555559"/>
        <n v="83.86944444444444"/>
        <n v="79.488888888888894"/>
        <n v="87.474999999999994"/>
        <n v="65.052777777777777"/>
        <n v="73.808333333333337"/>
        <n v="68.036111111111111"/>
        <n v="57.536111111111111"/>
        <n v="74.861111111111114"/>
        <n v="58.905555555555559"/>
        <n v="72.62222222222222"/>
        <n v="49.261111111111113"/>
        <n v="73.558333333333337"/>
        <n v="50.861111111111114"/>
        <n v="40.661111111111111"/>
        <n v="57.580555555555556"/>
        <n v="66.052777777777777"/>
        <n v="54.052777777777777"/>
        <n v="81.772222222222226"/>
        <n v="73.472222222222229"/>
        <n v="69.62222222222222"/>
        <n v="70.144444444444446"/>
        <n v="80.99722222222222"/>
        <n v="77.052777777777777"/>
        <n v="75.102777777777774"/>
        <n v="69.305555555555557"/>
        <n v="49.580555555555556"/>
        <n v="76.088888888888889"/>
        <n v="57.052777777777777"/>
        <n v="77.141666666666666"/>
        <n v="79.61666666666666"/>
        <n v="74.663888888888891"/>
        <n v="79.052777777777777"/>
        <n v="76.836111111111109"/>
        <n v="63.238888888888887"/>
        <n v="64.461111111111109"/>
        <n v="81.349999999999994"/>
        <n v="93.430555555555557"/>
        <n v="70.302777777777777"/>
        <n v="43.31388888888889"/>
        <n v="71.536111111111111"/>
        <n v="67.816666666666663"/>
        <n v="67.569444444444443"/>
        <n v="59.794444444444444"/>
        <n v="55.847222222222221"/>
        <n v="41.608333333333334"/>
        <n v="68.791666666666671"/>
        <n v="95.688888888888883"/>
        <n v="87.680555555555557"/>
        <n v="62.136111111111113"/>
        <n v="60.680555555555557"/>
        <n v="54.325000000000003"/>
        <n v="54.136111111111113"/>
        <n v="73.680555555555557"/>
        <n v="56.575000000000003"/>
        <n v="56.341666666666669"/>
        <n v="58.972222222222221"/>
        <n v="52.35"/>
        <n v="75.152777777777771"/>
        <n v="68.552777777777777"/>
        <n v="55.047222222222224"/>
        <n v="60.469444444444441"/>
        <n v="57.625"/>
        <n v="44.472222222222221"/>
        <n v="81.913888888888891"/>
        <n v="56.174999999999997"/>
        <n v="73.386111111111106"/>
        <n v="70.333333333333329"/>
        <n v="70.047222222222217"/>
        <n v="63.575000000000003"/>
        <n v="56.488888888888887"/>
        <n v="91.336111111111109"/>
        <n v="69.12777777777778"/>
        <n v="43.413888888888891"/>
        <n v="67.86944444444444"/>
        <n v="86.811111111111117"/>
        <n v="64.052777777777777"/>
        <n v="82.313888888888883"/>
        <n v="86.963888888888889"/>
        <n v="70.311111111111117"/>
        <n v="81.038888888888891"/>
        <n v="54.552777777777777"/>
        <n v="82.038888888888891"/>
        <n v="72.441666666666663"/>
        <n v="73.052777777777777"/>
        <n v="73.805555555555557"/>
        <n v="64.00277777777778"/>
        <n v="83.138888888888886"/>
        <n v="93.636111111111106"/>
        <n v="61.125"/>
        <n v="52.211111111111109"/>
        <n v="64.88055555555556"/>
        <n v="57.630555555555553"/>
        <n v="67.152777777777771"/>
        <n v="70.111111111111114"/>
        <n v="81.602777777777774"/>
        <n v="80.25277777777778"/>
        <n v="43.430555555555557"/>
        <n v="63.522222222222226"/>
        <n v="79.302777777777777"/>
        <n v="81.469444444444449"/>
        <n v="78.047222222222217"/>
        <n v="63.177777777777777"/>
        <n v="68.099999999999994"/>
        <n v="74.222222222222229"/>
        <n v="96.027777777777771"/>
        <n v="60.319444444444443"/>
        <n v="39.647222222222226"/>
        <n v="42.80833333333333"/>
        <n v="79.49166666666666"/>
        <n v="82.238888888888894"/>
        <n v="85.266666666666666"/>
        <n v="57.62222222222222"/>
        <n v="60.37222222222222"/>
        <n v="71.058333333333337"/>
        <n v="69.344444444444449"/>
        <n v="72.900000000000006"/>
        <n v="89.052777777777777"/>
        <n v="91.052777777777777"/>
        <n v="57.344444444444441"/>
        <n v="60.327777777777776"/>
        <n v="82.333333333333329"/>
        <n v="56.530555555555559"/>
        <n v="70.719444444444449"/>
        <n v="60.863888888888887"/>
        <n v="88.308333333333337"/>
        <n v="57.31666666666667"/>
        <n v="42.219444444444441"/>
        <n v="55.43888888888889"/>
        <n v="60.172222222222224"/>
        <n v="63.19166666666667"/>
        <n v="96.047222222222217"/>
        <n v="55.080555555555556"/>
        <n v="63.513888888888886"/>
        <n v="67.766666666666666"/>
        <n v="60.1"/>
        <n v="63.394444444444446"/>
        <n v="74.141666666666666"/>
        <n v="58.230555555555554"/>
        <n v="77.063888888888883"/>
        <n v="49.052777777777777"/>
        <n v="46.052777777777777"/>
        <n v="62.469444444444441"/>
        <n v="57.402777777777779"/>
        <n v="73.813888888888883"/>
        <n v="86.069444444444443"/>
        <n v="85.658333333333331"/>
        <n v="94.438888888888883"/>
        <n v="73.272222222222226"/>
        <n v="41.672222222222224"/>
        <n v="67.052777777777777"/>
        <n v="70.74444444444444"/>
        <n v="71.886111111111106"/>
        <n v="69.091666666666669"/>
        <n v="79.902777777777771"/>
        <n v="65.283333333333331"/>
        <n v="49.036111111111111"/>
        <n v="82.147222222222226"/>
        <n v="60.430555555555557"/>
        <n v="94.897222222222226"/>
        <n v="86.386111111111106"/>
        <n v="53.744444444444447"/>
        <n v="73.419444444444451"/>
        <n v="64.777777777777771"/>
        <n v="71.599999999999994"/>
        <n v="61.219444444444441"/>
        <n v="62.263888888888886"/>
        <n v="91.980555555555554"/>
        <n v="90.480555555555554"/>
        <n v="79.24166666666666"/>
        <n v="60.052777777777777"/>
        <n v="68.636111111111106"/>
        <n v="87.052777777777777"/>
        <n v="60.858333333333334"/>
        <n v="98.511111111111106"/>
        <n v="61.716666666666669"/>
        <n v="86.88055555555556"/>
        <n v="91.466666666666669"/>
        <n v="62.524999999999999"/>
        <n v="71.724999999999994"/>
        <n v="60.472222222222221"/>
        <n v="81.311111111111117"/>
        <n v="65.916666666666671"/>
        <n v="87.022222222222226"/>
        <n v="75.922222222222217"/>
        <n v="65.400000000000006"/>
        <n v="90.216666666666669"/>
        <n v="94.24444444444444"/>
        <n v="78.544444444444451"/>
        <n v="73.55"/>
        <n v="87.36666666666666"/>
        <n v="62.052777777777777"/>
        <n v="94.802777777777777"/>
        <n v="63.741666666666667"/>
        <n v="64.272222222222226"/>
        <n v="68.013888888888886"/>
        <n v="60.05833333333333"/>
        <n v="77.236111111111114"/>
        <n v="72.474999999999994"/>
        <n v="58.330555555555556"/>
        <n v="90.347222222222229"/>
        <n v="95.052777777777777"/>
        <n v="73.458333333333329"/>
        <n v="79.091666666666669"/>
        <n v="53.216666666666669"/>
        <n v="60.802777777777777"/>
        <n v="58.43888888888889"/>
        <n v="81.788888888888891"/>
        <n v="82.875"/>
        <n v="89.344444444444449"/>
        <n v="67.036111111111111"/>
        <n v="71.316666666666663"/>
        <n v="53.219444444444441"/>
        <n v="67.24166666666666"/>
        <n v="75.558333333333337"/>
        <n v="67.772222222222226"/>
        <n v="34.455555555555556"/>
        <n v="36.363888888888887"/>
        <n v="95.777777777777771"/>
        <n v="79.661111111111111"/>
        <n v="59.897222222222226"/>
        <n v="96.833333333333329"/>
        <n v="69.886111111111106"/>
        <n v="83.62777777777778"/>
        <n v="68.413888888888891"/>
        <n v="80.022222222222226"/>
        <n v="80.411111111111111"/>
        <n v="81.833333333333329"/>
        <n v="82.763888888888886"/>
        <n v="69.802777777777777"/>
        <n v="83.75277777777778"/>
        <n v="45.038888888888891"/>
        <n v="69.930555555555557"/>
        <n v="78.958333333333329"/>
        <n v="75.694444444444443"/>
        <n v="72.294444444444451"/>
        <n v="59.805555555555557"/>
        <n v="61.519444444444446"/>
        <n v="73.283333333333331"/>
        <n v="51.333333333333336"/>
        <n v="66.036111111111111"/>
        <n v="62.31666666666667"/>
        <n v="61.702777777777776"/>
        <n v="67.544444444444451"/>
        <n v="80.686111111111117"/>
        <n v="74.62222222222222"/>
        <n v="82.05"/>
        <n v="88.072222222222223"/>
        <n v="80.388888888888886"/>
        <n v="64.661111111111111"/>
        <n v="83.669444444444451"/>
        <n v="79.63333333333334"/>
        <n v="69.180555555555557"/>
        <m/>
      </sharedItems>
      <fieldGroup base="21">
        <rangePr autoStart="0" autoEnd="0" startNum="30" endNum="100" groupInterval="10"/>
        <groupItems count="9">
          <s v="&lt;30 or (blank)"/>
          <s v="30-40"/>
          <s v="40-50"/>
          <s v="50-60"/>
          <s v="60-70"/>
          <s v="70-80"/>
          <s v="80-90"/>
          <s v="90-100"/>
          <s v="&gt;100"/>
        </groupItems>
      </fieldGroup>
    </cacheField>
    <cacheField name="Birth Date" numFmtId="0">
      <sharedItems containsNonDate="0" containsDate="1" containsString="0" containsBlank="1" minDate="1926-07-16T00:00:00" maxDate="1992-05-08T00:00:00"/>
    </cacheField>
    <cacheField name="Current Date" numFmtId="0">
      <sharedItems containsNonDate="0" containsDate="1" containsString="0" containsBlank="1" minDate="2025-01-20T00:00:00" maxDate="2025-01-21T00:00:00"/>
    </cacheField>
  </cacheFields>
  <extLst>
    <ext xmlns:x14="http://schemas.microsoft.com/office/spreadsheetml/2009/9/main" uri="{725AE2AE-9491-48be-B2B4-4EB974FC3084}">
      <x14:pivotCacheDefinition pivotCacheId="773630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n v="1"/>
    <x v="0"/>
    <x v="0"/>
    <x v="0"/>
    <s v="Paris"/>
    <s v="LVMH"/>
    <x v="0"/>
    <x v="0"/>
    <x v="0"/>
    <s v="Arnault"/>
    <s v="Bernard"/>
    <n v="211000"/>
    <n v="1949"/>
    <n v="3"/>
    <n v="5"/>
    <n v="110.05"/>
    <n v="2715518274227"/>
    <n v="82.5"/>
    <n v="24.2"/>
    <n v="60.7"/>
    <n v="67059887"/>
    <x v="0"/>
    <d v="1949-03-05T00:00:00"/>
    <d v="2025-01-20T00:00:00"/>
  </r>
  <r>
    <n v="2"/>
    <x v="1"/>
    <x v="1"/>
    <x v="1"/>
    <s v="Austin"/>
    <s v="Tesla, SpaceX"/>
    <x v="1"/>
    <x v="1"/>
    <x v="0"/>
    <s v="Musk"/>
    <s v="Elon"/>
    <n v="180000"/>
    <n v="1971"/>
    <n v="6"/>
    <n v="28"/>
    <n v="117.24"/>
    <n v="21427700000000"/>
    <n v="78.5"/>
    <n v="9.6"/>
    <n v="36.6"/>
    <n v="328239523"/>
    <x v="1"/>
    <d v="1971-06-28T00:00:00"/>
    <d v="2025-01-20T00:00:00"/>
  </r>
  <r>
    <n v="3"/>
    <x v="2"/>
    <x v="2"/>
    <x v="1"/>
    <s v="Medina"/>
    <s v="Amazon"/>
    <x v="2"/>
    <x v="1"/>
    <x v="0"/>
    <s v="Bezos"/>
    <s v="Jeff"/>
    <n v="114000"/>
    <n v="1964"/>
    <n v="1"/>
    <n v="12"/>
    <n v="117.24"/>
    <n v="21427700000000"/>
    <n v="78.5"/>
    <n v="9.6"/>
    <n v="36.6"/>
    <n v="328239523"/>
    <x v="2"/>
    <d v="1964-01-12T00:00:00"/>
    <d v="2025-01-20T00:00:00"/>
  </r>
  <r>
    <n v="4"/>
    <x v="2"/>
    <x v="3"/>
    <x v="1"/>
    <s v="Lanai"/>
    <s v="Oracle"/>
    <x v="2"/>
    <x v="1"/>
    <x v="0"/>
    <s v="Ellison"/>
    <s v="Larry"/>
    <n v="107000"/>
    <n v="1944"/>
    <n v="8"/>
    <n v="17"/>
    <n v="117.24"/>
    <n v="21427700000000"/>
    <n v="78.5"/>
    <n v="9.6"/>
    <n v="36.6"/>
    <n v="328239523"/>
    <x v="3"/>
    <d v="1944-08-17T00:00:00"/>
    <d v="2025-01-20T00:00:00"/>
  </r>
  <r>
    <n v="5"/>
    <x v="3"/>
    <x v="4"/>
    <x v="1"/>
    <s v="Omaha"/>
    <s v="Berkshire Hathaway"/>
    <x v="3"/>
    <x v="1"/>
    <x v="0"/>
    <s v="Buffett"/>
    <s v="Warren"/>
    <n v="106000"/>
    <n v="1930"/>
    <n v="8"/>
    <n v="30"/>
    <n v="117.24"/>
    <n v="21427700000000"/>
    <n v="78.5"/>
    <n v="9.6"/>
    <n v="36.6"/>
    <n v="328239523"/>
    <x v="4"/>
    <d v="1930-08-30T00:00:00"/>
    <d v="2025-01-20T00:00:00"/>
  </r>
  <r>
    <n v="6"/>
    <x v="2"/>
    <x v="5"/>
    <x v="1"/>
    <s v="Medina"/>
    <s v="Microsoft"/>
    <x v="2"/>
    <x v="1"/>
    <x v="0"/>
    <s v="Gates"/>
    <s v="Bill"/>
    <n v="104000"/>
    <n v="1955"/>
    <n v="10"/>
    <n v="28"/>
    <n v="117.24"/>
    <n v="21427700000000"/>
    <n v="78.5"/>
    <n v="9.6"/>
    <n v="36.6"/>
    <n v="328239523"/>
    <x v="5"/>
    <d v="1955-10-28T00:00:00"/>
    <d v="2025-01-20T00:00:00"/>
  </r>
  <r>
    <n v="7"/>
    <x v="4"/>
    <x v="6"/>
    <x v="1"/>
    <s v="New York"/>
    <s v="Bloomberg LP"/>
    <x v="4"/>
    <x v="1"/>
    <x v="0"/>
    <s v="Bloomberg"/>
    <s v="Michael"/>
    <n v="94500"/>
    <n v="1942"/>
    <n v="2"/>
    <n v="14"/>
    <n v="117.24"/>
    <n v="21427700000000"/>
    <n v="78.5"/>
    <n v="9.6"/>
    <n v="36.6"/>
    <n v="328239523"/>
    <x v="6"/>
    <d v="1942-02-14T00:00:00"/>
    <d v="2025-01-20T00:00:00"/>
  </r>
  <r>
    <n v="8"/>
    <x v="5"/>
    <x v="7"/>
    <x v="2"/>
    <s v="Mexico City"/>
    <s v="Telecom"/>
    <x v="5"/>
    <x v="1"/>
    <x v="0"/>
    <s v="Slim Helu"/>
    <s v="Carlos"/>
    <n v="93000"/>
    <n v="1940"/>
    <n v="1"/>
    <n v="28"/>
    <n v="141.54"/>
    <n v="1258286717125"/>
    <n v="75"/>
    <n v="13.1"/>
    <n v="55.1"/>
    <n v="126014024"/>
    <x v="7"/>
    <d v="1940-01-28T00:00:00"/>
    <d v="2025-01-20T00:00:00"/>
  </r>
  <r>
    <n v="9"/>
    <x v="6"/>
    <x v="8"/>
    <x v="3"/>
    <s v="Mumbai"/>
    <s v="Diversified"/>
    <x v="6"/>
    <x v="0"/>
    <x v="0"/>
    <s v="Ambani"/>
    <s v="Mukesh"/>
    <n v="83400"/>
    <n v="1957"/>
    <n v="4"/>
    <n v="19"/>
    <n v="180.44"/>
    <n v="2611000000000"/>
    <n v="69.400000000000006"/>
    <n v="11.2"/>
    <n v="49.7"/>
    <n v="1366417754"/>
    <x v="8"/>
    <d v="1957-04-19T00:00:00"/>
    <d v="2025-01-20T00:00:00"/>
  </r>
  <r>
    <n v="10"/>
    <x v="2"/>
    <x v="9"/>
    <x v="1"/>
    <s v="Hunts Point"/>
    <s v="Microsoft"/>
    <x v="2"/>
    <x v="1"/>
    <x v="0"/>
    <s v="Ballmer"/>
    <s v="Steve"/>
    <n v="80700"/>
    <n v="1956"/>
    <n v="3"/>
    <n v="24"/>
    <n v="117.24"/>
    <n v="21427700000000"/>
    <n v="78.5"/>
    <n v="9.6"/>
    <n v="36.6"/>
    <n v="328239523"/>
    <x v="9"/>
    <d v="1956-03-24T00:00:00"/>
    <d v="2025-01-20T00:00:00"/>
  </r>
  <r>
    <n v="11"/>
    <x v="0"/>
    <x v="10"/>
    <x v="0"/>
    <s v="Paris"/>
    <s v="L'Oréal"/>
    <x v="0"/>
    <x v="0"/>
    <x v="1"/>
    <s v="Bettencourt Meyers"/>
    <s v="Francoise"/>
    <n v="80500"/>
    <n v="1953"/>
    <n v="7"/>
    <n v="10"/>
    <n v="110.05"/>
    <n v="2715518274227"/>
    <n v="82.5"/>
    <n v="24.2"/>
    <n v="60.7"/>
    <n v="67059887"/>
    <x v="10"/>
    <d v="1953-07-10T00:00:00"/>
    <d v="2025-01-20T00:00:00"/>
  </r>
  <r>
    <n v="12"/>
    <x v="2"/>
    <x v="11"/>
    <x v="1"/>
    <s v="Palo Alto"/>
    <s v="Google"/>
    <x v="2"/>
    <x v="1"/>
    <x v="0"/>
    <s v="Page"/>
    <s v="Larry"/>
    <n v="79200"/>
    <n v="1973"/>
    <n v="3"/>
    <n v="26"/>
    <n v="117.24"/>
    <n v="21427700000000"/>
    <n v="78.5"/>
    <n v="9.6"/>
    <n v="36.6"/>
    <n v="328239523"/>
    <x v="11"/>
    <d v="1973-03-26T00:00:00"/>
    <d v="2025-01-20T00:00:00"/>
  </r>
  <r>
    <n v="13"/>
    <x v="0"/>
    <x v="12"/>
    <x v="4"/>
    <s v="La Coruna"/>
    <s v="Zara"/>
    <x v="0"/>
    <x v="1"/>
    <x v="0"/>
    <s v="Ortega"/>
    <s v="Amancio"/>
    <n v="77300"/>
    <n v="1936"/>
    <n v="3"/>
    <n v="28"/>
    <n v="110.96"/>
    <n v="1394116310769"/>
    <n v="83.3"/>
    <n v="14.2"/>
    <n v="47"/>
    <n v="47076781"/>
    <x v="12"/>
    <d v="1936-03-28T00:00:00"/>
    <d v="2025-01-20T00:00:00"/>
  </r>
  <r>
    <n v="14"/>
    <x v="2"/>
    <x v="13"/>
    <x v="1"/>
    <s v="Los Altos"/>
    <s v="Google"/>
    <x v="2"/>
    <x v="1"/>
    <x v="0"/>
    <s v="Brin"/>
    <s v="Sergey"/>
    <n v="76000"/>
    <n v="1973"/>
    <n v="8"/>
    <n v="21"/>
    <n v="117.24"/>
    <n v="21427700000000"/>
    <n v="78.5"/>
    <n v="9.6"/>
    <n v="36.6"/>
    <n v="328239523"/>
    <x v="13"/>
    <d v="1973-08-21T00:00:00"/>
    <d v="2025-01-20T00:00:00"/>
  </r>
  <r>
    <n v="15"/>
    <x v="7"/>
    <x v="14"/>
    <x v="5"/>
    <s v="Hangzhou"/>
    <s v="Beverages, pharmaceuticals"/>
    <x v="7"/>
    <x v="1"/>
    <x v="0"/>
    <s v="Zhong"/>
    <s v="Shanshan"/>
    <n v="68000"/>
    <n v="1954"/>
    <n v="12"/>
    <n v="1"/>
    <n v="125.08"/>
    <n v="19910000000000"/>
    <n v="77"/>
    <n v="9.4"/>
    <n v="59.2"/>
    <n v="1397715000"/>
    <x v="14"/>
    <d v="1954-12-01T00:00:00"/>
    <d v="2025-01-20T00:00:00"/>
  </r>
  <r>
    <n v="16"/>
    <x v="2"/>
    <x v="15"/>
    <x v="1"/>
    <s v="Palo Alto"/>
    <s v="Facebook"/>
    <x v="2"/>
    <x v="1"/>
    <x v="0"/>
    <s v="Zuckerberg"/>
    <s v="Mark"/>
    <n v="64400"/>
    <n v="1984"/>
    <n v="5"/>
    <n v="14"/>
    <n v="117.24"/>
    <n v="21427700000000"/>
    <n v="78.5"/>
    <n v="9.6"/>
    <n v="36.6"/>
    <n v="328239523"/>
    <x v="15"/>
    <d v="1984-05-14T00:00:00"/>
    <d v="2025-01-20T00:00:00"/>
  </r>
  <r>
    <n v="17"/>
    <x v="6"/>
    <x v="16"/>
    <x v="1"/>
    <s v="Wichita"/>
    <s v="Koch Industries"/>
    <x v="6"/>
    <x v="0"/>
    <x v="0"/>
    <s v="Koch"/>
    <s v="Charles"/>
    <n v="59000"/>
    <n v="1935"/>
    <n v="11"/>
    <n v="1"/>
    <n v="117.24"/>
    <n v="21427700000000"/>
    <n v="78.5"/>
    <n v="9.6"/>
    <n v="36.6"/>
    <n v="328239523"/>
    <x v="16"/>
    <d v="1935-11-01T00:00:00"/>
    <d v="2025-01-20T00:00:00"/>
  </r>
  <r>
    <n v="17"/>
    <x v="6"/>
    <x v="17"/>
    <x v="1"/>
    <s v="New York"/>
    <s v="Koch Industries"/>
    <x v="6"/>
    <x v="0"/>
    <x v="1"/>
    <s v="Koch"/>
    <s v="Julia"/>
    <n v="59000"/>
    <n v="1962"/>
    <n v="4"/>
    <n v="12"/>
    <n v="117.24"/>
    <n v="21427700000000"/>
    <n v="78.5"/>
    <n v="9.6"/>
    <n v="36.6"/>
    <n v="328239523"/>
    <x v="17"/>
    <d v="1962-04-12T00:00:00"/>
    <d v="2025-01-20T00:00:00"/>
  </r>
  <r>
    <n v="19"/>
    <x v="0"/>
    <x v="18"/>
    <x v="1"/>
    <s v="Bentonville"/>
    <s v="Walmart"/>
    <x v="0"/>
    <x v="0"/>
    <x v="0"/>
    <s v="Walton"/>
    <s v="Jim"/>
    <n v="58800"/>
    <n v="1948"/>
    <n v="6"/>
    <n v="7"/>
    <n v="117.24"/>
    <n v="21427700000000"/>
    <n v="78.5"/>
    <n v="9.6"/>
    <n v="36.6"/>
    <n v="328239523"/>
    <x v="18"/>
    <d v="1948-06-07T00:00:00"/>
    <d v="2025-01-20T00:00:00"/>
  </r>
  <r>
    <n v="20"/>
    <x v="0"/>
    <x v="19"/>
    <x v="1"/>
    <s v="Bentonville"/>
    <s v="Walmart"/>
    <x v="0"/>
    <x v="0"/>
    <x v="0"/>
    <s v="Walton"/>
    <s v="Rob"/>
    <n v="57600"/>
    <n v="1944"/>
    <n v="10"/>
    <n v="27"/>
    <n v="117.24"/>
    <n v="21427700000000"/>
    <n v="78.5"/>
    <n v="9.6"/>
    <n v="36.6"/>
    <n v="328239523"/>
    <x v="19"/>
    <d v="1944-10-27T00:00:00"/>
    <d v="2025-01-20T00:00:00"/>
  </r>
  <r>
    <n v="21"/>
    <x v="0"/>
    <x v="20"/>
    <x v="1"/>
    <s v="Fort Worth"/>
    <s v="Walmart"/>
    <x v="0"/>
    <x v="0"/>
    <x v="1"/>
    <s v="Walton"/>
    <s v="Alice"/>
    <n v="56700"/>
    <n v="1949"/>
    <n v="10"/>
    <n v="7"/>
    <n v="117.24"/>
    <n v="21427700000000"/>
    <n v="78.5"/>
    <n v="9.6"/>
    <n v="36.6"/>
    <n v="328239523"/>
    <x v="20"/>
    <d v="1949-10-07T00:00:00"/>
    <d v="2025-01-20T00:00:00"/>
  </r>
  <r>
    <n v="22"/>
    <x v="4"/>
    <x v="21"/>
    <x v="6"/>
    <s v="Toronto"/>
    <s v="Media"/>
    <x v="4"/>
    <x v="0"/>
    <x v="0"/>
    <s v="Thomson"/>
    <s v="David"/>
    <n v="54400"/>
    <n v="1957"/>
    <n v="6"/>
    <n v="12"/>
    <n v="116.76"/>
    <n v="1736425629520"/>
    <n v="81.900000000000006"/>
    <n v="12.8"/>
    <n v="24.5"/>
    <n v="36991981"/>
    <x v="21"/>
    <d v="1957-06-12T00:00:00"/>
    <d v="2025-01-20T00:00:00"/>
  </r>
  <r>
    <n v="23"/>
    <x v="2"/>
    <x v="22"/>
    <x v="1"/>
    <s v="Austin"/>
    <s v="Dell Technologies"/>
    <x v="2"/>
    <x v="1"/>
    <x v="0"/>
    <s v="Dell"/>
    <s v="Michael"/>
    <n v="50100"/>
    <n v="1965"/>
    <n v="2"/>
    <n v="23"/>
    <n v="117.24"/>
    <n v="21427700000000"/>
    <n v="78.5"/>
    <n v="9.6"/>
    <n v="36.6"/>
    <n v="328239523"/>
    <x v="22"/>
    <d v="1965-02-23T00:00:00"/>
    <d v="2025-01-20T00:00:00"/>
  </r>
  <r>
    <n v="24"/>
    <x v="6"/>
    <x v="23"/>
    <x v="3"/>
    <s v="Ahmedabad"/>
    <s v="Infrastructure, commodities"/>
    <x v="6"/>
    <x v="1"/>
    <x v="0"/>
    <s v="Adani"/>
    <s v="Gautam"/>
    <n v="47200"/>
    <n v="1962"/>
    <n v="6"/>
    <n v="24"/>
    <n v="180.44"/>
    <n v="2611000000000"/>
    <n v="69.400000000000006"/>
    <n v="11.2"/>
    <n v="49.7"/>
    <n v="1366417754"/>
    <x v="23"/>
    <d v="1962-06-24T00:00:00"/>
    <d v="2025-01-20T00:00:00"/>
  </r>
  <r>
    <n v="25"/>
    <x v="0"/>
    <x v="24"/>
    <x v="1"/>
    <s v="Hillsboro"/>
    <s v="Nike"/>
    <x v="0"/>
    <x v="1"/>
    <x v="0"/>
    <s v="Knight"/>
    <s v="Phil"/>
    <n v="45100"/>
    <n v="1938"/>
    <n v="2"/>
    <n v="24"/>
    <n v="117.24"/>
    <n v="21427700000000"/>
    <n v="78.5"/>
    <n v="9.6"/>
    <n v="36.6"/>
    <n v="328239523"/>
    <x v="24"/>
    <d v="1938-02-24T00:00:00"/>
    <d v="2025-01-20T00:00:00"/>
  </r>
  <r>
    <n v="26"/>
    <x v="2"/>
    <x v="25"/>
    <x v="5"/>
    <s v="Beijing"/>
    <s v="TikTok"/>
    <x v="2"/>
    <x v="1"/>
    <x v="0"/>
    <s v="Zhang"/>
    <s v="Yiming"/>
    <n v="45000"/>
    <n v="1984"/>
    <n v="1"/>
    <n v="1"/>
    <n v="125.08"/>
    <n v="19910000000000"/>
    <n v="77"/>
    <n v="9.4"/>
    <n v="59.2"/>
    <n v="1397715000"/>
    <x v="25"/>
    <d v="1984-01-01T00:00:00"/>
    <d v="2025-01-20T00:00:00"/>
  </r>
  <r>
    <n v="27"/>
    <x v="0"/>
    <x v="26"/>
    <x v="7"/>
    <s v="Neckarsulm"/>
    <s v="Retail"/>
    <x v="0"/>
    <x v="0"/>
    <x v="0"/>
    <s v="Schwarz"/>
    <s v="Dieter"/>
    <n v="42900"/>
    <n v="1939"/>
    <n v="9"/>
    <n v="24"/>
    <n v="112.85"/>
    <n v="3845630030824"/>
    <n v="80.900000000000006"/>
    <n v="11.5"/>
    <n v="48.8"/>
    <n v="83132799"/>
    <x v="26"/>
    <d v="1939-09-24T00:00:00"/>
    <d v="2025-01-20T00:00:00"/>
  </r>
  <r>
    <n v="28"/>
    <x v="0"/>
    <x v="27"/>
    <x v="0"/>
    <s v="Paris"/>
    <s v="Luxury goods"/>
    <x v="0"/>
    <x v="1"/>
    <x v="0"/>
    <s v="Pinault"/>
    <s v="François"/>
    <n v="40100"/>
    <n v="1936"/>
    <n v="8"/>
    <n v="21"/>
    <n v="110.05"/>
    <n v="2715518274227"/>
    <n v="82.5"/>
    <n v="24.2"/>
    <n v="60.7"/>
    <n v="67059887"/>
    <x v="27"/>
    <d v="1936-08-21T00:00:00"/>
    <d v="2025-01-20T00:00:00"/>
  </r>
  <r>
    <n v="29"/>
    <x v="8"/>
    <x v="28"/>
    <x v="8"/>
    <s v="Schindellegi"/>
    <s v="Shipping"/>
    <x v="8"/>
    <x v="0"/>
    <x v="0"/>
    <s v="Kuehne"/>
    <s v="Klaus-Michael"/>
    <n v="39100"/>
    <n v="1937"/>
    <n v="6"/>
    <n v="2"/>
    <n v="99.55"/>
    <n v="703082435360"/>
    <n v="83.6"/>
    <n v="10.1"/>
    <n v="28.8"/>
    <n v="8574832"/>
    <x v="28"/>
    <d v="1937-06-02T00:00:00"/>
    <d v="2025-01-20T00:00:00"/>
  </r>
  <r>
    <n v="30"/>
    <x v="7"/>
    <x v="29"/>
    <x v="9"/>
    <s v="Brussels"/>
    <s v="Nutella, chocolates"/>
    <x v="7"/>
    <x v="0"/>
    <x v="0"/>
    <s v="Ferrero"/>
    <s v="Giovanni"/>
    <n v="38900"/>
    <n v="1964"/>
    <n v="9"/>
    <n v="21"/>
    <n v="117.11"/>
    <n v="529606710418"/>
    <n v="81.599999999999994"/>
    <n v="24"/>
    <n v="55.4"/>
    <n v="11484055"/>
    <x v="29"/>
    <d v="1964-09-21T00:00:00"/>
    <d v="2025-01-20T00:00:00"/>
  </r>
  <r>
    <n v="31"/>
    <x v="7"/>
    <x v="30"/>
    <x v="1"/>
    <s v="The Plains"/>
    <s v="Candy, pet food"/>
    <x v="7"/>
    <x v="0"/>
    <x v="1"/>
    <s v="Mars"/>
    <s v="Jacqueline"/>
    <n v="38300"/>
    <n v="1939"/>
    <n v="10"/>
    <n v="10"/>
    <n v="117.24"/>
    <n v="21427700000000"/>
    <n v="78.5"/>
    <n v="9.6"/>
    <n v="36.6"/>
    <n v="328239523"/>
    <x v="30"/>
    <d v="1939-10-10T00:00:00"/>
    <d v="2025-01-20T00:00:00"/>
  </r>
  <r>
    <n v="31"/>
    <x v="7"/>
    <x v="31"/>
    <x v="1"/>
    <s v="Jackson"/>
    <s v="Candy, pet food"/>
    <x v="7"/>
    <x v="0"/>
    <x v="0"/>
    <s v="Mars"/>
    <s v="John"/>
    <n v="38300"/>
    <n v="1935"/>
    <n v="10"/>
    <n v="15"/>
    <n v="117.24"/>
    <n v="21427700000000"/>
    <n v="78.5"/>
    <n v="9.6"/>
    <n v="36.6"/>
    <n v="328239523"/>
    <x v="31"/>
    <d v="1935-10-15T00:00:00"/>
    <d v="2025-01-20T00:00:00"/>
  </r>
  <r>
    <n v="34"/>
    <x v="2"/>
    <x v="32"/>
    <x v="5"/>
    <s v="Shenzhen"/>
    <s v="Internet media"/>
    <x v="2"/>
    <x v="1"/>
    <x v="0"/>
    <s v="Ma"/>
    <s v="Huateng"/>
    <n v="35300"/>
    <n v="1971"/>
    <n v="10"/>
    <n v="29"/>
    <n v="125.08"/>
    <n v="19910000000000"/>
    <n v="77"/>
    <n v="9.4"/>
    <n v="59.2"/>
    <n v="1397715000"/>
    <x v="32"/>
    <d v="1971-10-29T00:00:00"/>
    <d v="2025-01-20T00:00:00"/>
  </r>
  <r>
    <n v="35"/>
    <x v="9"/>
    <x v="33"/>
    <x v="1"/>
    <s v="Las Vegas"/>
    <s v="Casinos"/>
    <x v="9"/>
    <x v="0"/>
    <x v="1"/>
    <s v="Adelson"/>
    <s v="Miriam"/>
    <n v="35000"/>
    <n v="1945"/>
    <n v="10"/>
    <n v="10"/>
    <n v="117.24"/>
    <n v="21427700000000"/>
    <n v="78.5"/>
    <n v="9.6"/>
    <n v="36.6"/>
    <n v="328239523"/>
    <x v="33"/>
    <d v="1945-10-10T00:00:00"/>
    <d v="2025-01-20T00:00:00"/>
  </r>
  <r>
    <n v="35"/>
    <x v="3"/>
    <x v="34"/>
    <x v="1"/>
    <s v="Miami"/>
    <s v="Hedge funds"/>
    <x v="3"/>
    <x v="1"/>
    <x v="0"/>
    <s v="Griffin"/>
    <s v="Ken"/>
    <n v="35000"/>
    <n v="1968"/>
    <n v="10"/>
    <n v="15"/>
    <n v="117.24"/>
    <n v="21427700000000"/>
    <n v="78.5"/>
    <n v="9.6"/>
    <n v="36.6"/>
    <n v="328239523"/>
    <x v="34"/>
    <d v="1968-10-15T00:00:00"/>
    <d v="2025-01-20T00:00:00"/>
  </r>
  <r>
    <n v="37"/>
    <x v="7"/>
    <x v="35"/>
    <x v="10"/>
    <s v="Salzburg"/>
    <s v="Red Bull"/>
    <x v="7"/>
    <x v="0"/>
    <x v="0"/>
    <s v="Mateschitz"/>
    <s v="Mark"/>
    <n v="34700"/>
    <n v="1992"/>
    <n v="5"/>
    <n v="7"/>
    <n v="118.06"/>
    <n v="446314739528"/>
    <n v="81.599999999999994"/>
    <n v="25.4"/>
    <n v="51.4"/>
    <n v="8877067"/>
    <x v="35"/>
    <d v="1992-05-07T00:00:00"/>
    <d v="2025-01-20T00:00:00"/>
  </r>
  <r>
    <n v="38"/>
    <x v="1"/>
    <x v="36"/>
    <x v="5"/>
    <s v="Ningde"/>
    <s v="Batteries"/>
    <x v="1"/>
    <x v="1"/>
    <x v="0"/>
    <s v="Zeng"/>
    <s v="Robin"/>
    <n v="33400"/>
    <n v="1969"/>
    <n v="1"/>
    <n v="1"/>
    <n v="125.08"/>
    <n v="19910000000000"/>
    <n v="77"/>
    <n v="9.4"/>
    <n v="59.2"/>
    <n v="1397715000"/>
    <x v="36"/>
    <d v="1969-01-01T00:00:00"/>
    <d v="2025-01-20T00:00:00"/>
  </r>
  <r>
    <n v="39"/>
    <x v="0"/>
    <x v="37"/>
    <x v="11"/>
    <s v="Tokyo"/>
    <s v="Fashion retail"/>
    <x v="0"/>
    <x v="1"/>
    <x v="0"/>
    <s v="Yanai"/>
    <s v="Tadashi"/>
    <n v="32600"/>
    <n v="1949"/>
    <n v="2"/>
    <n v="7"/>
    <n v="105.48"/>
    <n v="5081769542380"/>
    <n v="84.2"/>
    <n v="11.9"/>
    <n v="46.7"/>
    <n v="126226568"/>
    <x v="37"/>
    <d v="1949-02-07T00:00:00"/>
    <d v="2025-01-20T00:00:00"/>
  </r>
  <r>
    <n v="40"/>
    <x v="6"/>
    <x v="38"/>
    <x v="12"/>
    <s v="London"/>
    <s v="Music, chemicals"/>
    <x v="6"/>
    <x v="1"/>
    <x v="0"/>
    <s v="Blavatnik"/>
    <s v="Len"/>
    <n v="32100"/>
    <n v="1957"/>
    <n v="6"/>
    <n v="1"/>
    <n v="119.62"/>
    <n v="2827113184696"/>
    <n v="81.3"/>
    <n v="25.5"/>
    <n v="30.6"/>
    <n v="66834405"/>
    <x v="38"/>
    <d v="1957-06-01T00:00:00"/>
    <d v="2025-01-20T00:00:00"/>
  </r>
  <r>
    <n v="41"/>
    <x v="0"/>
    <x v="39"/>
    <x v="1"/>
    <s v="New York"/>
    <s v="Chanel"/>
    <x v="0"/>
    <x v="0"/>
    <x v="0"/>
    <s v="Wertheimer"/>
    <s v="Alain"/>
    <n v="31600"/>
    <n v="1948"/>
    <n v="8"/>
    <n v="28"/>
    <n v="117.24"/>
    <n v="21427700000000"/>
    <n v="78.5"/>
    <n v="9.6"/>
    <n v="36.6"/>
    <n v="328239523"/>
    <x v="39"/>
    <d v="1948-08-28T00:00:00"/>
    <d v="2025-01-20T00:00:00"/>
  </r>
  <r>
    <n v="41"/>
    <x v="0"/>
    <x v="40"/>
    <x v="1"/>
    <s v="New York"/>
    <s v="Chanel"/>
    <x v="0"/>
    <x v="0"/>
    <x v="0"/>
    <s v="Wertheimer"/>
    <s v="Gerard"/>
    <n v="31600"/>
    <n v="1951"/>
    <n v="1"/>
    <n v="9"/>
    <n v="117.24"/>
    <n v="21427700000000"/>
    <n v="78.5"/>
    <n v="9.6"/>
    <n v="36.6"/>
    <n v="328239523"/>
    <x v="40"/>
    <d v="1951-01-09T00:00:00"/>
    <d v="2025-01-20T00:00:00"/>
  </r>
  <r>
    <n v="43"/>
    <x v="8"/>
    <x v="41"/>
    <x v="8"/>
    <s v="Geneva"/>
    <s v="Shipping"/>
    <x v="8"/>
    <x v="1"/>
    <x v="0"/>
    <s v="Aponte"/>
    <s v="Gianluigi"/>
    <n v="31200"/>
    <n v="1940"/>
    <n v="6"/>
    <n v="27"/>
    <n v="99.55"/>
    <n v="703082435360"/>
    <n v="83.6"/>
    <n v="10.1"/>
    <n v="28.8"/>
    <n v="8574832"/>
    <x v="41"/>
    <d v="1940-06-27T00:00:00"/>
    <d v="2025-01-20T00:00:00"/>
  </r>
  <r>
    <n v="43"/>
    <x v="8"/>
    <x v="42"/>
    <x v="8"/>
    <s v="Geneva"/>
    <s v="Shipping"/>
    <x v="8"/>
    <x v="1"/>
    <x v="1"/>
    <s v="Aponte-Diamant"/>
    <s v="Rafaela"/>
    <n v="31200"/>
    <n v="1945"/>
    <n v="3"/>
    <n v="26"/>
    <n v="99.55"/>
    <n v="703082435360"/>
    <n v="83.6"/>
    <n v="10.1"/>
    <n v="28.8"/>
    <n v="8574832"/>
    <x v="42"/>
    <d v="1945-03-26T00:00:00"/>
    <d v="2025-01-20T00:00:00"/>
  </r>
  <r>
    <n v="45"/>
    <x v="2"/>
    <x v="43"/>
    <x v="5"/>
    <s v="Shanghai"/>
    <s v="E-commerce"/>
    <x v="2"/>
    <x v="1"/>
    <x v="0"/>
    <s v="Huang"/>
    <s v="Colin Zheng"/>
    <n v="30200"/>
    <n v="1980"/>
    <n v="2"/>
    <n v="2"/>
    <n v="125.08"/>
    <n v="19910000000000"/>
    <n v="77"/>
    <n v="9.4"/>
    <n v="59.2"/>
    <n v="1397715000"/>
    <x v="43"/>
    <d v="1980-02-02T00:00:00"/>
    <d v="2025-01-20T00:00:00"/>
  </r>
  <r>
    <n v="46"/>
    <x v="10"/>
    <x v="44"/>
    <x v="7"/>
    <s v="Kuenzelsau"/>
    <s v="Fasteners"/>
    <x v="10"/>
    <x v="1"/>
    <x v="0"/>
    <s v="Wuerth"/>
    <s v="Reinhold"/>
    <n v="29700"/>
    <n v="1935"/>
    <n v="4"/>
    <n v="20"/>
    <n v="112.85"/>
    <n v="3845630030824"/>
    <n v="80.900000000000006"/>
    <n v="11.5"/>
    <n v="48.8"/>
    <n v="83132799"/>
    <x v="44"/>
    <d v="1935-04-20T00:00:00"/>
    <d v="2025-01-20T00:00:00"/>
  </r>
  <r>
    <n v="48"/>
    <x v="3"/>
    <x v="45"/>
    <x v="1"/>
    <s v="Haverford"/>
    <s v="Trading, investments"/>
    <x v="3"/>
    <x v="1"/>
    <x v="0"/>
    <s v="Yass"/>
    <s v="Jeff"/>
    <n v="28500"/>
    <n v="1958"/>
    <n v="7"/>
    <n v="17"/>
    <n v="117.24"/>
    <n v="21427700000000"/>
    <n v="78.5"/>
    <n v="9.6"/>
    <n v="36.6"/>
    <n v="328239523"/>
    <x v="45"/>
    <d v="1958-07-17T00:00:00"/>
    <d v="2025-01-20T00:00:00"/>
  </r>
  <r>
    <n v="49"/>
    <x v="3"/>
    <x v="46"/>
    <x v="1"/>
    <s v="East Setauket"/>
    <s v="Hedge funds"/>
    <x v="3"/>
    <x v="1"/>
    <x v="0"/>
    <s v="Simons"/>
    <s v="Jim"/>
    <n v="28100"/>
    <n v="1938"/>
    <n v="4"/>
    <n v="25"/>
    <n v="117.24"/>
    <n v="21427700000000"/>
    <n v="78.5"/>
    <n v="9.6"/>
    <n v="36.6"/>
    <n v="328239523"/>
    <x v="46"/>
    <d v="1938-04-25T00:00:00"/>
    <d v="2025-01-20T00:00:00"/>
  </r>
  <r>
    <n v="50"/>
    <x v="3"/>
    <x v="47"/>
    <x v="1"/>
    <s v="New York"/>
    <s v="Investments"/>
    <x v="3"/>
    <x v="1"/>
    <x v="0"/>
    <s v="Schwarzman"/>
    <s v="Stephen"/>
    <n v="27800"/>
    <n v="1947"/>
    <n v="2"/>
    <n v="14"/>
    <n v="117.24"/>
    <n v="21427700000000"/>
    <n v="78.5"/>
    <n v="9.6"/>
    <n v="36.6"/>
    <n v="328239523"/>
    <x v="47"/>
    <d v="1947-02-14T00:00:00"/>
    <d v="2025-01-20T00:00:00"/>
  </r>
  <r>
    <n v="51"/>
    <x v="1"/>
    <x v="48"/>
    <x v="7"/>
    <s v="Bad Homburg"/>
    <s v="BMW, pharmaceuticals"/>
    <x v="1"/>
    <x v="0"/>
    <x v="1"/>
    <s v="Klatten"/>
    <s v="Susanne"/>
    <n v="27400"/>
    <n v="1962"/>
    <n v="4"/>
    <n v="28"/>
    <n v="112.85"/>
    <n v="3845630030824"/>
    <n v="80.900000000000006"/>
    <n v="11.5"/>
    <n v="48.8"/>
    <n v="83132799"/>
    <x v="48"/>
    <d v="1962-04-28T00:00:00"/>
    <d v="2025-01-20T00:00:00"/>
  </r>
  <r>
    <n v="52"/>
    <x v="11"/>
    <x v="49"/>
    <x v="13"/>
    <s v="Perth"/>
    <s v="Mining"/>
    <x v="11"/>
    <x v="0"/>
    <x v="1"/>
    <s v="Rinehart"/>
    <s v="Gina"/>
    <n v="27000"/>
    <n v="1954"/>
    <n v="2"/>
    <n v="9"/>
    <n v="119.8"/>
    <n v="1392680589329"/>
    <n v="82.7"/>
    <n v="23"/>
    <n v="47.4"/>
    <n v="25766605"/>
    <x v="49"/>
    <d v="1954-02-09T00:00:00"/>
    <d v="2025-01-20T00:00:00"/>
  </r>
  <r>
    <n v="53"/>
    <x v="2"/>
    <x v="50"/>
    <x v="5"/>
    <s v="Hangzhou"/>
    <s v="Online games"/>
    <x v="2"/>
    <x v="1"/>
    <x v="0"/>
    <s v="Ding"/>
    <s v="William"/>
    <n v="26700"/>
    <n v="1971"/>
    <n v="10"/>
    <n v="1"/>
    <n v="125.08"/>
    <n v="19910000000000"/>
    <n v="77"/>
    <n v="9.4"/>
    <n v="59.2"/>
    <n v="1397715000"/>
    <x v="50"/>
    <d v="1971-10-01T00:00:00"/>
    <d v="2025-01-20T00:00:00"/>
  </r>
  <r>
    <n v="54"/>
    <x v="11"/>
    <x v="51"/>
    <x v="2"/>
    <s v="Mexico City"/>
    <s v="Mining"/>
    <x v="11"/>
    <x v="0"/>
    <x v="0"/>
    <s v="Larrea Mota Velasco"/>
    <s v="Germán"/>
    <n v="26600"/>
    <n v="1953"/>
    <n v="10"/>
    <n v="26"/>
    <n v="141.54"/>
    <n v="1258286717125"/>
    <n v="75"/>
    <n v="13.1"/>
    <n v="55.1"/>
    <n v="126014024"/>
    <x v="51"/>
    <d v="1953-10-26T00:00:00"/>
    <d v="2025-01-20T00:00:00"/>
  </r>
  <r>
    <n v="55"/>
    <x v="2"/>
    <x v="52"/>
    <x v="3"/>
    <s v="Delhi"/>
    <s v="software services"/>
    <x v="2"/>
    <x v="1"/>
    <x v="0"/>
    <s v="Nadar"/>
    <s v="Shiv"/>
    <n v="25600"/>
    <n v="1945"/>
    <n v="7"/>
    <n v="18"/>
    <n v="180.44"/>
    <n v="2611000000000"/>
    <n v="69.400000000000006"/>
    <n v="11.2"/>
    <n v="49.7"/>
    <n v="1366417754"/>
    <x v="52"/>
    <d v="1945-07-18T00:00:00"/>
    <d v="2025-01-20T00:00:00"/>
  </r>
  <r>
    <n v="56"/>
    <x v="12"/>
    <x v="53"/>
    <x v="14"/>
    <s v="Jakarta"/>
    <s v="Coal"/>
    <x v="12"/>
    <x v="1"/>
    <x v="0"/>
    <s v="Low Tuck"/>
    <s v="Kwong"/>
    <n v="25500"/>
    <n v="1948"/>
    <n v="4"/>
    <n v="17"/>
    <n v="151.18"/>
    <n v="1119190780753"/>
    <n v="71.5"/>
    <n v="10.199999999999999"/>
    <n v="30.1"/>
    <n v="270203917"/>
    <x v="53"/>
    <d v="1948-04-17T00:00:00"/>
    <d v="2025-01-20T00:00:00"/>
  </r>
  <r>
    <n v="57"/>
    <x v="3"/>
    <x v="54"/>
    <x v="1"/>
    <s v="Palm Beach"/>
    <s v="Discount brokerage"/>
    <x v="3"/>
    <x v="1"/>
    <x v="0"/>
    <s v="Peterffy"/>
    <s v="Thomas"/>
    <n v="25300"/>
    <n v="1944"/>
    <n v="9"/>
    <n v="30"/>
    <n v="117.24"/>
    <n v="21427700000000"/>
    <n v="78.5"/>
    <n v="9.6"/>
    <n v="36.6"/>
    <n v="328239523"/>
    <x v="54"/>
    <d v="1944-09-30T00:00:00"/>
    <d v="2025-01-20T00:00:00"/>
  </r>
  <r>
    <n v="58"/>
    <x v="11"/>
    <x v="55"/>
    <x v="15"/>
    <s v="Ras Al Khaimah"/>
    <s v="Fertilizers, coal"/>
    <x v="11"/>
    <x v="1"/>
    <x v="0"/>
    <s v="Melnichenko"/>
    <s v="Andrey"/>
    <n v="25200"/>
    <n v="1972"/>
    <n v="3"/>
    <n v="8"/>
    <n v="114.52"/>
    <n v="421142267938"/>
    <n v="77.8"/>
    <n v="0.1"/>
    <n v="15.9"/>
    <n v="9770529"/>
    <x v="55"/>
    <d v="1972-03-08T00:00:00"/>
    <d v="2025-01-20T00:00:00"/>
  </r>
  <r>
    <n v="59"/>
    <x v="1"/>
    <x v="56"/>
    <x v="7"/>
    <s v="Frankfurt"/>
    <s v="BMW"/>
    <x v="1"/>
    <x v="0"/>
    <x v="0"/>
    <s v="Quandt"/>
    <s v="Stefan"/>
    <n v="24600"/>
    <n v="1966"/>
    <n v="5"/>
    <n v="9"/>
    <n v="112.85"/>
    <n v="3845630030824"/>
    <n v="80.900000000000006"/>
    <n v="11.5"/>
    <n v="48.8"/>
    <n v="83132799"/>
    <x v="56"/>
    <d v="1966-05-09T00:00:00"/>
    <d v="2025-01-20T00:00:00"/>
  </r>
  <r>
    <n v="60"/>
    <x v="2"/>
    <x v="57"/>
    <x v="1"/>
    <s v="Seattle"/>
    <s v="Amazon"/>
    <x v="2"/>
    <x v="0"/>
    <x v="1"/>
    <s v="Scott"/>
    <s v="MacKenzie"/>
    <n v="24400"/>
    <n v="1970"/>
    <n v="4"/>
    <n v="7"/>
    <n v="117.24"/>
    <n v="21427700000000"/>
    <n v="78.5"/>
    <n v="9.6"/>
    <n v="36.6"/>
    <n v="328239523"/>
    <x v="57"/>
    <d v="1970-04-07T00:00:00"/>
    <d v="2025-01-20T00:00:00"/>
  </r>
  <r>
    <n v="61"/>
    <x v="3"/>
    <x v="58"/>
    <x v="14"/>
    <s v="Kudus"/>
    <s v="Banking, tobacco"/>
    <x v="3"/>
    <x v="0"/>
    <x v="0"/>
    <s v="Hartono"/>
    <s v="R. Budi"/>
    <n v="24200"/>
    <n v="1941"/>
    <n v="1"/>
    <n v="1"/>
    <n v="151.18"/>
    <n v="1119190780753"/>
    <n v="71.5"/>
    <n v="10.199999999999999"/>
    <n v="30.1"/>
    <n v="270203917"/>
    <x v="58"/>
    <d v="1941-01-01T00:00:00"/>
    <d v="2025-01-20T00:00:00"/>
  </r>
  <r>
    <n v="62"/>
    <x v="11"/>
    <x v="59"/>
    <x v="16"/>
    <s v="Moscow"/>
    <s v="Metals"/>
    <x v="11"/>
    <x v="1"/>
    <x v="0"/>
    <s v="Potanin"/>
    <s v="Vladimir"/>
    <n v="23700"/>
    <n v="1961"/>
    <n v="1"/>
    <n v="3"/>
    <n v="180.75"/>
    <n v="1699876578871"/>
    <n v="72.7"/>
    <n v="11.4"/>
    <n v="46.2"/>
    <n v="144373535"/>
    <x v="59"/>
    <d v="1961-01-03T00:00:00"/>
    <d v="2025-01-20T00:00:00"/>
  </r>
  <r>
    <n v="63"/>
    <x v="2"/>
    <x v="60"/>
    <x v="5"/>
    <s v="Hangzhou"/>
    <s v="E-commerce"/>
    <x v="2"/>
    <x v="1"/>
    <x v="0"/>
    <s v="Ma"/>
    <s v="Jack"/>
    <n v="23500"/>
    <n v="1964"/>
    <n v="9"/>
    <n v="10"/>
    <n v="125.08"/>
    <n v="19910000000000"/>
    <n v="77"/>
    <n v="9.4"/>
    <n v="59.2"/>
    <n v="1397715000"/>
    <x v="60"/>
    <d v="1964-09-10T00:00:00"/>
    <d v="2025-01-20T00:00:00"/>
  </r>
  <r>
    <n v="64"/>
    <x v="10"/>
    <x v="61"/>
    <x v="5"/>
    <s v="Foshan"/>
    <s v="Home appliances"/>
    <x v="10"/>
    <x v="1"/>
    <x v="0"/>
    <s v="He"/>
    <s v="Xiangjian"/>
    <n v="23400"/>
    <n v="1942"/>
    <n v="8"/>
    <n v="11"/>
    <n v="125.08"/>
    <n v="19910000000000"/>
    <n v="77"/>
    <n v="9.4"/>
    <n v="59.2"/>
    <n v="1397715000"/>
    <x v="61"/>
    <d v="1942-08-11T00:00:00"/>
    <d v="2025-01-20T00:00:00"/>
  </r>
  <r>
    <n v="65"/>
    <x v="11"/>
    <x v="62"/>
    <x v="17"/>
    <s v="Santiago"/>
    <s v="Mining"/>
    <x v="11"/>
    <x v="0"/>
    <x v="1"/>
    <s v="Fontbona"/>
    <s v="Iris"/>
    <n v="23100"/>
    <n v="1943"/>
    <n v="1"/>
    <n v="1"/>
    <n v="131.91"/>
    <n v="282318159745"/>
    <n v="80"/>
    <n v="18.2"/>
    <n v="34"/>
    <n v="18952038"/>
    <x v="62"/>
    <d v="1943-01-01T00:00:00"/>
    <d v="2025-01-20T00:00:00"/>
  </r>
  <r>
    <n v="65"/>
    <x v="10"/>
    <x v="63"/>
    <x v="14"/>
    <s v="Kudus"/>
    <s v="Banking, tobacco"/>
    <x v="10"/>
    <x v="0"/>
    <x v="0"/>
    <s v="Hartono"/>
    <s v="Michael"/>
    <n v="23100"/>
    <n v="1939"/>
    <n v="10"/>
    <n v="2"/>
    <n v="151.18"/>
    <n v="1119190780753"/>
    <n v="71.5"/>
    <n v="10.199999999999999"/>
    <n v="30.1"/>
    <n v="270203917"/>
    <x v="63"/>
    <d v="1939-10-02T00:00:00"/>
    <d v="2025-01-20T00:00:00"/>
  </r>
  <r>
    <n v="67"/>
    <x v="10"/>
    <x v="64"/>
    <x v="12"/>
    <s v="London"/>
    <s v="Chemicals"/>
    <x v="10"/>
    <x v="1"/>
    <x v="0"/>
    <s v="Ratcliffe"/>
    <s v="James"/>
    <n v="22900"/>
    <n v="1953"/>
    <n v="1"/>
    <n v="1"/>
    <n v="119.62"/>
    <n v="2827113184696"/>
    <n v="81.3"/>
    <n v="25.5"/>
    <n v="30.6"/>
    <n v="66834405"/>
    <x v="64"/>
    <d v="1953-01-01T00:00:00"/>
    <d v="2025-01-20T00:00:00"/>
  </r>
  <r>
    <n v="68"/>
    <x v="13"/>
    <x v="65"/>
    <x v="3"/>
    <s v="Pune"/>
    <s v="Vaccines"/>
    <x v="13"/>
    <x v="0"/>
    <x v="0"/>
    <s v="Poonawalla"/>
    <s v="Cyrus"/>
    <n v="22600"/>
    <n v="1941"/>
    <n v="5"/>
    <n v="11"/>
    <n v="180.44"/>
    <n v="2611000000000"/>
    <n v="69.400000000000006"/>
    <n v="11.2"/>
    <n v="49.7"/>
    <n v="1366417754"/>
    <x v="65"/>
    <d v="1941-05-11T00:00:00"/>
    <d v="2025-01-20T00:00:00"/>
  </r>
  <r>
    <n v="69"/>
    <x v="5"/>
    <x v="66"/>
    <x v="11"/>
    <s v="Tokyo"/>
    <s v="Internet, telecom"/>
    <x v="5"/>
    <x v="1"/>
    <x v="0"/>
    <s v="Son"/>
    <s v="Masayoshi"/>
    <n v="22400"/>
    <n v="1957"/>
    <n v="8"/>
    <n v="11"/>
    <n v="105.48"/>
    <n v="5081769542380"/>
    <n v="84.2"/>
    <n v="11.9"/>
    <n v="46.7"/>
    <n v="126226568"/>
    <x v="66"/>
    <d v="1957-08-11T00:00:00"/>
    <d v="2025-01-20T00:00:00"/>
  </r>
  <r>
    <n v="70"/>
    <x v="11"/>
    <x v="67"/>
    <x v="16"/>
    <s v="Moscow"/>
    <s v="Steel, transport"/>
    <x v="11"/>
    <x v="1"/>
    <x v="0"/>
    <s v="Lisin"/>
    <s v="Vladimir"/>
    <n v="22100"/>
    <n v="1956"/>
    <n v="5"/>
    <n v="7"/>
    <n v="180.75"/>
    <n v="1699876578871"/>
    <n v="72.7"/>
    <n v="11.4"/>
    <n v="46.2"/>
    <n v="144373535"/>
    <x v="67"/>
    <d v="1956-05-07T00:00:00"/>
    <d v="2025-01-20T00:00:00"/>
  </r>
  <r>
    <n v="71"/>
    <x v="7"/>
    <x v="68"/>
    <x v="0"/>
    <s v="Laval"/>
    <s v="Cheese"/>
    <x v="7"/>
    <x v="0"/>
    <x v="0"/>
    <s v="Besnier"/>
    <s v="Emmanuel"/>
    <n v="22000"/>
    <n v="1970"/>
    <n v="9"/>
    <n v="18"/>
    <n v="110.05"/>
    <n v="2715518274227"/>
    <n v="82.5"/>
    <n v="24.2"/>
    <n v="60.7"/>
    <n v="67059887"/>
    <x v="68"/>
    <d v="1970-09-18T00:00:00"/>
    <d v="2025-01-20T00:00:00"/>
  </r>
  <r>
    <n v="72"/>
    <x v="3"/>
    <x v="69"/>
    <x v="1"/>
    <s v="Milton"/>
    <s v="Fidelity"/>
    <x v="3"/>
    <x v="0"/>
    <x v="1"/>
    <s v="Johnson"/>
    <s v="Abigail"/>
    <n v="21600"/>
    <n v="1961"/>
    <n v="12"/>
    <n v="19"/>
    <n v="117.24"/>
    <n v="21427700000000"/>
    <n v="78.5"/>
    <n v="9.6"/>
    <n v="36.6"/>
    <n v="328239523"/>
    <x v="69"/>
    <d v="1961-12-19T00:00:00"/>
    <d v="2025-01-20T00:00:00"/>
  </r>
  <r>
    <n v="72"/>
    <x v="12"/>
    <x v="70"/>
    <x v="16"/>
    <s v="Moscow"/>
    <s v="Gas, chemicals"/>
    <x v="12"/>
    <x v="1"/>
    <x v="0"/>
    <s v="Mikhelson"/>
    <s v="Leonid"/>
    <n v="21600"/>
    <n v="1955"/>
    <n v="8"/>
    <n v="11"/>
    <n v="180.75"/>
    <n v="1699876578871"/>
    <n v="72.7"/>
    <n v="11.4"/>
    <n v="46.2"/>
    <n v="144373535"/>
    <x v="70"/>
    <d v="1955-08-11T00:00:00"/>
    <d v="2025-01-20T00:00:00"/>
  </r>
  <r>
    <n v="74"/>
    <x v="0"/>
    <x v="71"/>
    <x v="1"/>
    <s v="Chicago"/>
    <s v="Walmart"/>
    <x v="0"/>
    <x v="0"/>
    <x v="0"/>
    <s v="Walton"/>
    <s v="Lukas"/>
    <n v="21200"/>
    <n v="1986"/>
    <n v="9"/>
    <n v="19"/>
    <n v="117.24"/>
    <n v="21427700000000"/>
    <n v="78.5"/>
    <n v="9.6"/>
    <n v="36.6"/>
    <n v="328239523"/>
    <x v="71"/>
    <d v="1986-09-19T00:00:00"/>
    <d v="2025-01-20T00:00:00"/>
  </r>
  <r>
    <n v="74"/>
    <x v="14"/>
    <x v="72"/>
    <x v="5"/>
    <s v="Shenzhen"/>
    <s v="Package delivery"/>
    <x v="14"/>
    <x v="1"/>
    <x v="0"/>
    <s v="Wang"/>
    <s v="Wei"/>
    <n v="21200"/>
    <n v="1970"/>
    <n v="10"/>
    <n v="1"/>
    <n v="125.08"/>
    <n v="19910000000000"/>
    <n v="77"/>
    <n v="9.4"/>
    <n v="59.2"/>
    <n v="1397715000"/>
    <x v="72"/>
    <d v="1970-10-01T00:00:00"/>
    <d v="2025-01-20T00:00:00"/>
  </r>
  <r>
    <n v="76"/>
    <x v="2"/>
    <x v="73"/>
    <x v="1"/>
    <s v="Los Altos"/>
    <s v="Semiconductors"/>
    <x v="2"/>
    <x v="1"/>
    <x v="0"/>
    <s v="Huang"/>
    <s v="Jensen"/>
    <n v="21100"/>
    <n v="1963"/>
    <n v="2"/>
    <n v="17"/>
    <n v="117.24"/>
    <n v="21427700000000"/>
    <n v="78.5"/>
    <n v="9.6"/>
    <n v="36.6"/>
    <n v="328239523"/>
    <x v="73"/>
    <d v="1963-02-17T00:00:00"/>
    <d v="2025-01-20T00:00:00"/>
  </r>
  <r>
    <n v="77"/>
    <x v="0"/>
    <x v="74"/>
    <x v="1"/>
    <s v="New York"/>
    <s v="Estee Lauder"/>
    <x v="0"/>
    <x v="0"/>
    <x v="0"/>
    <s v="Lauder"/>
    <s v="Leonard"/>
    <n v="21000"/>
    <n v="1933"/>
    <n v="3"/>
    <n v="19"/>
    <n v="117.24"/>
    <n v="21427700000000"/>
    <n v="78.5"/>
    <n v="9.6"/>
    <n v="36.6"/>
    <n v="328239523"/>
    <x v="74"/>
    <d v="1933-03-19T00:00:00"/>
    <d v="2025-01-20T00:00:00"/>
  </r>
  <r>
    <n v="77"/>
    <x v="10"/>
    <x v="75"/>
    <x v="11"/>
    <s v="Osaka"/>
    <s v="Sensors"/>
    <x v="10"/>
    <x v="1"/>
    <x v="0"/>
    <s v="Takizaki"/>
    <s v="Takemitsu"/>
    <n v="21000"/>
    <n v="1945"/>
    <n v="6"/>
    <n v="10"/>
    <n v="105.48"/>
    <n v="5081769542380"/>
    <n v="84.2"/>
    <n v="11.9"/>
    <n v="46.7"/>
    <n v="126226568"/>
    <x v="75"/>
    <d v="1945-06-10T00:00:00"/>
    <d v="2025-01-20T00:00:00"/>
  </r>
  <r>
    <n v="79"/>
    <x v="11"/>
    <x v="76"/>
    <x v="16"/>
    <s v="Moscow"/>
    <s v="Steel, investments"/>
    <x v="11"/>
    <x v="1"/>
    <x v="0"/>
    <s v="Mordashov"/>
    <s v="Alexey"/>
    <n v="20900"/>
    <n v="1965"/>
    <n v="9"/>
    <n v="26"/>
    <n v="180.75"/>
    <n v="1699876578871"/>
    <n v="72.7"/>
    <n v="11.4"/>
    <n v="46.2"/>
    <n v="144373535"/>
    <x v="76"/>
    <d v="1965-09-26T00:00:00"/>
    <d v="2025-01-20T00:00:00"/>
  </r>
  <r>
    <n v="80"/>
    <x v="12"/>
    <x v="77"/>
    <x v="16"/>
    <s v="Moscow"/>
    <s v="Oil"/>
    <x v="12"/>
    <x v="1"/>
    <x v="0"/>
    <s v="Alekperov"/>
    <s v="Vagit"/>
    <n v="20500"/>
    <n v="1950"/>
    <n v="9"/>
    <n v="1"/>
    <n v="180.75"/>
    <n v="1699876578871"/>
    <n v="72.7"/>
    <n v="11.4"/>
    <n v="46.2"/>
    <n v="144373535"/>
    <x v="77"/>
    <d v="1950-09-01T00:00:00"/>
    <d v="2025-01-20T00:00:00"/>
  </r>
  <r>
    <n v="81"/>
    <x v="13"/>
    <x v="78"/>
    <x v="1"/>
    <s v="Nashville"/>
    <s v="Hospitals"/>
    <x v="13"/>
    <x v="1"/>
    <x v="0"/>
    <s v="Frist"/>
    <s v="Thomas"/>
    <n v="20200"/>
    <n v="1938"/>
    <n v="8"/>
    <n v="12"/>
    <n v="117.24"/>
    <n v="21427700000000"/>
    <n v="78.5"/>
    <n v="9.6"/>
    <n v="36.6"/>
    <n v="328239523"/>
    <x v="78"/>
    <d v="1938-08-12T00:00:00"/>
    <d v="2025-01-20T00:00:00"/>
  </r>
  <r>
    <n v="82"/>
    <x v="11"/>
    <x v="79"/>
    <x v="13"/>
    <s v="Perth"/>
    <s v="Mining"/>
    <x v="11"/>
    <x v="1"/>
    <x v="0"/>
    <s v="Forrest"/>
    <s v="Andrew"/>
    <n v="19600"/>
    <n v="1961"/>
    <n v="11"/>
    <n v="18"/>
    <n v="119.8"/>
    <n v="1392680589329"/>
    <n v="82.7"/>
    <n v="23"/>
    <n v="47.4"/>
    <n v="25766605"/>
    <x v="79"/>
    <d v="1961-11-18T00:00:00"/>
    <d v="2025-01-20T00:00:00"/>
  </r>
  <r>
    <n v="83"/>
    <x v="3"/>
    <x v="80"/>
    <x v="1"/>
    <s v="Greenwich"/>
    <s v="Hedge funds"/>
    <x v="3"/>
    <x v="1"/>
    <x v="0"/>
    <s v="Dalio"/>
    <s v="Ray"/>
    <n v="19100"/>
    <n v="1949"/>
    <n v="8"/>
    <n v="8"/>
    <n v="117.24"/>
    <n v="21427700000000"/>
    <n v="78.5"/>
    <n v="9.6"/>
    <n v="36.6"/>
    <n v="328239523"/>
    <x v="80"/>
    <d v="1949-08-08T00:00:00"/>
    <d v="2025-01-20T00:00:00"/>
  </r>
  <r>
    <n v="84"/>
    <x v="1"/>
    <x v="81"/>
    <x v="5"/>
    <s v="Hangzhou"/>
    <s v="Automobiles"/>
    <x v="1"/>
    <x v="1"/>
    <x v="0"/>
    <s v="Li"/>
    <s v="Eric"/>
    <n v="19000"/>
    <n v="1963"/>
    <n v="6"/>
    <n v="1"/>
    <n v="125.08"/>
    <n v="19910000000000"/>
    <n v="77"/>
    <n v="9.4"/>
    <n v="59.2"/>
    <n v="1397715000"/>
    <x v="81"/>
    <d v="1963-06-01T00:00:00"/>
    <d v="2025-01-20T00:00:00"/>
  </r>
  <r>
    <n v="84"/>
    <x v="11"/>
    <x v="82"/>
    <x v="5"/>
    <s v="Shenzhen"/>
    <s v="Mining, copper products"/>
    <x v="11"/>
    <x v="1"/>
    <x v="0"/>
    <s v="Wang"/>
    <s v="Wenyin"/>
    <n v="19000"/>
    <n v="1968"/>
    <n v="3"/>
    <n v="1"/>
    <n v="125.08"/>
    <n v="19910000000000"/>
    <n v="77"/>
    <n v="9.4"/>
    <n v="59.2"/>
    <n v="1397715000"/>
    <x v="82"/>
    <d v="1968-03-01T00:00:00"/>
    <d v="2025-01-20T00:00:00"/>
  </r>
  <r>
    <n v="86"/>
    <x v="7"/>
    <x v="83"/>
    <x v="5"/>
    <s v="Nanyang"/>
    <s v="Pig breeding"/>
    <x v="7"/>
    <x v="1"/>
    <x v="0"/>
    <s v="Qin"/>
    <s v="Yinglin"/>
    <n v="18900"/>
    <n v="1965"/>
    <n v="4"/>
    <n v="17"/>
    <n v="125.08"/>
    <n v="19910000000000"/>
    <n v="77"/>
    <n v="9.4"/>
    <n v="59.2"/>
    <n v="1397715000"/>
    <x v="83"/>
    <d v="1965-04-17T00:00:00"/>
    <d v="2025-01-20T00:00:00"/>
  </r>
  <r>
    <n v="88"/>
    <x v="1"/>
    <x v="84"/>
    <x v="5"/>
    <s v="Shenzhen"/>
    <s v="Batteries, automobiles"/>
    <x v="1"/>
    <x v="1"/>
    <x v="0"/>
    <s v="Wang"/>
    <s v="Chuanfu"/>
    <n v="18700"/>
    <n v="1966"/>
    <n v="2"/>
    <n v="15"/>
    <n v="125.08"/>
    <n v="19910000000000"/>
    <n v="77"/>
    <n v="9.4"/>
    <n v="59.2"/>
    <n v="1397715000"/>
    <x v="84"/>
    <d v="1966-02-15T00:00:00"/>
    <d v="2025-01-20T00:00:00"/>
  </r>
  <r>
    <n v="89"/>
    <x v="12"/>
    <x v="85"/>
    <x v="1"/>
    <s v="Oklahoma City"/>
    <s v="Oil &amp; gas"/>
    <x v="12"/>
    <x v="1"/>
    <x v="0"/>
    <s v="Hamm"/>
    <s v="Harold"/>
    <n v="18500"/>
    <n v="1945"/>
    <n v="12"/>
    <n v="11"/>
    <n v="117.24"/>
    <n v="21427700000000"/>
    <n v="78.5"/>
    <n v="9.6"/>
    <n v="36.6"/>
    <n v="328239523"/>
    <x v="85"/>
    <d v="1945-12-11T00:00:00"/>
    <d v="2025-01-20T00:00:00"/>
  </r>
  <r>
    <n v="89"/>
    <x v="3"/>
    <x v="86"/>
    <x v="1"/>
    <s v="Palm Beach"/>
    <s v="Hedge funds"/>
    <x v="3"/>
    <x v="1"/>
    <x v="0"/>
    <s v="Tepper"/>
    <s v="David"/>
    <n v="18500"/>
    <n v="1957"/>
    <n v="9"/>
    <n v="11"/>
    <n v="117.24"/>
    <n v="21427700000000"/>
    <n v="78.5"/>
    <n v="9.6"/>
    <n v="36.6"/>
    <n v="328239523"/>
    <x v="86"/>
    <d v="1957-09-11T00:00:00"/>
    <d v="2025-01-20T00:00:00"/>
  </r>
  <r>
    <n v="89"/>
    <x v="12"/>
    <x v="87"/>
    <x v="16"/>
    <s v="Moscow"/>
    <s v="Oil, gas"/>
    <x v="12"/>
    <x v="1"/>
    <x v="0"/>
    <s v="Timchenko"/>
    <s v="Gennady"/>
    <n v="18500"/>
    <n v="1952"/>
    <n v="11"/>
    <n v="9"/>
    <n v="180.75"/>
    <n v="1699876578871"/>
    <n v="72.7"/>
    <n v="11.4"/>
    <n v="46.2"/>
    <n v="144373535"/>
    <x v="87"/>
    <d v="1952-11-09T00:00:00"/>
    <d v="2025-01-20T00:00:00"/>
  </r>
  <r>
    <n v="92"/>
    <x v="3"/>
    <x v="88"/>
    <x v="1"/>
    <s v="Franklin"/>
    <s v="Quicken Loans"/>
    <x v="3"/>
    <x v="1"/>
    <x v="0"/>
    <s v="Gilbert"/>
    <s v="Daniel"/>
    <n v="18000"/>
    <n v="1962"/>
    <n v="1"/>
    <n v="17"/>
    <n v="117.24"/>
    <n v="21427700000000"/>
    <n v="78.5"/>
    <n v="9.6"/>
    <n v="36.6"/>
    <n v="328239523"/>
    <x v="88"/>
    <d v="1962-01-17T00:00:00"/>
    <d v="2025-01-20T00:00:00"/>
  </r>
  <r>
    <n v="93"/>
    <x v="11"/>
    <x v="89"/>
    <x v="12"/>
    <s v="London"/>
    <s v="Steel"/>
    <x v="11"/>
    <x v="0"/>
    <x v="0"/>
    <s v="Mittal"/>
    <s v="Lakshmi"/>
    <n v="17700"/>
    <n v="1950"/>
    <n v="6"/>
    <n v="15"/>
    <n v="119.62"/>
    <n v="2827113184696"/>
    <n v="81.3"/>
    <n v="25.5"/>
    <n v="30.6"/>
    <n v="66834405"/>
    <x v="89"/>
    <d v="1950-06-15T00:00:00"/>
    <d v="2025-01-20T00:00:00"/>
  </r>
  <r>
    <n v="94"/>
    <x v="3"/>
    <x v="90"/>
    <x v="1"/>
    <s v="Greenwich"/>
    <s v="Hedge funds"/>
    <x v="3"/>
    <x v="1"/>
    <x v="0"/>
    <s v="Cohen"/>
    <s v="Steve"/>
    <n v="17500"/>
    <n v="1956"/>
    <n v="6"/>
    <n v="11"/>
    <n v="117.24"/>
    <n v="21427700000000"/>
    <n v="78.5"/>
    <n v="9.6"/>
    <n v="36.6"/>
    <n v="328239523"/>
    <x v="90"/>
    <d v="1956-06-11T00:00:00"/>
    <d v="2025-01-20T00:00:00"/>
  </r>
  <r>
    <n v="94"/>
    <x v="3"/>
    <x v="91"/>
    <x v="1"/>
    <s v="Indian Creek"/>
    <s v="Investments"/>
    <x v="3"/>
    <x v="1"/>
    <x v="0"/>
    <s v="Icahn"/>
    <s v="Carl"/>
    <n v="17500"/>
    <n v="1936"/>
    <n v="2"/>
    <n v="16"/>
    <n v="117.24"/>
    <n v="21427700000000"/>
    <n v="78.5"/>
    <n v="9.6"/>
    <n v="36.6"/>
    <n v="328239523"/>
    <x v="91"/>
    <d v="1936-02-16T00:00:00"/>
    <d v="2025-01-20T00:00:00"/>
  </r>
  <r>
    <n v="94"/>
    <x v="11"/>
    <x v="92"/>
    <x v="3"/>
    <s v="Hisar"/>
    <s v="Steel"/>
    <x v="11"/>
    <x v="0"/>
    <x v="1"/>
    <s v="Jindal"/>
    <s v="Savitri"/>
    <n v="17500"/>
    <n v="1950"/>
    <n v="3"/>
    <n v="20"/>
    <n v="180.44"/>
    <n v="2611000000000"/>
    <n v="69.400000000000006"/>
    <n v="11.2"/>
    <n v="49.7"/>
    <n v="1366417754"/>
    <x v="92"/>
    <d v="1950-03-20T00:00:00"/>
    <d v="2025-01-20T00:00:00"/>
  </r>
  <r>
    <n v="97"/>
    <x v="15"/>
    <x v="93"/>
    <x v="1"/>
    <s v="Newport Beach"/>
    <s v="Real estate"/>
    <x v="15"/>
    <x v="1"/>
    <x v="0"/>
    <s v="Bren"/>
    <s v="Donald"/>
    <n v="17400"/>
    <n v="1932"/>
    <n v="5"/>
    <n v="11"/>
    <n v="117.24"/>
    <n v="21427700000000"/>
    <n v="78.5"/>
    <n v="9.6"/>
    <n v="36.6"/>
    <n v="328239523"/>
    <x v="93"/>
    <d v="1932-05-11T00:00:00"/>
    <d v="2025-01-20T00:00:00"/>
  </r>
  <r>
    <n v="97"/>
    <x v="0"/>
    <x v="94"/>
    <x v="1"/>
    <s v="Eau Claire"/>
    <s v="Home improvement stores"/>
    <x v="0"/>
    <x v="1"/>
    <x v="0"/>
    <s v="Menard"/>
    <s v="John"/>
    <n v="17400"/>
    <n v="1940"/>
    <n v="1"/>
    <n v="22"/>
    <n v="117.24"/>
    <n v="21427700000000"/>
    <n v="78.5"/>
    <n v="9.6"/>
    <n v="36.6"/>
    <n v="328239523"/>
    <x v="94"/>
    <d v="1940-01-22T00:00:00"/>
    <d v="2025-01-20T00:00:00"/>
  </r>
  <r>
    <n v="99"/>
    <x v="4"/>
    <x v="95"/>
    <x v="1"/>
    <s v="New York"/>
    <s v="Newspapers, TV network"/>
    <x v="4"/>
    <x v="0"/>
    <x v="0"/>
    <s v="Murdoch"/>
    <s v="Rupert"/>
    <n v="17100"/>
    <n v="1931"/>
    <n v="3"/>
    <n v="11"/>
    <n v="117.24"/>
    <n v="21427700000000"/>
    <n v="78.5"/>
    <n v="9.6"/>
    <n v="36.6"/>
    <n v="328239523"/>
    <x v="95"/>
    <d v="1931-03-11T00:00:00"/>
    <d v="2025-01-20T00:00:00"/>
  </r>
  <r>
    <n v="100"/>
    <x v="3"/>
    <x v="96"/>
    <x v="8"/>
    <s v="Crans-Montana"/>
    <s v="Banking"/>
    <x v="3"/>
    <x v="0"/>
    <x v="1"/>
    <s v="Safra"/>
    <s v="Vicky"/>
    <n v="16700"/>
    <n v="1953"/>
    <n v="1"/>
    <n v="1"/>
    <n v="99.55"/>
    <n v="703082435360"/>
    <n v="83.6"/>
    <n v="10.1"/>
    <n v="28.8"/>
    <n v="8574832"/>
    <x v="64"/>
    <d v="1953-01-01T00:00:00"/>
    <d v="2025-01-20T00:00:00"/>
  </r>
  <r>
    <n v="101"/>
    <x v="0"/>
    <x v="97"/>
    <x v="7"/>
    <s v="Mulheim an der Ruhr"/>
    <s v="Aldi, Trader Joe's"/>
    <x v="0"/>
    <x v="0"/>
    <x v="0"/>
    <s v="Albrecht"/>
    <s v="Theo"/>
    <n v="16500"/>
    <n v="1951"/>
    <n v="1"/>
    <n v="1"/>
    <n v="112.85"/>
    <n v="3845630030824"/>
    <n v="80.900000000000006"/>
    <n v="11.5"/>
    <n v="48.8"/>
    <n v="83132799"/>
    <x v="96"/>
    <d v="1951-01-01T00:00:00"/>
    <d v="2025-01-20T00:00:00"/>
  </r>
  <r>
    <n v="101"/>
    <x v="3"/>
    <x v="98"/>
    <x v="18"/>
    <s v="Prague"/>
    <s v="Finance, telecommunications"/>
    <x v="3"/>
    <x v="0"/>
    <x v="1"/>
    <s v="Kellnerova"/>
    <s v="Renata"/>
    <n v="16500"/>
    <n v="1967"/>
    <n v="7"/>
    <n v="4"/>
    <n v="116.48"/>
    <n v="246489245495"/>
    <n v="79"/>
    <n v="14.9"/>
    <n v="46.1"/>
    <n v="10669709"/>
    <x v="97"/>
    <d v="1967-07-04T00:00:00"/>
    <d v="2025-01-20T00:00:00"/>
  </r>
  <r>
    <n v="103"/>
    <x v="13"/>
    <x v="99"/>
    <x v="5"/>
    <s v="Shenzhen"/>
    <s v="medical devices"/>
    <x v="13"/>
    <x v="1"/>
    <x v="0"/>
    <s v="Li"/>
    <s v="Xiting"/>
    <n v="16300"/>
    <n v="1951"/>
    <n v="1"/>
    <n v="1"/>
    <n v="125.08"/>
    <n v="19910000000000"/>
    <n v="77"/>
    <n v="9.4"/>
    <n v="59.2"/>
    <n v="1397715000"/>
    <x v="96"/>
    <d v="1951-01-01T00:00:00"/>
    <d v="2025-01-20T00:00:00"/>
  </r>
  <r>
    <n v="104"/>
    <x v="0"/>
    <x v="100"/>
    <x v="19"/>
    <s v="Stockholm"/>
    <s v="H&amp;M"/>
    <x v="0"/>
    <x v="0"/>
    <x v="0"/>
    <s v="Persson"/>
    <s v="Stefan"/>
    <n v="16200"/>
    <n v="1947"/>
    <n v="10"/>
    <n v="4"/>
    <n v="110.51"/>
    <n v="530832908738"/>
    <n v="82.5"/>
    <n v="27.9"/>
    <n v="49.1"/>
    <n v="10285453"/>
    <x v="98"/>
    <d v="1947-10-04T00:00:00"/>
    <d v="2025-01-20T00:00:00"/>
  </r>
  <r>
    <n v="104"/>
    <x v="2"/>
    <x v="101"/>
    <x v="1"/>
    <s v="Atherton"/>
    <s v="Google"/>
    <x v="2"/>
    <x v="1"/>
    <x v="0"/>
    <s v="Schmidt"/>
    <s v="Eric"/>
    <n v="16200"/>
    <n v="1955"/>
    <n v="4"/>
    <n v="27"/>
    <n v="117.24"/>
    <n v="21427700000000"/>
    <n v="78.5"/>
    <n v="9.6"/>
    <n v="36.6"/>
    <n v="328239523"/>
    <x v="99"/>
    <d v="1955-04-27T00:00:00"/>
    <d v="2025-01-20T00:00:00"/>
  </r>
  <r>
    <n v="106"/>
    <x v="3"/>
    <x v="102"/>
    <x v="8"/>
    <s v="Geneva"/>
    <s v="Hedge funds"/>
    <x v="3"/>
    <x v="1"/>
    <x v="0"/>
    <s v="Platt"/>
    <s v="Michael"/>
    <n v="16000"/>
    <n v="1968"/>
    <n v="3"/>
    <n v="18"/>
    <n v="99.55"/>
    <n v="703082435360"/>
    <n v="83.6"/>
    <n v="10.1"/>
    <n v="28.8"/>
    <n v="8574832"/>
    <x v="100"/>
    <d v="1968-03-18T00:00:00"/>
    <d v="2025-01-20T00:00:00"/>
  </r>
  <r>
    <n v="107"/>
    <x v="7"/>
    <x v="103"/>
    <x v="5"/>
    <s v="Foshan"/>
    <s v="Soy sauce"/>
    <x v="7"/>
    <x v="1"/>
    <x v="0"/>
    <s v="Pang"/>
    <s v="Kang"/>
    <n v="15900"/>
    <n v="1956"/>
    <n v="1"/>
    <n v="19"/>
    <n v="125.08"/>
    <n v="19910000000000"/>
    <n v="77"/>
    <n v="9.4"/>
    <n v="59.2"/>
    <n v="1397715000"/>
    <x v="101"/>
    <d v="1956-01-19T00:00:00"/>
    <d v="2025-01-20T00:00:00"/>
  </r>
  <r>
    <n v="108"/>
    <x v="7"/>
    <x v="104"/>
    <x v="8"/>
    <s v="Zurich"/>
    <s v="Beer"/>
    <x v="7"/>
    <x v="1"/>
    <x v="0"/>
    <s v="Lemann"/>
    <s v="Jorge Paulo"/>
    <n v="15800"/>
    <n v="1939"/>
    <n v="8"/>
    <n v="26"/>
    <n v="99.55"/>
    <n v="703082435360"/>
    <n v="83.6"/>
    <n v="10.1"/>
    <n v="28.8"/>
    <n v="8574832"/>
    <x v="102"/>
    <d v="1939-08-26T00:00:00"/>
    <d v="2025-01-20T00:00:00"/>
  </r>
  <r>
    <n v="112"/>
    <x v="13"/>
    <x v="105"/>
    <x v="3"/>
    <s v="Mumbai"/>
    <s v="Pharmaceuticals"/>
    <x v="13"/>
    <x v="1"/>
    <x v="0"/>
    <s v="Shanghvi"/>
    <s v="Dilip"/>
    <n v="15600"/>
    <n v="1955"/>
    <n v="10"/>
    <n v="1"/>
    <n v="180.44"/>
    <n v="2611000000000"/>
    <n v="69.400000000000006"/>
    <n v="11.2"/>
    <n v="49.7"/>
    <n v="1366417754"/>
    <x v="103"/>
    <d v="1955-10-01T00:00:00"/>
    <d v="2025-01-20T00:00:00"/>
  </r>
  <r>
    <n v="113"/>
    <x v="2"/>
    <x v="106"/>
    <x v="1"/>
    <s v="San Jose"/>
    <s v="Wireless networking"/>
    <x v="2"/>
    <x v="1"/>
    <x v="0"/>
    <s v="Pera"/>
    <s v="Robert"/>
    <n v="15500"/>
    <n v="1978"/>
    <n v="3"/>
    <n v="10"/>
    <n v="117.24"/>
    <n v="21427700000000"/>
    <n v="78.5"/>
    <n v="9.6"/>
    <n v="36.6"/>
    <n v="328239523"/>
    <x v="104"/>
    <d v="1978-03-10T00:00:00"/>
    <d v="2025-01-20T00:00:00"/>
  </r>
  <r>
    <n v="114"/>
    <x v="0"/>
    <x v="107"/>
    <x v="3"/>
    <s v="Mumbai"/>
    <s v="Retail, investments"/>
    <x v="0"/>
    <x v="1"/>
    <x v="0"/>
    <s v="Damani"/>
    <s v="Radhakishan"/>
    <n v="15300"/>
    <n v="1955"/>
    <n v="1"/>
    <n v="1"/>
    <n v="180.44"/>
    <n v="2611000000000"/>
    <n v="69.400000000000006"/>
    <n v="11.2"/>
    <n v="49.7"/>
    <n v="1366417754"/>
    <x v="105"/>
    <d v="1955-01-01T00:00:00"/>
    <d v="2025-01-20T00:00:00"/>
  </r>
  <r>
    <n v="115"/>
    <x v="1"/>
    <x v="108"/>
    <x v="5"/>
    <s v="Ningde"/>
    <s v="Batteries"/>
    <x v="1"/>
    <x v="1"/>
    <x v="0"/>
    <s v="Huang"/>
    <s v="Shilin"/>
    <n v="15200"/>
    <n v="1967"/>
    <n v="1"/>
    <n v="1"/>
    <n v="125.08"/>
    <n v="19910000000000"/>
    <n v="77"/>
    <n v="9.4"/>
    <n v="59.2"/>
    <n v="1397715000"/>
    <x v="106"/>
    <d v="1967-01-01T00:00:00"/>
    <d v="2025-01-20T00:00:00"/>
  </r>
  <r>
    <n v="116"/>
    <x v="6"/>
    <x v="109"/>
    <x v="20"/>
    <s v="Bangkok"/>
    <s v="Diversified"/>
    <x v="6"/>
    <x v="0"/>
    <x v="0"/>
    <s v="Chearavanont"/>
    <s v="Dhanin"/>
    <n v="14900"/>
    <n v="1939"/>
    <n v="4"/>
    <n v="19"/>
    <n v="113.27"/>
    <n v="543649976166"/>
    <n v="76.900000000000006"/>
    <n v="14.9"/>
    <n v="29.5"/>
    <n v="69625582"/>
    <x v="107"/>
    <d v="1939-04-19T00:00:00"/>
    <d v="2025-01-20T00:00:00"/>
  </r>
  <r>
    <n v="116"/>
    <x v="0"/>
    <x v="110"/>
    <x v="1"/>
    <s v="Oklahoma City"/>
    <s v="Retail"/>
    <x v="0"/>
    <x v="1"/>
    <x v="0"/>
    <s v="Green"/>
    <s v="David"/>
    <n v="14900"/>
    <n v="1941"/>
    <n v="11"/>
    <n v="13"/>
    <n v="117.24"/>
    <n v="21427700000000"/>
    <n v="78.5"/>
    <n v="9.6"/>
    <n v="36.6"/>
    <n v="328239523"/>
    <x v="108"/>
    <d v="1941-11-13T00:00:00"/>
    <d v="2025-01-20T00:00:00"/>
  </r>
  <r>
    <n v="118"/>
    <x v="7"/>
    <x v="111"/>
    <x v="20"/>
    <s v="Bangkok"/>
    <s v="Alcohol, real estate"/>
    <x v="7"/>
    <x v="1"/>
    <x v="0"/>
    <s v="Sirivadhanabhakdi"/>
    <s v="Charoen"/>
    <n v="14800"/>
    <n v="1944"/>
    <n v="5"/>
    <n v="2"/>
    <n v="113.27"/>
    <n v="543649976166"/>
    <n v="76.900000000000006"/>
    <n v="14.9"/>
    <n v="29.5"/>
    <n v="69625582"/>
    <x v="109"/>
    <d v="1944-05-02T00:00:00"/>
    <d v="2025-01-20T00:00:00"/>
  </r>
  <r>
    <n v="119"/>
    <x v="7"/>
    <x v="112"/>
    <x v="12"/>
    <s v="London"/>
    <s v="Heineken"/>
    <x v="7"/>
    <x v="0"/>
    <x v="1"/>
    <s v="de Carvalho-Heineken"/>
    <s v="Charlene"/>
    <n v="14700"/>
    <n v="1954"/>
    <n v="6"/>
    <n v="30"/>
    <n v="119.62"/>
    <n v="2827113184696"/>
    <n v="81.3"/>
    <n v="25.5"/>
    <n v="30.6"/>
    <n v="66834405"/>
    <x v="110"/>
    <d v="1954-06-30T00:00:00"/>
    <d v="2025-01-20T00:00:00"/>
  </r>
  <r>
    <n v="120"/>
    <x v="13"/>
    <x v="113"/>
    <x v="5"/>
    <s v="Shenzhen"/>
    <s v="Medical devices"/>
    <x v="13"/>
    <x v="1"/>
    <x v="0"/>
    <s v="Xu"/>
    <s v="Hang"/>
    <n v="14600"/>
    <n v="1962"/>
    <n v="5"/>
    <n v="22"/>
    <n v="125.08"/>
    <n v="19910000000000"/>
    <n v="77"/>
    <n v="9.4"/>
    <n v="59.2"/>
    <n v="1397715000"/>
    <x v="111"/>
    <d v="1962-05-22T00:00:00"/>
    <d v="2025-01-20T00:00:00"/>
  </r>
  <r>
    <n v="121"/>
    <x v="1"/>
    <x v="114"/>
    <x v="5"/>
    <s v="Baoding"/>
    <s v="Automobiles"/>
    <x v="1"/>
    <x v="1"/>
    <x v="0"/>
    <s v="Wei"/>
    <s v="Jianjun"/>
    <n v="14500"/>
    <n v="1964"/>
    <n v="3"/>
    <n v="1"/>
    <n v="125.08"/>
    <n v="19910000000000"/>
    <n v="77"/>
    <n v="9.4"/>
    <n v="59.2"/>
    <n v="1397715000"/>
    <x v="112"/>
    <d v="1964-03-01T00:00:00"/>
    <d v="2025-01-20T00:00:00"/>
  </r>
  <r>
    <n v="123"/>
    <x v="10"/>
    <x v="115"/>
    <x v="21"/>
    <s v="Singapore"/>
    <s v="Paints"/>
    <x v="10"/>
    <x v="1"/>
    <x v="0"/>
    <s v="Goh"/>
    <s v="Cheng Liang"/>
    <n v="14300"/>
    <n v="1927"/>
    <n v="6"/>
    <n v="27"/>
    <n v="114.41"/>
    <n v="372062527489"/>
    <n v="83.1"/>
    <n v="13.1"/>
    <n v="21"/>
    <n v="5703569"/>
    <x v="113"/>
    <d v="1927-06-27T00:00:00"/>
    <d v="2025-01-20T00:00:00"/>
  </r>
  <r>
    <n v="124"/>
    <x v="6"/>
    <x v="116"/>
    <x v="3"/>
    <s v="Mumbai"/>
    <s v="Commodities"/>
    <x v="6"/>
    <x v="0"/>
    <x v="0"/>
    <s v="Birla"/>
    <s v="Kumar"/>
    <n v="14200"/>
    <n v="1967"/>
    <n v="6"/>
    <n v="14"/>
    <n v="180.44"/>
    <n v="2611000000000"/>
    <n v="69.400000000000006"/>
    <n v="11.2"/>
    <n v="49.7"/>
    <n v="1366417754"/>
    <x v="114"/>
    <d v="1967-06-14T00:00:00"/>
    <d v="2025-01-20T00:00:00"/>
  </r>
  <r>
    <n v="124"/>
    <x v="10"/>
    <x v="117"/>
    <x v="22"/>
    <s v="Lagos"/>
    <s v="Cement, sugar"/>
    <x v="10"/>
    <x v="1"/>
    <x v="0"/>
    <s v="Dangote"/>
    <s v="Aliko"/>
    <n v="14200"/>
    <n v="1957"/>
    <n v="4"/>
    <n v="10"/>
    <n v="267.51"/>
    <n v="448120428859"/>
    <n v="54.3"/>
    <n v="1.5"/>
    <n v="34.799999999999997"/>
    <n v="200963599"/>
    <x v="115"/>
    <d v="1957-04-10T00:00:00"/>
    <d v="2025-01-20T00:00:00"/>
  </r>
  <r>
    <n v="127"/>
    <x v="6"/>
    <x v="118"/>
    <x v="12"/>
    <s v="London"/>
    <s v="Shipping"/>
    <x v="6"/>
    <x v="0"/>
    <x v="0"/>
    <s v="Ofer"/>
    <s v="Idan"/>
    <n v="14000"/>
    <n v="1955"/>
    <n v="10"/>
    <n v="2"/>
    <n v="119.62"/>
    <n v="2827113184696"/>
    <n v="81.3"/>
    <n v="25.5"/>
    <n v="30.6"/>
    <n v="66834405"/>
    <x v="116"/>
    <d v="1955-10-02T00:00:00"/>
    <d v="2025-01-20T00:00:00"/>
  </r>
  <r>
    <n v="128"/>
    <x v="13"/>
    <x v="119"/>
    <x v="5"/>
    <s v="Changsha"/>
    <s v="Hospitals"/>
    <x v="13"/>
    <x v="1"/>
    <x v="0"/>
    <s v="Chen"/>
    <s v="Bang"/>
    <n v="13900"/>
    <n v="1965"/>
    <n v="9"/>
    <n v="1"/>
    <n v="125.08"/>
    <n v="19910000000000"/>
    <n v="77"/>
    <n v="9.4"/>
    <n v="59.2"/>
    <n v="1397715000"/>
    <x v="117"/>
    <d v="1965-09-01T00:00:00"/>
    <d v="2025-01-20T00:00:00"/>
  </r>
  <r>
    <n v="130"/>
    <x v="8"/>
    <x v="120"/>
    <x v="12"/>
    <s v="London"/>
    <s v="Shipping"/>
    <x v="8"/>
    <x v="1"/>
    <x v="0"/>
    <s v="Fredriksen"/>
    <s v="John"/>
    <n v="13700"/>
    <n v="1945"/>
    <n v="2"/>
    <n v="1"/>
    <n v="119.62"/>
    <n v="2827113184696"/>
    <n v="81.3"/>
    <n v="25.5"/>
    <n v="30.6"/>
    <n v="66834405"/>
    <x v="118"/>
    <d v="1945-02-01T00:00:00"/>
    <d v="2025-01-20T00:00:00"/>
  </r>
  <r>
    <n v="130"/>
    <x v="16"/>
    <x v="121"/>
    <x v="1"/>
    <s v="Afton"/>
    <s v="Building supplies"/>
    <x v="16"/>
    <x v="1"/>
    <x v="1"/>
    <s v="Hendricks"/>
    <s v="Diane"/>
    <n v="13700"/>
    <n v="1947"/>
    <n v="3"/>
    <n v="2"/>
    <n v="117.24"/>
    <n v="21427700000000"/>
    <n v="78.5"/>
    <n v="9.6"/>
    <n v="36.6"/>
    <n v="328239523"/>
    <x v="119"/>
    <d v="1947-03-02T00:00:00"/>
    <d v="2025-01-20T00:00:00"/>
  </r>
  <r>
    <n v="130"/>
    <x v="2"/>
    <x v="122"/>
    <x v="1"/>
    <s v="Atherton"/>
    <s v="WhatsApp"/>
    <x v="2"/>
    <x v="1"/>
    <x v="0"/>
    <s v="Koum"/>
    <s v="Jan"/>
    <n v="13700"/>
    <n v="1976"/>
    <n v="2"/>
    <n v="24"/>
    <n v="117.24"/>
    <n v="21427700000000"/>
    <n v="78.5"/>
    <n v="9.6"/>
    <n v="36.6"/>
    <n v="328239523"/>
    <x v="120"/>
    <d v="1976-02-24T00:00:00"/>
    <d v="2025-01-20T00:00:00"/>
  </r>
  <r>
    <n v="133"/>
    <x v="17"/>
    <x v="123"/>
    <x v="1"/>
    <s v="Dallas"/>
    <s v="Dallas Cowboys"/>
    <x v="17"/>
    <x v="1"/>
    <x v="0"/>
    <s v="Jones"/>
    <s v="Jerry"/>
    <n v="13300"/>
    <n v="1942"/>
    <n v="10"/>
    <n v="13"/>
    <n v="117.24"/>
    <n v="21427700000000"/>
    <n v="78.5"/>
    <n v="9.6"/>
    <n v="36.6"/>
    <n v="328239523"/>
    <x v="121"/>
    <d v="1942-10-13T00:00:00"/>
    <d v="2025-01-20T00:00:00"/>
  </r>
  <r>
    <n v="133"/>
    <x v="12"/>
    <x v="124"/>
    <x v="1"/>
    <s v="Tulsa"/>
    <s v="Oil &amp; gas, banking"/>
    <x v="12"/>
    <x v="0"/>
    <x v="0"/>
    <s v="Kaiser"/>
    <s v="George"/>
    <n v="13300"/>
    <n v="1942"/>
    <n v="7"/>
    <n v="29"/>
    <n v="117.24"/>
    <n v="21427700000000"/>
    <n v="78.5"/>
    <n v="9.6"/>
    <n v="36.6"/>
    <n v="328239523"/>
    <x v="122"/>
    <d v="1942-07-29T00:00:00"/>
    <d v="2025-01-20T00:00:00"/>
  </r>
  <r>
    <n v="136"/>
    <x v="1"/>
    <x v="125"/>
    <x v="5"/>
    <s v="Guangzhou"/>
    <s v="Automobiles, batteries"/>
    <x v="1"/>
    <x v="1"/>
    <x v="0"/>
    <s v="Lu"/>
    <s v="Xiangyang"/>
    <n v="13200"/>
    <n v="1962"/>
    <n v="12"/>
    <n v="28"/>
    <n v="125.08"/>
    <n v="19910000000000"/>
    <n v="77"/>
    <n v="9.4"/>
    <n v="59.2"/>
    <n v="1397715000"/>
    <x v="123"/>
    <d v="1962-12-28T00:00:00"/>
    <d v="2025-01-20T00:00:00"/>
  </r>
  <r>
    <n v="137"/>
    <x v="15"/>
    <x v="126"/>
    <x v="13"/>
    <s v="Sydney"/>
    <s v="Real estate"/>
    <x v="15"/>
    <x v="1"/>
    <x v="0"/>
    <s v="Triguboff"/>
    <s v="Harry"/>
    <n v="13100"/>
    <n v="1933"/>
    <n v="3"/>
    <n v="3"/>
    <n v="119.8"/>
    <n v="1392680589329"/>
    <n v="82.7"/>
    <n v="23"/>
    <n v="47.4"/>
    <n v="25766605"/>
    <x v="124"/>
    <d v="1933-03-03T00:00:00"/>
    <d v="2025-01-20T00:00:00"/>
  </r>
  <r>
    <n v="138"/>
    <x v="3"/>
    <x v="127"/>
    <x v="3"/>
    <s v="Mumbai"/>
    <s v="Banking"/>
    <x v="3"/>
    <x v="1"/>
    <x v="0"/>
    <s v="Kotak"/>
    <s v="Uday"/>
    <n v="12900"/>
    <n v="1959"/>
    <n v="3"/>
    <n v="15"/>
    <n v="180.44"/>
    <n v="2611000000000"/>
    <n v="69.400000000000006"/>
    <n v="11.2"/>
    <n v="49.7"/>
    <n v="1366417754"/>
    <x v="125"/>
    <d v="1959-03-15T00:00:00"/>
    <d v="2025-01-20T00:00:00"/>
  </r>
  <r>
    <n v="138"/>
    <x v="17"/>
    <x v="128"/>
    <x v="1"/>
    <s v="Electra"/>
    <s v="Sports, real estate"/>
    <x v="17"/>
    <x v="1"/>
    <x v="0"/>
    <s v="Kroenke"/>
    <s v="Stanley"/>
    <n v="12900"/>
    <n v="1947"/>
    <n v="7"/>
    <n v="29"/>
    <n v="117.24"/>
    <n v="21427700000000"/>
    <n v="78.5"/>
    <n v="9.6"/>
    <n v="36.6"/>
    <n v="328239523"/>
    <x v="126"/>
    <d v="1947-07-29T00:00:00"/>
    <d v="2025-01-20T00:00:00"/>
  </r>
  <r>
    <n v="140"/>
    <x v="12"/>
    <x v="129"/>
    <x v="12"/>
    <s v="London"/>
    <s v="Oil, banking, telecom"/>
    <x v="12"/>
    <x v="1"/>
    <x v="0"/>
    <s v="Fridman"/>
    <s v="Mikhail"/>
    <n v="12600"/>
    <n v="1964"/>
    <n v="4"/>
    <n v="21"/>
    <n v="119.62"/>
    <n v="2827113184696"/>
    <n v="81.3"/>
    <n v="25.5"/>
    <n v="30.6"/>
    <n v="66834405"/>
    <x v="127"/>
    <d v="1964-04-21T00:00:00"/>
    <d v="2025-01-20T00:00:00"/>
  </r>
  <r>
    <n v="141"/>
    <x v="12"/>
    <x v="130"/>
    <x v="20"/>
    <s v="Bangkok"/>
    <s v="Energy"/>
    <x v="12"/>
    <x v="1"/>
    <x v="0"/>
    <s v="Ratanavadi"/>
    <s v="Sarath"/>
    <n v="12300"/>
    <n v="1965"/>
    <n v="7"/>
    <n v="12"/>
    <n v="113.27"/>
    <n v="543649976166"/>
    <n v="76.900000000000006"/>
    <n v="14.9"/>
    <n v="29.5"/>
    <n v="69625582"/>
    <x v="128"/>
    <d v="1965-07-12T00:00:00"/>
    <d v="2025-01-20T00:00:00"/>
  </r>
  <r>
    <n v="142"/>
    <x v="11"/>
    <x v="131"/>
    <x v="5"/>
    <s v="Yinchuan"/>
    <s v="Coal"/>
    <x v="11"/>
    <x v="1"/>
    <x v="0"/>
    <s v="Dang"/>
    <s v="Yanbao"/>
    <n v="12200"/>
    <n v="1973"/>
    <n v="2"/>
    <n v="1"/>
    <n v="125.08"/>
    <n v="19910000000000"/>
    <n v="77"/>
    <n v="9.4"/>
    <n v="59.2"/>
    <n v="1397715000"/>
    <x v="129"/>
    <d v="1973-02-01T00:00:00"/>
    <d v="2025-01-20T00:00:00"/>
  </r>
  <r>
    <n v="142"/>
    <x v="13"/>
    <x v="132"/>
    <x v="5"/>
    <s v="Chongqing"/>
    <s v="Vaccines"/>
    <x v="13"/>
    <x v="1"/>
    <x v="0"/>
    <s v="Jiang"/>
    <s v="Rensheng"/>
    <n v="12200"/>
    <n v="1953"/>
    <n v="10"/>
    <n v="8"/>
    <n v="125.08"/>
    <n v="19910000000000"/>
    <n v="77"/>
    <n v="9.4"/>
    <n v="59.2"/>
    <n v="1397715000"/>
    <x v="130"/>
    <d v="1953-10-08T00:00:00"/>
    <d v="2025-01-20T00:00:00"/>
  </r>
  <r>
    <n v="144"/>
    <x v="1"/>
    <x v="133"/>
    <x v="1"/>
    <s v="Naples"/>
    <s v="Auto parts"/>
    <x v="1"/>
    <x v="1"/>
    <x v="0"/>
    <s v="Khan"/>
    <s v="Shahid"/>
    <n v="12100"/>
    <n v="1950"/>
    <n v="7"/>
    <n v="18"/>
    <n v="117.24"/>
    <n v="21427700000000"/>
    <n v="78.5"/>
    <n v="9.6"/>
    <n v="36.6"/>
    <n v="328239523"/>
    <x v="131"/>
    <d v="1950-07-18T00:00:00"/>
    <d v="2025-01-20T00:00:00"/>
  </r>
  <r>
    <n v="145"/>
    <x v="2"/>
    <x v="134"/>
    <x v="1"/>
    <s v="Palo Alto"/>
    <s v="Apple, Disney"/>
    <x v="2"/>
    <x v="0"/>
    <x v="1"/>
    <s v="Powell Jobs"/>
    <s v="Laurene"/>
    <n v="12000"/>
    <n v="1963"/>
    <n v="11"/>
    <n v="6"/>
    <n v="117.24"/>
    <n v="21427700000000"/>
    <n v="78.5"/>
    <n v="9.6"/>
    <n v="36.6"/>
    <n v="328239523"/>
    <x v="132"/>
    <d v="1963-11-06T00:00:00"/>
    <d v="2025-01-20T00:00:00"/>
  </r>
  <r>
    <n v="147"/>
    <x v="15"/>
    <x v="135"/>
    <x v="1"/>
    <s v="New York"/>
    <s v="Real estate"/>
    <x v="15"/>
    <x v="1"/>
    <x v="0"/>
    <s v="Ross"/>
    <s v="Stephen"/>
    <n v="11600"/>
    <n v="1940"/>
    <n v="5"/>
    <n v="10"/>
    <n v="117.24"/>
    <n v="21427700000000"/>
    <n v="78.5"/>
    <n v="9.6"/>
    <n v="36.6"/>
    <n v="328239523"/>
    <x v="133"/>
    <d v="1940-05-10T00:00:00"/>
    <d v="2025-01-20T00:00:00"/>
  </r>
  <r>
    <n v="148"/>
    <x v="2"/>
    <x v="136"/>
    <x v="15"/>
    <s v="Dubai"/>
    <s v="Messaging app"/>
    <x v="2"/>
    <x v="1"/>
    <x v="0"/>
    <s v="Durov"/>
    <s v="Pavel"/>
    <n v="11500"/>
    <n v="1984"/>
    <n v="10"/>
    <n v="10"/>
    <n v="114.52"/>
    <n v="421142267938"/>
    <n v="77.8"/>
    <n v="0.1"/>
    <n v="15.9"/>
    <n v="9770529"/>
    <x v="134"/>
    <d v="1984-10-10T00:00:00"/>
    <d v="2025-01-20T00:00:00"/>
  </r>
  <r>
    <n v="148"/>
    <x v="13"/>
    <x v="137"/>
    <x v="7"/>
    <s v="Tegernsee"/>
    <s v="Pharmaceuticals"/>
    <x v="13"/>
    <x v="1"/>
    <x v="0"/>
    <s v="Struengmann"/>
    <s v="Andreas"/>
    <n v="11500"/>
    <n v="1950"/>
    <n v="2"/>
    <n v="16"/>
    <n v="112.85"/>
    <n v="3845630030824"/>
    <n v="80.900000000000006"/>
    <n v="11.5"/>
    <n v="48.8"/>
    <n v="83132799"/>
    <x v="135"/>
    <d v="1950-02-16T00:00:00"/>
    <d v="2025-01-20T00:00:00"/>
  </r>
  <r>
    <n v="148"/>
    <x v="13"/>
    <x v="138"/>
    <x v="7"/>
    <s v="Tegernsee"/>
    <s v="Pharmaceuticals"/>
    <x v="13"/>
    <x v="1"/>
    <x v="0"/>
    <s v="Struengmann"/>
    <s v="Thomas"/>
    <n v="11500"/>
    <n v="1950"/>
    <n v="2"/>
    <n v="16"/>
    <n v="112.85"/>
    <n v="3845630030824"/>
    <n v="80.900000000000006"/>
    <n v="11.5"/>
    <n v="48.8"/>
    <n v="83132799"/>
    <x v="135"/>
    <d v="1950-02-16T00:00:00"/>
    <d v="2025-01-20T00:00:00"/>
  </r>
  <r>
    <n v="151"/>
    <x v="7"/>
    <x v="139"/>
    <x v="5"/>
    <s v="Chengdu"/>
    <s v="Agribusiness"/>
    <x v="7"/>
    <x v="1"/>
    <x v="0"/>
    <s v="Liu"/>
    <s v="Hanyuan"/>
    <n v="11400"/>
    <n v="1964"/>
    <n v="1"/>
    <n v="1"/>
    <n v="125.08"/>
    <n v="19910000000000"/>
    <n v="77"/>
    <n v="9.4"/>
    <n v="59.2"/>
    <n v="1397715000"/>
    <x v="136"/>
    <d v="1964-01-01T00:00:00"/>
    <d v="2025-01-20T00:00:00"/>
  </r>
  <r>
    <n v="151"/>
    <x v="0"/>
    <x v="140"/>
    <x v="1"/>
    <s v="Bryn Mawr"/>
    <s v="Online retail"/>
    <x v="0"/>
    <x v="1"/>
    <x v="0"/>
    <s v="Rubin"/>
    <s v="Michael"/>
    <n v="11400"/>
    <n v="1972"/>
    <n v="7"/>
    <n v="21"/>
    <n v="117.24"/>
    <n v="21427700000000"/>
    <n v="78.5"/>
    <n v="9.6"/>
    <n v="36.6"/>
    <n v="328239523"/>
    <x v="137"/>
    <d v="1972-07-21T00:00:00"/>
    <d v="2025-01-20T00:00:00"/>
  </r>
  <r>
    <n v="153"/>
    <x v="3"/>
    <x v="141"/>
    <x v="1"/>
    <s v="New York"/>
    <s v="Hedge funds"/>
    <x v="3"/>
    <x v="1"/>
    <x v="0"/>
    <s v="Englander"/>
    <s v="Israel"/>
    <n v="11300"/>
    <n v="1948"/>
    <n v="9"/>
    <n v="30"/>
    <n v="117.24"/>
    <n v="21427700000000"/>
    <n v="78.5"/>
    <n v="9.6"/>
    <n v="36.6"/>
    <n v="328239523"/>
    <x v="138"/>
    <d v="1948-09-30T00:00:00"/>
    <d v="2025-01-20T00:00:00"/>
  </r>
  <r>
    <n v="153"/>
    <x v="10"/>
    <x v="142"/>
    <x v="23"/>
    <s v="Herzliya"/>
    <s v="Fertilizer, real estate"/>
    <x v="10"/>
    <x v="1"/>
    <x v="0"/>
    <s v="Kantor"/>
    <s v="Viatcheslav"/>
    <n v="11300"/>
    <n v="1953"/>
    <n v="9"/>
    <n v="8"/>
    <n v="108.15"/>
    <n v="395098666122"/>
    <n v="82.8"/>
    <n v="23.1"/>
    <n v="25.3"/>
    <n v="9053300"/>
    <x v="139"/>
    <d v="1953-09-08T00:00:00"/>
    <d v="2025-01-20T00:00:00"/>
  </r>
  <r>
    <n v="153"/>
    <x v="10"/>
    <x v="143"/>
    <x v="13"/>
    <s v="Melbourne"/>
    <s v="Manufacturing"/>
    <x v="10"/>
    <x v="0"/>
    <x v="0"/>
    <s v="Pratt"/>
    <s v="Anthony"/>
    <n v="11300"/>
    <n v="1960"/>
    <n v="4"/>
    <n v="11"/>
    <n v="119.8"/>
    <n v="1392680589329"/>
    <n v="82.7"/>
    <n v="23"/>
    <n v="47.4"/>
    <n v="25766605"/>
    <x v="140"/>
    <d v="1960-04-11T00:00:00"/>
    <d v="2025-01-20T00:00:00"/>
  </r>
  <r>
    <n v="153"/>
    <x v="3"/>
    <x v="144"/>
    <x v="8"/>
    <s v="Frauenfeld"/>
    <s v="Investments"/>
    <x v="3"/>
    <x v="1"/>
    <x v="0"/>
    <s v="Prokhorov"/>
    <s v="Mikhail"/>
    <n v="11300"/>
    <n v="1965"/>
    <n v="5"/>
    <n v="3"/>
    <n v="99.55"/>
    <n v="703082435360"/>
    <n v="83.6"/>
    <n v="10.1"/>
    <n v="28.8"/>
    <n v="8574832"/>
    <x v="141"/>
    <d v="1965-05-03T00:00:00"/>
    <d v="2025-01-20T00:00:00"/>
  </r>
  <r>
    <n v="157"/>
    <x v="0"/>
    <x v="145"/>
    <x v="24"/>
    <s v="Milan"/>
    <s v="Luxury goods"/>
    <x v="0"/>
    <x v="1"/>
    <x v="0"/>
    <s v="Armani"/>
    <s v="Giorgio"/>
    <n v="11100"/>
    <n v="1934"/>
    <n v="7"/>
    <n v="11"/>
    <n v="110.62"/>
    <n v="2001244392042"/>
    <n v="82.9"/>
    <n v="24.3"/>
    <n v="59.1"/>
    <n v="60297396"/>
    <x v="142"/>
    <d v="1934-07-11T00:00:00"/>
    <d v="2025-01-20T00:00:00"/>
  </r>
  <r>
    <n v="157"/>
    <x v="0"/>
    <x v="146"/>
    <x v="25"/>
    <s v="Cape Town"/>
    <s v="Luxury goods"/>
    <x v="0"/>
    <x v="0"/>
    <x v="0"/>
    <s v="Rupert"/>
    <s v="Johann"/>
    <n v="11100"/>
    <n v="1950"/>
    <n v="6"/>
    <n v="1"/>
    <n v="158.93"/>
    <n v="351431649241"/>
    <n v="63.9"/>
    <n v="27.5"/>
    <n v="29.2"/>
    <n v="58558270"/>
    <x v="143"/>
    <d v="1950-06-01T00:00:00"/>
    <d v="2025-01-20T00:00:00"/>
  </r>
  <r>
    <n v="159"/>
    <x v="2"/>
    <x v="147"/>
    <x v="5"/>
    <s v="Shenzhen"/>
    <s v="Internet media"/>
    <x v="2"/>
    <x v="1"/>
    <x v="0"/>
    <s v="Zhang"/>
    <s v="Zhidong"/>
    <n v="11000"/>
    <n v="1972"/>
    <n v="1"/>
    <n v="1"/>
    <n v="125.08"/>
    <n v="19910000000000"/>
    <n v="77"/>
    <n v="9.4"/>
    <n v="59.2"/>
    <n v="1397715000"/>
    <x v="144"/>
    <d v="1972-01-01T00:00:00"/>
    <d v="2025-01-20T00:00:00"/>
  </r>
  <r>
    <n v="161"/>
    <x v="3"/>
    <x v="148"/>
    <x v="1"/>
    <s v="Denver"/>
    <s v="Energy, sports, entertainment"/>
    <x v="3"/>
    <x v="0"/>
    <x v="0"/>
    <s v="Anschutz"/>
    <s v="Philip"/>
    <n v="10900"/>
    <n v="1939"/>
    <n v="12"/>
    <n v="28"/>
    <n v="117.24"/>
    <n v="21427700000000"/>
    <n v="78.5"/>
    <n v="9.6"/>
    <n v="36.6"/>
    <n v="328239523"/>
    <x v="145"/>
    <d v="1939-12-28T00:00:00"/>
    <d v="2025-01-20T00:00:00"/>
  </r>
  <r>
    <n v="161"/>
    <x v="0"/>
    <x v="149"/>
    <x v="1"/>
    <s v="Oklahoma City"/>
    <s v="Gas stations"/>
    <x v="0"/>
    <x v="1"/>
    <x v="1"/>
    <s v="Love"/>
    <s v="Judy"/>
    <n v="10900"/>
    <n v="1937"/>
    <n v="6"/>
    <n v="17"/>
    <n v="117.24"/>
    <n v="21427700000000"/>
    <n v="78.5"/>
    <n v="9.6"/>
    <n v="36.6"/>
    <n v="328239523"/>
    <x v="146"/>
    <d v="1937-06-17T00:00:00"/>
    <d v="2025-01-20T00:00:00"/>
  </r>
  <r>
    <n v="161"/>
    <x v="0"/>
    <x v="150"/>
    <x v="2"/>
    <s v="Mexico City"/>
    <s v="Retail, media"/>
    <x v="0"/>
    <x v="0"/>
    <x v="0"/>
    <s v="Salinas Pliego"/>
    <s v="Ricardo"/>
    <n v="10900"/>
    <n v="1955"/>
    <n v="10"/>
    <n v="19"/>
    <n v="141.54"/>
    <n v="1258286717125"/>
    <n v="75"/>
    <n v="13.1"/>
    <n v="55.1"/>
    <n v="126014024"/>
    <x v="147"/>
    <d v="1955-10-19T00:00:00"/>
    <d v="2025-01-20T00:00:00"/>
  </r>
  <r>
    <n v="164"/>
    <x v="4"/>
    <x v="151"/>
    <x v="1"/>
    <s v="New York"/>
    <s v="Media"/>
    <x v="4"/>
    <x v="0"/>
    <x v="0"/>
    <s v="Newhouse"/>
    <s v="Donald"/>
    <n v="10700"/>
    <n v="1929"/>
    <n v="8"/>
    <n v="5"/>
    <n v="117.24"/>
    <n v="21427700000000"/>
    <n v="78.5"/>
    <n v="9.6"/>
    <n v="36.6"/>
    <n v="328239523"/>
    <x v="148"/>
    <d v="1929-08-05T00:00:00"/>
    <d v="2025-01-20T00:00:00"/>
  </r>
  <r>
    <n v="165"/>
    <x v="17"/>
    <x v="152"/>
    <x v="1"/>
    <s v="Brookline"/>
    <s v="Manufacturing, New England Patriots"/>
    <x v="17"/>
    <x v="1"/>
    <x v="0"/>
    <s v="Kraft"/>
    <s v="Robert"/>
    <n v="10600"/>
    <n v="1941"/>
    <n v="6"/>
    <n v="5"/>
    <n v="117.24"/>
    <n v="21427700000000"/>
    <n v="78.5"/>
    <n v="9.6"/>
    <n v="36.6"/>
    <n v="328239523"/>
    <x v="149"/>
    <d v="1941-06-05T00:00:00"/>
    <d v="2025-01-20T00:00:00"/>
  </r>
  <r>
    <n v="165"/>
    <x v="7"/>
    <x v="153"/>
    <x v="26"/>
    <s v="Sao Paulo"/>
    <s v="Beer"/>
    <x v="7"/>
    <x v="1"/>
    <x v="0"/>
    <s v="Telles"/>
    <s v="Marcel Herrmann"/>
    <n v="10600"/>
    <n v="1950"/>
    <n v="1"/>
    <n v="1"/>
    <n v="167.4"/>
    <n v="1839758040766"/>
    <n v="75.7"/>
    <n v="14.2"/>
    <n v="65.099999999999994"/>
    <n v="212559417"/>
    <x v="150"/>
    <d v="1950-01-01T00:00:00"/>
    <d v="2025-01-20T00:00:00"/>
  </r>
  <r>
    <n v="167"/>
    <x v="3"/>
    <x v="154"/>
    <x v="16"/>
    <s v="Moscow"/>
    <s v="Gold"/>
    <x v="3"/>
    <x v="1"/>
    <x v="0"/>
    <s v="Kerimov &amp; family"/>
    <s v="Suleiman"/>
    <n v="10500"/>
    <n v="1966"/>
    <n v="3"/>
    <n v="12"/>
    <n v="180.75"/>
    <n v="1699876578871"/>
    <n v="72.7"/>
    <n v="11.4"/>
    <n v="46.2"/>
    <n v="144373535"/>
    <x v="151"/>
    <d v="1966-03-12T00:00:00"/>
    <d v="2025-01-20T00:00:00"/>
  </r>
  <r>
    <n v="167"/>
    <x v="0"/>
    <x v="155"/>
    <x v="5"/>
    <s v="Guangzhou"/>
    <s v="E-commerce"/>
    <x v="0"/>
    <x v="1"/>
    <x v="0"/>
    <s v="Xu"/>
    <s v="Sky"/>
    <n v="10500"/>
    <n v="1984"/>
    <n v="1"/>
    <n v="1"/>
    <n v="125.08"/>
    <n v="19910000000000"/>
    <n v="77"/>
    <n v="9.4"/>
    <n v="59.2"/>
    <n v="1397715000"/>
    <x v="25"/>
    <d v="1984-01-01T00:00:00"/>
    <d v="2025-01-20T00:00:00"/>
  </r>
  <r>
    <n v="167"/>
    <x v="3"/>
    <x v="156"/>
    <x v="15"/>
    <s v="Dubai"/>
    <s v="Cryptocurrency exchange"/>
    <x v="3"/>
    <x v="1"/>
    <x v="0"/>
    <s v="Zhao"/>
    <s v="Changpeng"/>
    <n v="10500"/>
    <n v="1977"/>
    <n v="9"/>
    <n v="10"/>
    <n v="114.52"/>
    <n v="421142267938"/>
    <n v="77.8"/>
    <n v="0.1"/>
    <n v="15.9"/>
    <n v="9770529"/>
    <x v="152"/>
    <d v="1977-09-10T00:00:00"/>
    <d v="2025-01-20T00:00:00"/>
  </r>
  <r>
    <n v="170"/>
    <x v="3"/>
    <x v="157"/>
    <x v="1"/>
    <s v="Dallas"/>
    <s v="Banks, real estate"/>
    <x v="3"/>
    <x v="1"/>
    <x v="0"/>
    <s v="Beal"/>
    <s v="Andrew"/>
    <n v="10300"/>
    <n v="1952"/>
    <n v="11"/>
    <n v="29"/>
    <n v="117.24"/>
    <n v="21427700000000"/>
    <n v="78.5"/>
    <n v="9.6"/>
    <n v="36.6"/>
    <n v="328239523"/>
    <x v="153"/>
    <d v="1952-11-29T00:00:00"/>
    <d v="2025-01-20T00:00:00"/>
  </r>
  <r>
    <n v="171"/>
    <x v="2"/>
    <x v="158"/>
    <x v="13"/>
    <s v="Sydney"/>
    <s v="Software"/>
    <x v="2"/>
    <x v="1"/>
    <x v="0"/>
    <s v="Cannon-Brookes"/>
    <s v="Mike"/>
    <n v="10200"/>
    <n v="1979"/>
    <n v="11"/>
    <n v="17"/>
    <n v="119.8"/>
    <n v="1392680589329"/>
    <n v="82.7"/>
    <n v="23"/>
    <n v="47.4"/>
    <n v="25766605"/>
    <x v="154"/>
    <d v="1979-11-17T00:00:00"/>
    <d v="2025-01-20T00:00:00"/>
  </r>
  <r>
    <n v="171"/>
    <x v="13"/>
    <x v="159"/>
    <x v="1"/>
    <s v="Bloomington"/>
    <s v="Medical devices"/>
    <x v="13"/>
    <x v="0"/>
    <x v="0"/>
    <s v="Cook"/>
    <s v="Carl"/>
    <n v="10200"/>
    <n v="1962"/>
    <n v="8"/>
    <n v="19"/>
    <n v="117.24"/>
    <n v="21427700000000"/>
    <n v="78.5"/>
    <n v="9.6"/>
    <n v="36.6"/>
    <n v="328239523"/>
    <x v="155"/>
    <d v="1962-08-19T00:00:00"/>
    <d v="2025-01-20T00:00:00"/>
  </r>
  <r>
    <n v="171"/>
    <x v="2"/>
    <x v="160"/>
    <x v="1"/>
    <s v="Incline Village"/>
    <s v="Business software"/>
    <x v="2"/>
    <x v="1"/>
    <x v="0"/>
    <s v="Duffield"/>
    <s v="David"/>
    <n v="10200"/>
    <n v="1940"/>
    <n v="9"/>
    <n v="21"/>
    <n v="117.24"/>
    <n v="21427700000000"/>
    <n v="78.5"/>
    <n v="9.6"/>
    <n v="36.6"/>
    <n v="328239523"/>
    <x v="156"/>
    <d v="1940-09-21T00:00:00"/>
    <d v="2025-01-20T00:00:00"/>
  </r>
  <r>
    <n v="171"/>
    <x v="12"/>
    <x v="161"/>
    <x v="1"/>
    <s v="Houston"/>
    <s v="Oil"/>
    <x v="12"/>
    <x v="1"/>
    <x v="0"/>
    <s v="Hildebrand"/>
    <s v="Jeffery"/>
    <n v="10200"/>
    <n v="1959"/>
    <n v="3"/>
    <n v="5"/>
    <n v="117.24"/>
    <n v="21427700000000"/>
    <n v="78.5"/>
    <n v="9.6"/>
    <n v="36.6"/>
    <n v="328239523"/>
    <x v="157"/>
    <d v="1959-03-05T00:00:00"/>
    <d v="2025-01-20T00:00:00"/>
  </r>
  <r>
    <n v="171"/>
    <x v="10"/>
    <x v="162"/>
    <x v="16"/>
    <s v="Magnitogorsk"/>
    <s v="Steel"/>
    <x v="10"/>
    <x v="1"/>
    <x v="0"/>
    <s v="Rashnikov"/>
    <s v="Viktor"/>
    <n v="10200"/>
    <n v="1948"/>
    <n v="10"/>
    <n v="13"/>
    <n v="180.75"/>
    <n v="1699876578871"/>
    <n v="72.7"/>
    <n v="11.4"/>
    <n v="46.2"/>
    <n v="144373535"/>
    <x v="158"/>
    <d v="1948-10-13T00:00:00"/>
    <d v="2025-01-20T00:00:00"/>
  </r>
  <r>
    <n v="171"/>
    <x v="2"/>
    <x v="163"/>
    <x v="21"/>
    <s v="Singapore"/>
    <s v="Facebook"/>
    <x v="2"/>
    <x v="1"/>
    <x v="0"/>
    <s v="Saverin"/>
    <s v="Eduardo"/>
    <n v="10200"/>
    <n v="1982"/>
    <n v="3"/>
    <n v="19"/>
    <n v="114.41"/>
    <n v="372062527489"/>
    <n v="83.1"/>
    <n v="13.1"/>
    <n v="21"/>
    <n v="5703569"/>
    <x v="159"/>
    <d v="1982-03-19T00:00:00"/>
    <d v="2025-01-20T00:00:00"/>
  </r>
  <r>
    <n v="171"/>
    <x v="1"/>
    <x v="164"/>
    <x v="7"/>
    <s v="Herzogenaurach"/>
    <s v="Auto parts"/>
    <x v="1"/>
    <x v="0"/>
    <x v="0"/>
    <s v="Schaeffler"/>
    <s v="Georg"/>
    <n v="10200"/>
    <n v="1964"/>
    <n v="10"/>
    <n v="19"/>
    <n v="112.85"/>
    <n v="3845630030824"/>
    <n v="80.900000000000006"/>
    <n v="11.5"/>
    <n v="48.8"/>
    <n v="83132799"/>
    <x v="160"/>
    <d v="1964-10-19T00:00:00"/>
    <d v="2025-01-20T00:00:00"/>
  </r>
  <r>
    <n v="171"/>
    <x v="0"/>
    <x v="165"/>
    <x v="1"/>
    <s v="Jackson"/>
    <s v="Walmart"/>
    <x v="0"/>
    <x v="0"/>
    <x v="1"/>
    <s v="Walton"/>
    <s v="Christy"/>
    <n v="10200"/>
    <n v="1949"/>
    <n v="2"/>
    <n v="8"/>
    <n v="117.24"/>
    <n v="21427700000000"/>
    <n v="78.5"/>
    <n v="9.6"/>
    <n v="36.6"/>
    <n v="328239523"/>
    <x v="161"/>
    <d v="1949-02-08T00:00:00"/>
    <d v="2025-01-20T00:00:00"/>
  </r>
  <r>
    <n v="179"/>
    <x v="2"/>
    <x v="166"/>
    <x v="13"/>
    <s v="Sydney"/>
    <s v="Software"/>
    <x v="2"/>
    <x v="1"/>
    <x v="0"/>
    <s v="Farquhar"/>
    <s v="Scott"/>
    <n v="10100"/>
    <n v="1979"/>
    <n v="12"/>
    <n v="17"/>
    <n v="119.8"/>
    <n v="1392680589329"/>
    <n v="82.7"/>
    <n v="23"/>
    <n v="47.4"/>
    <n v="25766605"/>
    <x v="162"/>
    <d v="1979-12-17T00:00:00"/>
    <d v="2025-01-20T00:00:00"/>
  </r>
  <r>
    <n v="179"/>
    <x v="6"/>
    <x v="167"/>
    <x v="27"/>
    <s v="Kuala Lumpur"/>
    <s v="Banking, property"/>
    <x v="6"/>
    <x v="0"/>
    <x v="0"/>
    <s v="Quek"/>
    <s v="Leng Chan"/>
    <n v="10100"/>
    <n v="1941"/>
    <n v="8"/>
    <n v="12"/>
    <n v="121.46"/>
    <n v="364701517788"/>
    <n v="76"/>
    <n v="12"/>
    <n v="38.700000000000003"/>
    <n v="32447385"/>
    <x v="163"/>
    <d v="1941-08-12T00:00:00"/>
    <d v="2025-01-20T00:00:00"/>
  </r>
  <r>
    <n v="179"/>
    <x v="15"/>
    <x v="168"/>
    <x v="5"/>
    <s v="Beijing"/>
    <s v="Real estate"/>
    <x v="15"/>
    <x v="1"/>
    <x v="1"/>
    <s v="Wu"/>
    <s v="Yajun"/>
    <n v="10100"/>
    <n v="1964"/>
    <n v="1"/>
    <n v="1"/>
    <n v="125.08"/>
    <n v="19910000000000"/>
    <n v="77"/>
    <n v="9.4"/>
    <n v="59.2"/>
    <n v="1397715000"/>
    <x v="136"/>
    <d v="1964-01-01T00:00:00"/>
    <d v="2025-01-20T00:00:00"/>
  </r>
  <r>
    <n v="182"/>
    <x v="12"/>
    <x v="169"/>
    <x v="1"/>
    <s v="Midland"/>
    <s v="Oil"/>
    <x v="12"/>
    <x v="1"/>
    <x v="0"/>
    <s v="Stephens"/>
    <s v="Autry"/>
    <n v="10000"/>
    <n v="1938"/>
    <n v="3"/>
    <n v="8"/>
    <n v="117.24"/>
    <n v="21427700000000"/>
    <n v="78.5"/>
    <n v="9.6"/>
    <n v="36.6"/>
    <n v="328239523"/>
    <x v="164"/>
    <d v="1938-03-08T00:00:00"/>
    <d v="2025-01-20T00:00:00"/>
  </r>
  <r>
    <n v="183"/>
    <x v="14"/>
    <x v="170"/>
    <x v="5"/>
    <s v="Shanghai"/>
    <s v="Diversified"/>
    <x v="14"/>
    <x v="1"/>
    <x v="0"/>
    <s v="Liu"/>
    <s v="Yongxing"/>
    <n v="9900"/>
    <n v="1948"/>
    <n v="6"/>
    <n v="1"/>
    <n v="125.08"/>
    <n v="19910000000000"/>
    <n v="77"/>
    <n v="9.4"/>
    <n v="59.2"/>
    <n v="1397715000"/>
    <x v="165"/>
    <d v="1948-06-01T00:00:00"/>
    <d v="2025-01-20T00:00:00"/>
  </r>
  <r>
    <n v="184"/>
    <x v="6"/>
    <x v="171"/>
    <x v="15"/>
    <s v="Dubai"/>
    <s v="Infrastructure, commodities"/>
    <x v="6"/>
    <x v="1"/>
    <x v="0"/>
    <s v="Adani"/>
    <s v="Vinod"/>
    <n v="9800"/>
    <n v="1949"/>
    <n v="1"/>
    <n v="10"/>
    <n v="114.52"/>
    <n v="421142267938"/>
    <n v="77.8"/>
    <n v="0.1"/>
    <n v="15.9"/>
    <n v="9770529"/>
    <x v="166"/>
    <d v="1949-01-10T00:00:00"/>
    <d v="2025-01-20T00:00:00"/>
  </r>
  <r>
    <n v="184"/>
    <x v="0"/>
    <x v="172"/>
    <x v="8"/>
    <s v="Martigny"/>
    <s v="Hermes"/>
    <x v="0"/>
    <x v="0"/>
    <x v="0"/>
    <s v="Puech"/>
    <s v="Nicolas"/>
    <n v="9800"/>
    <n v="1943"/>
    <n v="1"/>
    <n v="29"/>
    <n v="99.55"/>
    <n v="703082435360"/>
    <n v="83.6"/>
    <n v="10.1"/>
    <n v="28.8"/>
    <n v="8574832"/>
    <x v="167"/>
    <d v="1943-01-29T00:00:00"/>
    <d v="2025-01-20T00:00:00"/>
  </r>
  <r>
    <n v="184"/>
    <x v="8"/>
    <x v="173"/>
    <x v="0"/>
    <s v="Marseille"/>
    <s v="Shipping"/>
    <x v="8"/>
    <x v="0"/>
    <x v="0"/>
    <s v="Saadé"/>
    <s v="Jacques"/>
    <n v="9800"/>
    <n v="1971"/>
    <n v="8"/>
    <n v="10"/>
    <n v="110.05"/>
    <n v="2715518274227"/>
    <n v="82.5"/>
    <n v="24.2"/>
    <n v="60.7"/>
    <n v="67059887"/>
    <x v="168"/>
    <d v="1971-08-10T00:00:00"/>
    <d v="2025-01-20T00:00:00"/>
  </r>
  <r>
    <n v="184"/>
    <x v="8"/>
    <x v="174"/>
    <x v="0"/>
    <s v="Marseille"/>
    <s v="Shipping"/>
    <x v="8"/>
    <x v="0"/>
    <x v="0"/>
    <s v="Saadé"/>
    <s v="Rodolphe"/>
    <n v="9800"/>
    <n v="1970"/>
    <n v="3"/>
    <n v="3"/>
    <n v="110.05"/>
    <n v="2715518274227"/>
    <n v="82.5"/>
    <n v="24.2"/>
    <n v="60.7"/>
    <n v="67059887"/>
    <x v="169"/>
    <d v="1970-03-03T00:00:00"/>
    <d v="2025-01-20T00:00:00"/>
  </r>
  <r>
    <n v="184"/>
    <x v="8"/>
    <x v="175"/>
    <x v="0"/>
    <s v="Marseille"/>
    <s v="Shipping"/>
    <x v="8"/>
    <x v="0"/>
    <x v="1"/>
    <s v="Saadé Zeenny"/>
    <s v="Tanya"/>
    <n v="9800"/>
    <n v="1968"/>
    <n v="2"/>
    <n v="1"/>
    <n v="110.05"/>
    <n v="2715518274227"/>
    <n v="82.5"/>
    <n v="24.2"/>
    <n v="60.7"/>
    <n v="67059887"/>
    <x v="170"/>
    <d v="1968-02-01T00:00:00"/>
    <d v="2025-01-20T00:00:00"/>
  </r>
  <r>
    <n v="184"/>
    <x v="3"/>
    <x v="176"/>
    <x v="19"/>
    <s v="Stockholm"/>
    <s v="Investments"/>
    <x v="3"/>
    <x v="1"/>
    <x v="0"/>
    <s v="Schorling"/>
    <s v="Melker"/>
    <n v="9800"/>
    <n v="1947"/>
    <n v="5"/>
    <n v="15"/>
    <n v="110.51"/>
    <n v="530832908738"/>
    <n v="82.5"/>
    <n v="27.9"/>
    <n v="49.1"/>
    <n v="10285453"/>
    <x v="171"/>
    <d v="1947-05-15T00:00:00"/>
    <d v="2025-01-20T00:00:00"/>
  </r>
  <r>
    <n v="190"/>
    <x v="10"/>
    <x v="177"/>
    <x v="16"/>
    <s v="Moscow"/>
    <s v="Fertilizers"/>
    <x v="10"/>
    <x v="1"/>
    <x v="0"/>
    <s v="Guriev &amp; family"/>
    <s v="Andrei"/>
    <n v="9700"/>
    <n v="1960"/>
    <n v="3"/>
    <n v="24"/>
    <n v="180.75"/>
    <n v="1699876578871"/>
    <n v="72.7"/>
    <n v="11.4"/>
    <n v="46.2"/>
    <n v="144373535"/>
    <x v="172"/>
    <d v="1960-03-24T00:00:00"/>
    <d v="2025-01-20T00:00:00"/>
  </r>
  <r>
    <n v="190"/>
    <x v="3"/>
    <x v="178"/>
    <x v="28"/>
    <s v="Seoul"/>
    <s v="Private equity"/>
    <x v="3"/>
    <x v="1"/>
    <x v="0"/>
    <s v="Kim"/>
    <s v="Michael"/>
    <n v="9700"/>
    <n v="1963"/>
    <n v="10"/>
    <n v="1"/>
    <n v="115.16"/>
    <n v="2029000000000"/>
    <n v="82.6"/>
    <n v="15.6"/>
    <n v="33.200000000000003"/>
    <n v="51709098"/>
    <x v="173"/>
    <d v="1963-10-01T00:00:00"/>
    <d v="2025-01-20T00:00:00"/>
  </r>
  <r>
    <n v="190"/>
    <x v="2"/>
    <x v="179"/>
    <x v="5"/>
    <s v="Beijing"/>
    <s v="Smartphones"/>
    <x v="2"/>
    <x v="1"/>
    <x v="0"/>
    <s v="Lei"/>
    <s v="Jun"/>
    <n v="9700"/>
    <n v="1969"/>
    <n v="12"/>
    <n v="16"/>
    <n v="125.08"/>
    <n v="19910000000000"/>
    <n v="77"/>
    <n v="9.4"/>
    <n v="59.2"/>
    <n v="1397715000"/>
    <x v="174"/>
    <d v="1969-12-16T00:00:00"/>
    <d v="2025-01-20T00:00:00"/>
  </r>
  <r>
    <n v="190"/>
    <x v="10"/>
    <x v="180"/>
    <x v="7"/>
    <s v="Haiger"/>
    <s v="Manufacturing"/>
    <x v="10"/>
    <x v="0"/>
    <x v="0"/>
    <s v="Loh"/>
    <s v="Friedhelm"/>
    <n v="9700"/>
    <n v="1946"/>
    <n v="8"/>
    <n v="15"/>
    <n v="112.85"/>
    <n v="3845630030824"/>
    <n v="80.900000000000006"/>
    <n v="11.5"/>
    <n v="48.8"/>
    <n v="83132799"/>
    <x v="175"/>
    <d v="1946-08-15T00:00:00"/>
    <d v="2025-01-20T00:00:00"/>
  </r>
  <r>
    <n v="190"/>
    <x v="13"/>
    <x v="181"/>
    <x v="5"/>
    <s v="Lianyungang"/>
    <s v="Pharmaceuticals"/>
    <x v="13"/>
    <x v="1"/>
    <x v="0"/>
    <s v="Sun"/>
    <s v="Piaoyang"/>
    <n v="9700"/>
    <n v="1958"/>
    <n v="9"/>
    <n v="1"/>
    <n v="125.08"/>
    <n v="19910000000000"/>
    <n v="77"/>
    <n v="9.4"/>
    <n v="59.2"/>
    <n v="1397715000"/>
    <x v="176"/>
    <d v="1958-09-01T00:00:00"/>
    <d v="2025-01-20T00:00:00"/>
  </r>
  <r>
    <n v="195"/>
    <x v="2"/>
    <x v="182"/>
    <x v="1"/>
    <s v="Keene"/>
    <s v="Warehouse automation"/>
    <x v="2"/>
    <x v="0"/>
    <x v="0"/>
    <s v="Cohen"/>
    <s v="Rick"/>
    <n v="9600"/>
    <n v="1952"/>
    <n v="7"/>
    <n v="25"/>
    <n v="117.24"/>
    <n v="21427700000000"/>
    <n v="78.5"/>
    <n v="9.6"/>
    <n v="36.6"/>
    <n v="328239523"/>
    <x v="177"/>
    <d v="1952-07-25T00:00:00"/>
    <d v="2025-01-20T00:00:00"/>
  </r>
  <r>
    <n v="195"/>
    <x v="12"/>
    <x v="183"/>
    <x v="5"/>
    <s v="Xingtai"/>
    <s v="Solar panels"/>
    <x v="12"/>
    <x v="1"/>
    <x v="0"/>
    <s v="Jin"/>
    <s v="Baofang"/>
    <n v="9600"/>
    <n v="1952"/>
    <n v="9"/>
    <n v="1"/>
    <n v="125.08"/>
    <n v="19910000000000"/>
    <n v="77"/>
    <n v="9.4"/>
    <n v="59.2"/>
    <n v="1397715000"/>
    <x v="178"/>
    <d v="1952-09-01T00:00:00"/>
    <d v="2025-01-20T00:00:00"/>
  </r>
  <r>
    <n v="195"/>
    <x v="10"/>
    <x v="184"/>
    <x v="5"/>
    <s v="Ningbo"/>
    <s v="Chemicals"/>
    <x v="10"/>
    <x v="1"/>
    <x v="0"/>
    <s v="Luo"/>
    <s v="Liguo"/>
    <n v="9600"/>
    <n v="1956"/>
    <n v="3"/>
    <n v="1"/>
    <n v="125.08"/>
    <n v="19910000000000"/>
    <n v="77"/>
    <n v="9.4"/>
    <n v="59.2"/>
    <n v="1397715000"/>
    <x v="179"/>
    <d v="1956-03-01T00:00:00"/>
    <d v="2025-01-20T00:00:00"/>
  </r>
  <r>
    <n v="195"/>
    <x v="7"/>
    <x v="185"/>
    <x v="1"/>
    <s v="Los Angeles"/>
    <s v="Candy, pet food"/>
    <x v="7"/>
    <x v="0"/>
    <x v="1"/>
    <s v="Mars"/>
    <s v="Marijke"/>
    <n v="9600"/>
    <n v="1964"/>
    <n v="7"/>
    <n v="28"/>
    <n v="117.24"/>
    <n v="21427700000000"/>
    <n v="78.5"/>
    <n v="9.6"/>
    <n v="36.6"/>
    <n v="328239523"/>
    <x v="180"/>
    <d v="1964-07-28T00:00:00"/>
    <d v="2025-01-20T00:00:00"/>
  </r>
  <r>
    <n v="195"/>
    <x v="7"/>
    <x v="186"/>
    <x v="1"/>
    <s v="Alexandria"/>
    <s v="Candy, pet food"/>
    <x v="7"/>
    <x v="0"/>
    <x v="1"/>
    <s v="Mars"/>
    <s v="Pamela"/>
    <n v="9600"/>
    <n v="1960"/>
    <n v="8"/>
    <n v="1"/>
    <n v="117.24"/>
    <n v="21427700000000"/>
    <n v="78.5"/>
    <n v="9.6"/>
    <n v="36.6"/>
    <n v="328239523"/>
    <x v="181"/>
    <d v="1960-08-01T00:00:00"/>
    <d v="2025-01-20T00:00:00"/>
  </r>
  <r>
    <n v="195"/>
    <x v="7"/>
    <x v="187"/>
    <x v="1"/>
    <s v="New York"/>
    <s v="Candy, pet food"/>
    <x v="7"/>
    <x v="0"/>
    <x v="1"/>
    <s v="Mars"/>
    <s v="Valerie"/>
    <n v="9600"/>
    <n v="1959"/>
    <n v="1"/>
    <n v="26"/>
    <n v="117.24"/>
    <n v="21427700000000"/>
    <n v="78.5"/>
    <n v="9.6"/>
    <n v="36.6"/>
    <n v="328239523"/>
    <x v="182"/>
    <d v="1959-01-26T00:00:00"/>
    <d v="2025-01-20T00:00:00"/>
  </r>
  <r>
    <n v="195"/>
    <x v="7"/>
    <x v="188"/>
    <x v="1"/>
    <s v="Philadelphia"/>
    <s v="Candy, pet food"/>
    <x v="7"/>
    <x v="0"/>
    <x v="1"/>
    <s v="Mars"/>
    <s v="Victoria"/>
    <n v="9600"/>
    <n v="1956"/>
    <n v="12"/>
    <n v="15"/>
    <n v="117.24"/>
    <n v="21427700000000"/>
    <n v="78.5"/>
    <n v="9.6"/>
    <n v="36.6"/>
    <n v="328239523"/>
    <x v="183"/>
    <d v="1956-12-15T00:00:00"/>
    <d v="2025-01-20T00:00:00"/>
  </r>
  <r>
    <n v="202"/>
    <x v="3"/>
    <x v="189"/>
    <x v="0"/>
    <s v="Paris"/>
    <s v="Investments"/>
    <x v="3"/>
    <x v="0"/>
    <x v="0"/>
    <s v="Bolloré"/>
    <s v="Vincent"/>
    <n v="9500"/>
    <n v="1952"/>
    <n v="4"/>
    <n v="1"/>
    <n v="110.05"/>
    <n v="2715518274227"/>
    <n v="82.5"/>
    <n v="24.2"/>
    <n v="60.7"/>
    <n v="67059887"/>
    <x v="184"/>
    <d v="1952-04-01T00:00:00"/>
    <d v="2025-01-20T00:00:00"/>
  </r>
  <r>
    <n v="202"/>
    <x v="6"/>
    <x v="190"/>
    <x v="6"/>
    <s v="Vancouver"/>
    <s v="Diversified"/>
    <x v="6"/>
    <x v="1"/>
    <x v="0"/>
    <s v="Pattison"/>
    <s v="Jim"/>
    <n v="9500"/>
    <n v="1928"/>
    <n v="10"/>
    <n v="1"/>
    <n v="116.76"/>
    <n v="1736425629520"/>
    <n v="81.900000000000006"/>
    <n v="12.8"/>
    <n v="24.5"/>
    <n v="36991981"/>
    <x v="185"/>
    <d v="1928-10-01T00:00:00"/>
    <d v="2025-01-20T00:00:00"/>
  </r>
  <r>
    <n v="204"/>
    <x v="13"/>
    <x v="191"/>
    <x v="8"/>
    <s v="Gstaad"/>
    <s v="Biotech, investments"/>
    <x v="13"/>
    <x v="0"/>
    <x v="0"/>
    <s v="Bertarelli"/>
    <s v="Ernesto"/>
    <n v="9400"/>
    <n v="1965"/>
    <n v="9"/>
    <n v="22"/>
    <n v="99.55"/>
    <n v="703082435360"/>
    <n v="83.6"/>
    <n v="10.1"/>
    <n v="28.8"/>
    <n v="8574832"/>
    <x v="186"/>
    <d v="1965-09-22T00:00:00"/>
    <d v="2025-01-20T00:00:00"/>
  </r>
  <r>
    <n v="204"/>
    <x v="2"/>
    <x v="192"/>
    <x v="5"/>
    <s v="Beijing"/>
    <s v="Food delivery"/>
    <x v="2"/>
    <x v="1"/>
    <x v="0"/>
    <s v="Wang"/>
    <s v="Xing"/>
    <n v="9400"/>
    <n v="1979"/>
    <n v="2"/>
    <n v="18"/>
    <n v="125.08"/>
    <n v="19910000000000"/>
    <n v="77"/>
    <n v="9.4"/>
    <n v="59.2"/>
    <n v="1397715000"/>
    <x v="187"/>
    <d v="1979-02-18T00:00:00"/>
    <d v="2025-01-20T00:00:00"/>
  </r>
  <r>
    <n v="206"/>
    <x v="2"/>
    <x v="193"/>
    <x v="1"/>
    <s v="San Francisco"/>
    <s v="Airbnb"/>
    <x v="2"/>
    <x v="1"/>
    <x v="0"/>
    <s v="Chesky"/>
    <s v="Brian"/>
    <n v="9300"/>
    <n v="1981"/>
    <n v="8"/>
    <n v="29"/>
    <n v="117.24"/>
    <n v="21427700000000"/>
    <n v="78.5"/>
    <n v="9.6"/>
    <n v="36.6"/>
    <n v="328239523"/>
    <x v="188"/>
    <d v="1981-08-29T00:00:00"/>
    <d v="2025-01-20T00:00:00"/>
  </r>
  <r>
    <n v="206"/>
    <x v="10"/>
    <x v="194"/>
    <x v="12"/>
    <s v="Gloucestershire"/>
    <s v="Vacuums"/>
    <x v="10"/>
    <x v="1"/>
    <x v="0"/>
    <s v="Dyson"/>
    <s v="James"/>
    <n v="9300"/>
    <n v="1947"/>
    <n v="5"/>
    <n v="2"/>
    <n v="119.62"/>
    <n v="2827113184696"/>
    <n v="81.3"/>
    <n v="25.5"/>
    <n v="30.6"/>
    <n v="66834405"/>
    <x v="189"/>
    <d v="1947-05-02T00:00:00"/>
    <d v="2025-01-20T00:00:00"/>
  </r>
  <r>
    <n v="208"/>
    <x v="6"/>
    <x v="195"/>
    <x v="16"/>
    <s v="Moscow"/>
    <s v="Steel, investments"/>
    <x v="6"/>
    <x v="1"/>
    <x v="0"/>
    <s v="Abramovich"/>
    <s v="Roman"/>
    <n v="9200"/>
    <n v="1966"/>
    <n v="10"/>
    <n v="24"/>
    <n v="180.75"/>
    <n v="1699876578871"/>
    <n v="72.7"/>
    <n v="11.4"/>
    <n v="46.2"/>
    <n v="144373535"/>
    <x v="190"/>
    <d v="1966-10-24T00:00:00"/>
    <d v="2025-01-20T00:00:00"/>
  </r>
  <r>
    <n v="208"/>
    <x v="6"/>
    <x v="196"/>
    <x v="19"/>
    <s v="Stockholm"/>
    <s v="Diversified"/>
    <x v="6"/>
    <x v="0"/>
    <x v="1"/>
    <s v="Ax:son Johnson"/>
    <s v="Antonia"/>
    <n v="9200"/>
    <n v="1943"/>
    <n v="9"/>
    <n v="6"/>
    <n v="110.51"/>
    <n v="530832908738"/>
    <n v="82.5"/>
    <n v="27.9"/>
    <n v="49.1"/>
    <n v="10285453"/>
    <x v="191"/>
    <d v="1943-09-06T00:00:00"/>
    <d v="2025-01-20T00:00:00"/>
  </r>
  <r>
    <n v="208"/>
    <x v="12"/>
    <x v="197"/>
    <x v="18"/>
    <s v="Prague"/>
    <s v="Energy, investments"/>
    <x v="12"/>
    <x v="1"/>
    <x v="0"/>
    <s v="Kretinsky"/>
    <s v="Daniel"/>
    <n v="9200"/>
    <n v="1975"/>
    <n v="7"/>
    <n v="9"/>
    <n v="116.48"/>
    <n v="246489245495"/>
    <n v="79"/>
    <n v="14.9"/>
    <n v="46.1"/>
    <n v="10669709"/>
    <x v="192"/>
    <d v="1975-07-09T00:00:00"/>
    <d v="2025-01-20T00:00:00"/>
  </r>
  <r>
    <n v="208"/>
    <x v="4"/>
    <x v="198"/>
    <x v="1"/>
    <s v="Elizabeth"/>
    <s v="Cable television"/>
    <x v="4"/>
    <x v="1"/>
    <x v="0"/>
    <s v="Malone"/>
    <s v="John"/>
    <n v="9200"/>
    <n v="1941"/>
    <n v="3"/>
    <n v="7"/>
    <n v="117.24"/>
    <n v="21427700000000"/>
    <n v="78.5"/>
    <n v="9.6"/>
    <n v="36.6"/>
    <n v="328239523"/>
    <x v="193"/>
    <d v="1941-03-07T00:00:00"/>
    <d v="2025-01-20T00:00:00"/>
  </r>
  <r>
    <n v="208"/>
    <x v="2"/>
    <x v="199"/>
    <x v="3"/>
    <s v="Bangalore"/>
    <s v="Software services"/>
    <x v="2"/>
    <x v="0"/>
    <x v="0"/>
    <s v="Premji"/>
    <s v="Azim"/>
    <n v="9200"/>
    <n v="1945"/>
    <n v="7"/>
    <n v="24"/>
    <n v="180.44"/>
    <n v="2611000000000"/>
    <n v="69.400000000000006"/>
    <n v="11.2"/>
    <n v="49.7"/>
    <n v="1366417754"/>
    <x v="194"/>
    <d v="1945-07-24T00:00:00"/>
    <d v="2025-01-20T00:00:00"/>
  </r>
  <r>
    <n v="208"/>
    <x v="3"/>
    <x v="200"/>
    <x v="1"/>
    <s v="Woodside"/>
    <s v="Discount brokerage"/>
    <x v="3"/>
    <x v="1"/>
    <x v="0"/>
    <s v="Schwab"/>
    <s v="Charles"/>
    <n v="9200"/>
    <n v="1937"/>
    <n v="7"/>
    <n v="29"/>
    <n v="117.24"/>
    <n v="21427700000000"/>
    <n v="78.5"/>
    <n v="9.6"/>
    <n v="36.6"/>
    <n v="328239523"/>
    <x v="195"/>
    <d v="1937-07-29T00:00:00"/>
    <d v="2025-01-20T00:00:00"/>
  </r>
  <r>
    <n v="208"/>
    <x v="0"/>
    <x v="201"/>
    <x v="1"/>
    <s v="Beverly Hills"/>
    <s v="Hardware stores"/>
    <x v="0"/>
    <x v="1"/>
    <x v="0"/>
    <s v="Smidt"/>
    <s v="Eric"/>
    <n v="9200"/>
    <n v="1960"/>
    <n v="1"/>
    <n v="1"/>
    <n v="117.24"/>
    <n v="21427700000000"/>
    <n v="78.5"/>
    <n v="9.6"/>
    <n v="36.6"/>
    <n v="328239523"/>
    <x v="196"/>
    <d v="1960-01-01T00:00:00"/>
    <d v="2025-01-20T00:00:00"/>
  </r>
  <r>
    <n v="215"/>
    <x v="2"/>
    <x v="202"/>
    <x v="1"/>
    <s v="Palo Alto"/>
    <s v="Google"/>
    <x v="2"/>
    <x v="1"/>
    <x v="0"/>
    <s v="Cheriton"/>
    <s v="David"/>
    <n v="9000"/>
    <n v="1951"/>
    <n v="3"/>
    <n v="29"/>
    <n v="117.24"/>
    <n v="21427700000000"/>
    <n v="78.5"/>
    <n v="9.6"/>
    <n v="36.6"/>
    <n v="328239523"/>
    <x v="197"/>
    <d v="1951-03-29T00:00:00"/>
    <d v="2025-01-20T00:00:00"/>
  </r>
  <r>
    <n v="215"/>
    <x v="11"/>
    <x v="203"/>
    <x v="8"/>
    <s v="Ruschlikon"/>
    <s v="Mining"/>
    <x v="11"/>
    <x v="1"/>
    <x v="0"/>
    <s v="Glasenberg"/>
    <s v="Ivan"/>
    <n v="9000"/>
    <n v="1957"/>
    <n v="1"/>
    <n v="7"/>
    <n v="99.55"/>
    <n v="703082435360"/>
    <n v="83.6"/>
    <n v="10.1"/>
    <n v="28.8"/>
    <n v="8574832"/>
    <x v="198"/>
    <d v="1957-01-07T00:00:00"/>
    <d v="2025-01-20T00:00:00"/>
  </r>
  <r>
    <n v="215"/>
    <x v="15"/>
    <x v="204"/>
    <x v="7"/>
    <s v="Hamburg"/>
    <s v="Real estate"/>
    <x v="15"/>
    <x v="0"/>
    <x v="0"/>
    <s v="Otto"/>
    <s v="Alexander"/>
    <n v="9000"/>
    <n v="1967"/>
    <n v="7"/>
    <n v="7"/>
    <n v="112.85"/>
    <n v="3845630030824"/>
    <n v="80.900000000000006"/>
    <n v="11.5"/>
    <n v="48.8"/>
    <n v="83132799"/>
    <x v="199"/>
    <d v="1967-07-07T00:00:00"/>
    <d v="2025-01-20T00:00:00"/>
  </r>
  <r>
    <n v="215"/>
    <x v="7"/>
    <x v="205"/>
    <x v="6"/>
    <s v="Vancouver"/>
    <s v="Alcoholic beverages"/>
    <x v="7"/>
    <x v="1"/>
    <x v="0"/>
    <s v="von Mandl"/>
    <s v="Anthony"/>
    <n v="9000"/>
    <n v="1950"/>
    <n v="3"/>
    <n v="10"/>
    <n v="116.76"/>
    <n v="1736425629520"/>
    <n v="81.900000000000006"/>
    <n v="12.8"/>
    <n v="24.5"/>
    <n v="36991981"/>
    <x v="200"/>
    <d v="1950-03-10T00:00:00"/>
    <d v="2025-01-20T00:00:00"/>
  </r>
  <r>
    <n v="215"/>
    <x v="10"/>
    <x v="206"/>
    <x v="5"/>
    <s v="Changzhou"/>
    <s v="Hydraulic machinery"/>
    <x v="10"/>
    <x v="1"/>
    <x v="0"/>
    <s v="Wang"/>
    <s v="Liping"/>
    <n v="9000"/>
    <n v="1966"/>
    <n v="2"/>
    <n v="24"/>
    <n v="125.08"/>
    <n v="19910000000000"/>
    <n v="77"/>
    <n v="9.4"/>
    <n v="59.2"/>
    <n v="1397715000"/>
    <x v="201"/>
    <d v="1966-02-24T00:00:00"/>
    <d v="2025-01-20T00:00:00"/>
  </r>
  <r>
    <n v="220"/>
    <x v="7"/>
    <x v="207"/>
    <x v="12"/>
    <s v="London"/>
    <s v="Packaging"/>
    <x v="7"/>
    <x v="0"/>
    <x v="0"/>
    <s v="Rausing"/>
    <s v="Finn"/>
    <n v="8900"/>
    <n v="1955"/>
    <n v="1"/>
    <n v="1"/>
    <n v="119.62"/>
    <n v="2827113184696"/>
    <n v="81.3"/>
    <n v="25.5"/>
    <n v="30.6"/>
    <n v="66834405"/>
    <x v="105"/>
    <d v="1955-01-01T00:00:00"/>
    <d v="2025-01-20T00:00:00"/>
  </r>
  <r>
    <n v="220"/>
    <x v="7"/>
    <x v="208"/>
    <x v="12"/>
    <s v="Surrey"/>
    <s v="Packaging"/>
    <x v="7"/>
    <x v="0"/>
    <x v="0"/>
    <s v="Rausing"/>
    <s v="Jorn"/>
    <n v="8900"/>
    <n v="1960"/>
    <n v="1"/>
    <n v="1"/>
    <n v="119.62"/>
    <n v="2827113184696"/>
    <n v="81.3"/>
    <n v="25.5"/>
    <n v="30.6"/>
    <n v="66834405"/>
    <x v="196"/>
    <d v="1960-01-01T00:00:00"/>
    <d v="2025-01-20T00:00:00"/>
  </r>
  <r>
    <n v="220"/>
    <x v="7"/>
    <x v="209"/>
    <x v="12"/>
    <s v="Newmarket"/>
    <s v="Packaging"/>
    <x v="7"/>
    <x v="0"/>
    <x v="1"/>
    <s v="Rausing"/>
    <s v="Kirsten"/>
    <n v="8900"/>
    <n v="1952"/>
    <n v="6"/>
    <n v="6"/>
    <n v="119.62"/>
    <n v="2827113184696"/>
    <n v="81.3"/>
    <n v="25.5"/>
    <n v="30.6"/>
    <n v="66834405"/>
    <x v="202"/>
    <d v="1952-06-06T00:00:00"/>
    <d v="2025-01-20T00:00:00"/>
  </r>
  <r>
    <n v="223"/>
    <x v="0"/>
    <x v="210"/>
    <x v="16"/>
    <s v="Moscow region"/>
    <s v="Ecommerce"/>
    <x v="0"/>
    <x v="1"/>
    <x v="1"/>
    <s v="Bakalchuk"/>
    <s v="Tatyana"/>
    <n v="8800"/>
    <n v="1975"/>
    <n v="10"/>
    <n v="16"/>
    <n v="180.75"/>
    <n v="1699876578871"/>
    <n v="72.7"/>
    <n v="11.4"/>
    <n v="46.2"/>
    <n v="144373535"/>
    <x v="203"/>
    <d v="1975-10-16T00:00:00"/>
    <d v="2025-01-20T00:00:00"/>
  </r>
  <r>
    <n v="223"/>
    <x v="2"/>
    <x v="211"/>
    <x v="1"/>
    <s v="Woodside"/>
    <s v="Venture capital"/>
    <x v="2"/>
    <x v="1"/>
    <x v="0"/>
    <s v="Doerr"/>
    <s v="John"/>
    <n v="8800"/>
    <n v="1951"/>
    <n v="6"/>
    <n v="29"/>
    <n v="117.24"/>
    <n v="21427700000000"/>
    <n v="78.5"/>
    <n v="9.6"/>
    <n v="36.6"/>
    <n v="328239523"/>
    <x v="204"/>
    <d v="1951-06-29T00:00:00"/>
    <d v="2025-01-20T00:00:00"/>
  </r>
  <r>
    <n v="223"/>
    <x v="2"/>
    <x v="212"/>
    <x v="5"/>
    <s v="Beijing"/>
    <s v="E-commerce"/>
    <x v="2"/>
    <x v="1"/>
    <x v="0"/>
    <s v="Liu"/>
    <s v="Richard"/>
    <n v="8800"/>
    <n v="1974"/>
    <n v="3"/>
    <n v="10"/>
    <n v="125.08"/>
    <n v="19910000000000"/>
    <n v="77"/>
    <n v="9.4"/>
    <n v="59.2"/>
    <n v="1397715000"/>
    <x v="205"/>
    <d v="1974-03-10T00:00:00"/>
    <d v="2025-01-20T00:00:00"/>
  </r>
  <r>
    <n v="223"/>
    <x v="2"/>
    <x v="213"/>
    <x v="1"/>
    <s v="San Francisco"/>
    <s v="Facebook"/>
    <x v="2"/>
    <x v="1"/>
    <x v="0"/>
    <s v="Moskovitz"/>
    <s v="Dustin"/>
    <n v="8800"/>
    <n v="1984"/>
    <n v="5"/>
    <n v="22"/>
    <n v="117.24"/>
    <n v="21427700000000"/>
    <n v="78.5"/>
    <n v="9.6"/>
    <n v="36.6"/>
    <n v="328239523"/>
    <x v="206"/>
    <d v="1984-05-22T00:00:00"/>
    <d v="2025-01-20T00:00:00"/>
  </r>
  <r>
    <n v="223"/>
    <x v="2"/>
    <x v="214"/>
    <x v="1"/>
    <s v="Honolulu"/>
    <s v="EBay, PayPal"/>
    <x v="2"/>
    <x v="1"/>
    <x v="0"/>
    <s v="Omidyar"/>
    <s v="Pierre"/>
    <n v="8800"/>
    <n v="1967"/>
    <n v="6"/>
    <n v="21"/>
    <n v="117.24"/>
    <n v="21427700000000"/>
    <n v="78.5"/>
    <n v="9.6"/>
    <n v="36.6"/>
    <n v="328239523"/>
    <x v="207"/>
    <d v="1967-06-21T00:00:00"/>
    <d v="2025-01-20T00:00:00"/>
  </r>
  <r>
    <n v="223"/>
    <x v="12"/>
    <x v="215"/>
    <x v="5"/>
    <s v="Ningde"/>
    <s v="Batteries"/>
    <x v="12"/>
    <x v="1"/>
    <x v="0"/>
    <s v="Pei"/>
    <s v="Zhenhua"/>
    <n v="8800"/>
    <n v="1959"/>
    <n v="1"/>
    <n v="1"/>
    <n v="125.08"/>
    <n v="19910000000000"/>
    <n v="77"/>
    <n v="9.4"/>
    <n v="59.2"/>
    <n v="1397715000"/>
    <x v="208"/>
    <d v="1959-01-01T00:00:00"/>
    <d v="2025-01-20T00:00:00"/>
  </r>
  <r>
    <n v="223"/>
    <x v="12"/>
    <x v="216"/>
    <x v="12"/>
    <s v="London"/>
    <s v="Oil"/>
    <x v="12"/>
    <x v="0"/>
    <x v="1"/>
    <s v="Perrodo"/>
    <s v="Carrie"/>
    <n v="8800"/>
    <n v="1951"/>
    <n v="1"/>
    <n v="1"/>
    <n v="119.62"/>
    <n v="2827113184696"/>
    <n v="81.3"/>
    <n v="25.5"/>
    <n v="30.6"/>
    <n v="66834405"/>
    <x v="96"/>
    <d v="1951-01-01T00:00:00"/>
    <d v="2025-01-20T00:00:00"/>
  </r>
  <r>
    <n v="230"/>
    <x v="10"/>
    <x v="217"/>
    <x v="5"/>
    <s v="Wujiang"/>
    <s v="Chemicals"/>
    <x v="10"/>
    <x v="1"/>
    <x v="0"/>
    <s v="Chen"/>
    <s v="Jianhua"/>
    <n v="8700"/>
    <n v="1971"/>
    <n v="1"/>
    <n v="1"/>
    <n v="125.08"/>
    <n v="19910000000000"/>
    <n v="77"/>
    <n v="9.4"/>
    <n v="59.2"/>
    <n v="1397715000"/>
    <x v="209"/>
    <d v="1971-01-01T00:00:00"/>
    <d v="2025-01-20T00:00:00"/>
  </r>
  <r>
    <n v="230"/>
    <x v="0"/>
    <x v="218"/>
    <x v="7"/>
    <s v="Hamburg"/>
    <s v="Retail, real estate"/>
    <x v="0"/>
    <x v="0"/>
    <x v="0"/>
    <s v="Otto"/>
    <s v="Michael"/>
    <n v="8700"/>
    <n v="1943"/>
    <n v="4"/>
    <n v="12"/>
    <n v="112.85"/>
    <n v="3845630030824"/>
    <n v="80.900000000000006"/>
    <n v="11.5"/>
    <n v="48.8"/>
    <n v="83132799"/>
    <x v="210"/>
    <d v="1943-04-12T00:00:00"/>
    <d v="2025-01-20T00:00:00"/>
  </r>
  <r>
    <n v="232"/>
    <x v="3"/>
    <x v="219"/>
    <x v="1"/>
    <s v="New York"/>
    <s v="Private equity"/>
    <x v="3"/>
    <x v="1"/>
    <x v="0"/>
    <s v="Black"/>
    <s v="Leon"/>
    <n v="8600"/>
    <n v="1951"/>
    <n v="7"/>
    <n v="31"/>
    <n v="117.24"/>
    <n v="21427700000000"/>
    <n v="78.5"/>
    <n v="9.6"/>
    <n v="36.6"/>
    <n v="328239523"/>
    <x v="211"/>
    <d v="1951-07-31T00:00:00"/>
    <d v="2025-01-20T00:00:00"/>
  </r>
  <r>
    <n v="232"/>
    <x v="3"/>
    <x v="220"/>
    <x v="29"/>
    <s v="Auckland"/>
    <s v="Investments"/>
    <x v="3"/>
    <x v="1"/>
    <x v="0"/>
    <s v="Hart"/>
    <s v="Graeme"/>
    <n v="8600"/>
    <n v="1955"/>
    <n v="6"/>
    <n v="6"/>
    <n v="114.24"/>
    <n v="206928765544"/>
    <n v="81.900000000000006"/>
    <n v="29"/>
    <n v="34.6"/>
    <n v="4841000"/>
    <x v="212"/>
    <d v="1955-06-06T00:00:00"/>
    <d v="2025-01-20T00:00:00"/>
  </r>
  <r>
    <n v="232"/>
    <x v="7"/>
    <x v="221"/>
    <x v="3"/>
    <s v="Delhi"/>
    <s v="Soft drinks, fast food"/>
    <x v="7"/>
    <x v="0"/>
    <x v="0"/>
    <s v="Jaipuria"/>
    <s v="Ravi"/>
    <n v="8600"/>
    <n v="1954"/>
    <n v="11"/>
    <n v="28"/>
    <n v="180.44"/>
    <n v="2611000000000"/>
    <n v="69.400000000000006"/>
    <n v="11.2"/>
    <n v="49.7"/>
    <n v="1366417754"/>
    <x v="213"/>
    <d v="1954-11-28T00:00:00"/>
    <d v="2025-01-20T00:00:00"/>
  </r>
  <r>
    <n v="232"/>
    <x v="2"/>
    <x v="222"/>
    <x v="7"/>
    <s v="Heidelberg"/>
    <s v="Software"/>
    <x v="2"/>
    <x v="1"/>
    <x v="0"/>
    <s v="Plattner"/>
    <s v="Hasso"/>
    <n v="8600"/>
    <n v="1944"/>
    <n v="1"/>
    <n v="21"/>
    <n v="112.85"/>
    <n v="3845630030824"/>
    <n v="80.900000000000006"/>
    <n v="11.5"/>
    <n v="48.8"/>
    <n v="83132799"/>
    <x v="214"/>
    <d v="1944-01-21T00:00:00"/>
    <d v="2025-01-20T00:00:00"/>
  </r>
  <r>
    <n v="232"/>
    <x v="7"/>
    <x v="223"/>
    <x v="8"/>
    <s v="St. Gallen"/>
    <s v="Beer"/>
    <x v="7"/>
    <x v="1"/>
    <x v="0"/>
    <s v="Sicupira"/>
    <s v="Carlos Alberto"/>
    <n v="8600"/>
    <n v="1948"/>
    <n v="1"/>
    <n v="1"/>
    <n v="99.55"/>
    <n v="703082435360"/>
    <n v="83.6"/>
    <n v="10.1"/>
    <n v="28.8"/>
    <n v="8574832"/>
    <x v="215"/>
    <d v="1948-01-01T00:00:00"/>
    <d v="2025-01-20T00:00:00"/>
  </r>
  <r>
    <n v="232"/>
    <x v="15"/>
    <x v="224"/>
    <x v="30"/>
    <s v="Manila"/>
    <s v="Real estate"/>
    <x v="15"/>
    <x v="1"/>
    <x v="0"/>
    <s v="Villar"/>
    <s v="Manuel"/>
    <n v="8600"/>
    <n v="1949"/>
    <n v="12"/>
    <n v="13"/>
    <n v="129.61000000000001"/>
    <n v="376795508680"/>
    <n v="71.099999999999994"/>
    <n v="14"/>
    <n v="43.1"/>
    <n v="108116615"/>
    <x v="216"/>
    <d v="1949-12-13T00:00:00"/>
    <d v="2025-01-20T00:00:00"/>
  </r>
  <r>
    <n v="232"/>
    <x v="2"/>
    <x v="225"/>
    <x v="1"/>
    <s v="Palo Alto"/>
    <s v="Google"/>
    <x v="2"/>
    <x v="1"/>
    <x v="0"/>
    <s v="von Bechtolsheim"/>
    <s v="Andreas"/>
    <n v="8600"/>
    <n v="1955"/>
    <n v="9"/>
    <n v="30"/>
    <n v="117.24"/>
    <n v="21427700000000"/>
    <n v="78.5"/>
    <n v="9.6"/>
    <n v="36.6"/>
    <n v="328239523"/>
    <x v="217"/>
    <d v="1955-09-30T00:00:00"/>
    <d v="2025-01-20T00:00:00"/>
  </r>
  <r>
    <n v="239"/>
    <x v="3"/>
    <x v="226"/>
    <x v="1"/>
    <s v="New York"/>
    <s v="Investments"/>
    <x v="3"/>
    <x v="1"/>
    <x v="0"/>
    <s v="Coleman"/>
    <s v="Chase"/>
    <n v="8500"/>
    <n v="1975"/>
    <n v="6"/>
    <n v="21"/>
    <n v="117.24"/>
    <n v="21427700000000"/>
    <n v="78.5"/>
    <n v="9.6"/>
    <n v="36.6"/>
    <n v="328239523"/>
    <x v="218"/>
    <d v="1975-06-21T00:00:00"/>
    <d v="2025-01-20T00:00:00"/>
  </r>
  <r>
    <n v="239"/>
    <x v="0"/>
    <x v="227"/>
    <x v="1"/>
    <s v="Electra"/>
    <s v="Walmart"/>
    <x v="0"/>
    <x v="0"/>
    <x v="1"/>
    <s v="Kroenke"/>
    <s v="Ann Walton"/>
    <n v="8500"/>
    <n v="1948"/>
    <n v="12"/>
    <n v="18"/>
    <n v="117.24"/>
    <n v="21427700000000"/>
    <n v="78.5"/>
    <n v="9.6"/>
    <n v="36.6"/>
    <n v="328239523"/>
    <x v="219"/>
    <d v="1948-12-18T00:00:00"/>
    <d v="2025-01-20T00:00:00"/>
  </r>
  <r>
    <n v="239"/>
    <x v="10"/>
    <x v="228"/>
    <x v="5"/>
    <s v="Xi'an"/>
    <s v="Solar wafers and modules"/>
    <x v="10"/>
    <x v="1"/>
    <x v="0"/>
    <s v="Li"/>
    <s v="Zhenguo"/>
    <n v="8500"/>
    <n v="1968"/>
    <n v="1"/>
    <n v="1"/>
    <n v="125.08"/>
    <n v="19910000000000"/>
    <n v="77"/>
    <n v="9.4"/>
    <n v="59.2"/>
    <n v="1397715000"/>
    <x v="220"/>
    <d v="1968-01-01T00:00:00"/>
    <d v="2025-01-20T00:00:00"/>
  </r>
  <r>
    <n v="242"/>
    <x v="4"/>
    <x v="229"/>
    <x v="1"/>
    <s v="Atlanta"/>
    <s v="Media, automotive"/>
    <x v="4"/>
    <x v="0"/>
    <x v="0"/>
    <s v="Kennedy"/>
    <s v="Jim"/>
    <n v="8400"/>
    <n v="1947"/>
    <n v="11"/>
    <n v="29"/>
    <n v="117.24"/>
    <n v="21427700000000"/>
    <n v="78.5"/>
    <n v="9.6"/>
    <n v="36.6"/>
    <n v="328239523"/>
    <x v="221"/>
    <d v="1947-11-29T00:00:00"/>
    <d v="2025-01-20T00:00:00"/>
  </r>
  <r>
    <n v="242"/>
    <x v="11"/>
    <x v="230"/>
    <x v="25"/>
    <s v="Johannesburg"/>
    <s v="Diamonds"/>
    <x v="11"/>
    <x v="0"/>
    <x v="0"/>
    <s v="Oppenheimer"/>
    <s v="Nicky"/>
    <n v="8400"/>
    <n v="1945"/>
    <n v="6"/>
    <n v="8"/>
    <n v="158.93"/>
    <n v="351431649241"/>
    <n v="63.9"/>
    <n v="27.5"/>
    <n v="29.2"/>
    <n v="58558270"/>
    <x v="222"/>
    <d v="1945-06-08T00:00:00"/>
    <d v="2025-01-20T00:00:00"/>
  </r>
  <r>
    <n v="242"/>
    <x v="4"/>
    <x v="231"/>
    <x v="13"/>
    <s v="New South Wales"/>
    <s v="Media, automotive"/>
    <x v="4"/>
    <x v="0"/>
    <x v="1"/>
    <s v="Parry-Okeden"/>
    <s v="Blair"/>
    <n v="8400"/>
    <n v="1950"/>
    <n v="5"/>
    <n v="21"/>
    <n v="119.8"/>
    <n v="1392680589329"/>
    <n v="82.7"/>
    <n v="23"/>
    <n v="47.4"/>
    <n v="25766605"/>
    <x v="223"/>
    <d v="1950-05-21T00:00:00"/>
    <d v="2025-01-20T00:00:00"/>
  </r>
  <r>
    <n v="242"/>
    <x v="11"/>
    <x v="232"/>
    <x v="5"/>
    <s v="Binzhou"/>
    <s v="Aluminum products"/>
    <x v="11"/>
    <x v="0"/>
    <x v="1"/>
    <s v="Zheng"/>
    <s v="Shuliang"/>
    <n v="8400"/>
    <n v="1946"/>
    <n v="1"/>
    <n v="1"/>
    <n v="125.08"/>
    <n v="19910000000000"/>
    <n v="77"/>
    <n v="9.4"/>
    <n v="59.2"/>
    <n v="1397715000"/>
    <x v="224"/>
    <d v="1946-01-01T00:00:00"/>
    <d v="2025-01-20T00:00:00"/>
  </r>
  <r>
    <n v="246"/>
    <x v="0"/>
    <x v="233"/>
    <x v="1"/>
    <s v="Springfield"/>
    <s v="Sporting goods retail"/>
    <x v="0"/>
    <x v="1"/>
    <x v="0"/>
    <s v="Morris"/>
    <s v="John"/>
    <n v="8300"/>
    <n v="1948"/>
    <n v="3"/>
    <n v="19"/>
    <n v="117.24"/>
    <n v="21427700000000"/>
    <n v="78.5"/>
    <n v="9.6"/>
    <n v="36.6"/>
    <n v="328239523"/>
    <x v="225"/>
    <d v="1948-03-19T00:00:00"/>
    <d v="2025-01-20T00:00:00"/>
  </r>
  <r>
    <n v="249"/>
    <x v="12"/>
    <x v="234"/>
    <x v="16"/>
    <s v="Moscow"/>
    <s v="Oil, banking, telecom"/>
    <x v="12"/>
    <x v="1"/>
    <x v="0"/>
    <s v="Khan"/>
    <s v="German"/>
    <n v="8200"/>
    <n v="1961"/>
    <n v="10"/>
    <n v="24"/>
    <n v="180.75"/>
    <n v="1699876578871"/>
    <n v="72.7"/>
    <n v="11.4"/>
    <n v="46.2"/>
    <n v="144373535"/>
    <x v="226"/>
    <d v="1961-10-24T00:00:00"/>
    <d v="2025-01-20T00:00:00"/>
  </r>
  <r>
    <n v="249"/>
    <x v="6"/>
    <x v="235"/>
    <x v="22"/>
    <s v="Lagos"/>
    <s v="Cement, sugar"/>
    <x v="6"/>
    <x v="0"/>
    <x v="0"/>
    <s v="Rabiu"/>
    <s v="Abdulsamad"/>
    <n v="8200"/>
    <n v="1960"/>
    <n v="8"/>
    <n v="4"/>
    <n v="267.51"/>
    <n v="448120428859"/>
    <n v="54.3"/>
    <n v="1.5"/>
    <n v="34.799999999999997"/>
    <n v="200963599"/>
    <x v="227"/>
    <d v="1960-08-04T00:00:00"/>
    <d v="2025-01-20T00:00:00"/>
  </r>
  <r>
    <n v="249"/>
    <x v="3"/>
    <x v="236"/>
    <x v="1"/>
    <s v="Atherton"/>
    <s v="Private equity"/>
    <x v="3"/>
    <x v="1"/>
    <x v="0"/>
    <s v="Roberts"/>
    <s v="George"/>
    <n v="8200"/>
    <n v="1943"/>
    <n v="9"/>
    <n v="14"/>
    <n v="117.24"/>
    <n v="21427700000000"/>
    <n v="78.5"/>
    <n v="9.6"/>
    <n v="36.6"/>
    <n v="328239523"/>
    <x v="228"/>
    <d v="1943-09-14T00:00:00"/>
    <d v="2025-01-20T00:00:00"/>
  </r>
  <r>
    <n v="249"/>
    <x v="15"/>
    <x v="237"/>
    <x v="3"/>
    <s v="Delhi"/>
    <s v="Real estate"/>
    <x v="15"/>
    <x v="0"/>
    <x v="0"/>
    <s v="Singh"/>
    <s v="Kushal Pal"/>
    <n v="8200"/>
    <n v="1931"/>
    <n v="8"/>
    <n v="15"/>
    <n v="180.44"/>
    <n v="2611000000000"/>
    <n v="69.400000000000006"/>
    <n v="11.2"/>
    <n v="49.7"/>
    <n v="1366417754"/>
    <x v="229"/>
    <d v="1931-08-15T00:00:00"/>
    <d v="2025-01-20T00:00:00"/>
  </r>
  <r>
    <n v="249"/>
    <x v="15"/>
    <x v="238"/>
    <x v="5"/>
    <s v="Beijing"/>
    <s v="Real estate"/>
    <x v="15"/>
    <x v="1"/>
    <x v="0"/>
    <s v="Wang"/>
    <s v="Jianlin"/>
    <n v="8200"/>
    <n v="1954"/>
    <n v="10"/>
    <n v="1"/>
    <n v="125.08"/>
    <n v="19910000000000"/>
    <n v="77"/>
    <n v="9.4"/>
    <n v="59.2"/>
    <n v="1397715000"/>
    <x v="230"/>
    <d v="1954-10-01T00:00:00"/>
    <d v="2025-01-20T00:00:00"/>
  </r>
  <r>
    <n v="249"/>
    <x v="15"/>
    <x v="239"/>
    <x v="5"/>
    <s v="Foshan"/>
    <s v="Real estate"/>
    <x v="15"/>
    <x v="0"/>
    <x v="1"/>
    <s v="Yang"/>
    <s v="Huiyan"/>
    <n v="8200"/>
    <n v="1981"/>
    <n v="9"/>
    <n v="27"/>
    <n v="125.08"/>
    <n v="19910000000000"/>
    <n v="77"/>
    <n v="9.4"/>
    <n v="59.2"/>
    <n v="1397715000"/>
    <x v="231"/>
    <d v="1981-09-27T00:00:00"/>
    <d v="2025-01-20T00:00:00"/>
  </r>
  <r>
    <n v="256"/>
    <x v="6"/>
    <x v="240"/>
    <x v="0"/>
    <s v="Paris"/>
    <s v="Diversified"/>
    <x v="6"/>
    <x v="0"/>
    <x v="0"/>
    <s v="Dassault"/>
    <s v="Laurent"/>
    <n v="8100"/>
    <n v="1953"/>
    <n v="7"/>
    <n v="7"/>
    <n v="110.05"/>
    <n v="2715518274227"/>
    <n v="82.5"/>
    <n v="24.2"/>
    <n v="60.7"/>
    <n v="67059887"/>
    <x v="232"/>
    <d v="1953-07-07T00:00:00"/>
    <d v="2025-01-20T00:00:00"/>
  </r>
  <r>
    <n v="256"/>
    <x v="6"/>
    <x v="241"/>
    <x v="0"/>
    <s v="Paris"/>
    <s v="Diversified"/>
    <x v="6"/>
    <x v="0"/>
    <x v="0"/>
    <s v="Dassault"/>
    <s v="Thierry"/>
    <n v="8100"/>
    <n v="1957"/>
    <n v="3"/>
    <n v="26"/>
    <n v="110.05"/>
    <n v="2715518274227"/>
    <n v="82.5"/>
    <n v="24.2"/>
    <n v="60.7"/>
    <n v="67059887"/>
    <x v="233"/>
    <d v="1957-03-26T00:00:00"/>
    <d v="2025-01-20T00:00:00"/>
  </r>
  <r>
    <n v="256"/>
    <x v="7"/>
    <x v="242"/>
    <x v="1"/>
    <s v="Houston"/>
    <s v="Houston Rockets, entertainment"/>
    <x v="7"/>
    <x v="1"/>
    <x v="0"/>
    <s v="Fertitta"/>
    <s v="Tilman"/>
    <n v="8100"/>
    <n v="1957"/>
    <n v="6"/>
    <n v="25"/>
    <n v="117.24"/>
    <n v="21427700000000"/>
    <n v="78.5"/>
    <n v="9.6"/>
    <n v="36.6"/>
    <n v="328239523"/>
    <x v="234"/>
    <d v="1957-06-25T00:00:00"/>
    <d v="2025-01-20T00:00:00"/>
  </r>
  <r>
    <n v="256"/>
    <x v="6"/>
    <x v="243"/>
    <x v="0"/>
    <s v="Paris"/>
    <s v="Diversified"/>
    <x v="6"/>
    <x v="0"/>
    <x v="1"/>
    <s v="Habert-Dassault"/>
    <s v="Marie-Hélène"/>
    <n v="8100"/>
    <n v="1965"/>
    <n v="4"/>
    <n v="4"/>
    <n v="110.05"/>
    <n v="2715518274227"/>
    <n v="82.5"/>
    <n v="24.2"/>
    <n v="60.7"/>
    <n v="67059887"/>
    <x v="235"/>
    <d v="1965-04-04T00:00:00"/>
    <d v="2025-01-20T00:00:00"/>
  </r>
  <r>
    <n v="256"/>
    <x v="9"/>
    <x v="244"/>
    <x v="8"/>
    <s v="Verbier"/>
    <s v="Oil and gas, IT, lotteries"/>
    <x v="9"/>
    <x v="1"/>
    <x v="0"/>
    <s v="Komarek"/>
    <s v="Karel"/>
    <n v="8100"/>
    <n v="1969"/>
    <n v="3"/>
    <n v="15"/>
    <n v="99.55"/>
    <n v="703082435360"/>
    <n v="83.6"/>
    <n v="10.1"/>
    <n v="28.8"/>
    <n v="8574832"/>
    <x v="236"/>
    <d v="1969-03-15T00:00:00"/>
    <d v="2025-01-20T00:00:00"/>
  </r>
  <r>
    <n v="261"/>
    <x v="2"/>
    <x v="245"/>
    <x v="1"/>
    <s v="San Francisco"/>
    <s v="Airbnb"/>
    <x v="2"/>
    <x v="1"/>
    <x v="0"/>
    <s v="Blecharczyk"/>
    <s v="Nathan"/>
    <n v="8000"/>
    <n v="1983"/>
    <n v="6"/>
    <n v="11"/>
    <n v="117.24"/>
    <n v="21427700000000"/>
    <n v="78.5"/>
    <n v="9.6"/>
    <n v="36.6"/>
    <n v="328239523"/>
    <x v="237"/>
    <d v="1983-06-11T00:00:00"/>
    <d v="2025-01-20T00:00:00"/>
  </r>
  <r>
    <n v="261"/>
    <x v="12"/>
    <x v="246"/>
    <x v="16"/>
    <s v="Moscow"/>
    <s v="Oil"/>
    <x v="12"/>
    <x v="1"/>
    <x v="0"/>
    <s v="Fedun"/>
    <s v="Leonid"/>
    <n v="8000"/>
    <n v="1956"/>
    <n v="4"/>
    <n v="5"/>
    <n v="180.75"/>
    <n v="1699876578871"/>
    <n v="72.7"/>
    <n v="11.4"/>
    <n v="46.2"/>
    <n v="144373535"/>
    <x v="238"/>
    <d v="1956-04-05T00:00:00"/>
    <d v="2025-01-20T00:00:00"/>
  </r>
  <r>
    <n v="261"/>
    <x v="0"/>
    <x v="247"/>
    <x v="1"/>
    <s v="Atlanta"/>
    <s v="Home Depot"/>
    <x v="0"/>
    <x v="1"/>
    <x v="0"/>
    <s v="Marcus"/>
    <s v="Bernard"/>
    <n v="8000"/>
    <n v="1929"/>
    <n v="5"/>
    <n v="12"/>
    <n v="117.24"/>
    <n v="21427700000000"/>
    <n v="78.5"/>
    <n v="9.6"/>
    <n v="36.6"/>
    <n v="328239523"/>
    <x v="239"/>
    <d v="1929-05-12T00:00:00"/>
    <d v="2025-01-20T00:00:00"/>
  </r>
  <r>
    <n v="261"/>
    <x v="3"/>
    <x v="248"/>
    <x v="1"/>
    <s v="Winnetka"/>
    <s v="Insurance"/>
    <x v="3"/>
    <x v="1"/>
    <x v="0"/>
    <s v="Ryan"/>
    <s v="Patrick"/>
    <n v="8000"/>
    <n v="1937"/>
    <n v="5"/>
    <n v="15"/>
    <n v="117.24"/>
    <n v="21427700000000"/>
    <n v="78.5"/>
    <n v="9.6"/>
    <n v="36.6"/>
    <n v="328239523"/>
    <x v="240"/>
    <d v="1937-05-15T00:00:00"/>
    <d v="2025-01-20T00:00:00"/>
  </r>
  <r>
    <n v="261"/>
    <x v="3"/>
    <x v="249"/>
    <x v="1"/>
    <s v="Austin"/>
    <s v="Private equity"/>
    <x v="3"/>
    <x v="1"/>
    <x v="0"/>
    <s v="Smith"/>
    <s v="Robert F."/>
    <n v="8000"/>
    <n v="1962"/>
    <n v="12"/>
    <n v="1"/>
    <n v="117.24"/>
    <n v="21427700000000"/>
    <n v="78.5"/>
    <n v="9.6"/>
    <n v="36.6"/>
    <n v="328239523"/>
    <x v="241"/>
    <d v="1962-12-01T00:00:00"/>
    <d v="2025-01-20T00:00:00"/>
  </r>
  <r>
    <n v="261"/>
    <x v="11"/>
    <x v="250"/>
    <x v="18"/>
    <s v="Prague"/>
    <s v="Coal mines"/>
    <x v="11"/>
    <x v="1"/>
    <x v="0"/>
    <s v="Tykac"/>
    <s v="Pavel"/>
    <n v="8000"/>
    <n v="1964"/>
    <n v="5"/>
    <n v="15"/>
    <n v="116.48"/>
    <n v="246489245495"/>
    <n v="79"/>
    <n v="14.9"/>
    <n v="46.1"/>
    <n v="10669709"/>
    <x v="242"/>
    <d v="1964-05-15T00:00:00"/>
    <d v="2025-01-20T00:00:00"/>
  </r>
  <r>
    <n v="268"/>
    <x v="3"/>
    <x v="251"/>
    <x v="1"/>
    <s v="Miami Beach"/>
    <s v="Private equity"/>
    <x v="3"/>
    <x v="1"/>
    <x v="0"/>
    <s v="Bravo"/>
    <s v="Orlando"/>
    <n v="7900"/>
    <n v="1970"/>
    <n v="9"/>
    <n v="23"/>
    <n v="117.24"/>
    <n v="21427700000000"/>
    <n v="78.5"/>
    <n v="9.6"/>
    <n v="36.6"/>
    <n v="328239523"/>
    <x v="243"/>
    <d v="1970-09-23T00:00:00"/>
    <d v="2025-01-20T00:00:00"/>
  </r>
  <r>
    <n v="268"/>
    <x v="0"/>
    <x v="252"/>
    <x v="5"/>
    <s v="Quanzhou"/>
    <s v="Sports apparel"/>
    <x v="0"/>
    <x v="1"/>
    <x v="0"/>
    <s v="Ding"/>
    <s v="Shizhong"/>
    <n v="7900"/>
    <n v="1970"/>
    <n v="12"/>
    <n v="1"/>
    <n v="125.08"/>
    <n v="19910000000000"/>
    <n v="77"/>
    <n v="9.4"/>
    <n v="59.2"/>
    <n v="1397715000"/>
    <x v="244"/>
    <d v="1970-12-01T00:00:00"/>
    <d v="2025-01-20T00:00:00"/>
  </r>
  <r>
    <n v="268"/>
    <x v="0"/>
    <x v="253"/>
    <x v="1"/>
    <s v="Henderson"/>
    <s v="Walmart"/>
    <x v="0"/>
    <x v="0"/>
    <x v="1"/>
    <s v="Laurie"/>
    <s v="Nancy Walton"/>
    <n v="7900"/>
    <n v="1951"/>
    <n v="5"/>
    <n v="15"/>
    <n v="117.24"/>
    <n v="21427700000000"/>
    <n v="78.5"/>
    <n v="9.6"/>
    <n v="36.6"/>
    <n v="328239523"/>
    <x v="245"/>
    <d v="1951-05-15T00:00:00"/>
    <d v="2025-01-20T00:00:00"/>
  </r>
  <r>
    <n v="268"/>
    <x v="2"/>
    <x v="254"/>
    <x v="28"/>
    <s v="Seoul"/>
    <s v="Samsung"/>
    <x v="2"/>
    <x v="0"/>
    <x v="0"/>
    <s v="Lee"/>
    <s v="Jay Y."/>
    <n v="7900"/>
    <n v="1968"/>
    <n v="6"/>
    <n v="23"/>
    <n v="115.16"/>
    <n v="2029000000000"/>
    <n v="82.6"/>
    <n v="15.6"/>
    <n v="33.200000000000003"/>
    <n v="51709098"/>
    <x v="246"/>
    <d v="1968-06-23T00:00:00"/>
    <d v="2025-01-20T00:00:00"/>
  </r>
  <r>
    <n v="268"/>
    <x v="3"/>
    <x v="255"/>
    <x v="1"/>
    <s v="New York"/>
    <s v="Private equity"/>
    <x v="3"/>
    <x v="1"/>
    <x v="0"/>
    <s v="Musallam"/>
    <s v="Ramzi"/>
    <n v="7900"/>
    <n v="1968"/>
    <n v="9"/>
    <n v="17"/>
    <n v="117.24"/>
    <n v="21427700000000"/>
    <n v="78.5"/>
    <n v="9.6"/>
    <n v="36.6"/>
    <n v="328239523"/>
    <x v="247"/>
    <d v="1968-09-17T00:00:00"/>
    <d v="2025-01-20T00:00:00"/>
  </r>
  <r>
    <n v="268"/>
    <x v="3"/>
    <x v="256"/>
    <x v="1"/>
    <s v="New York"/>
    <s v="Hedge funds"/>
    <x v="3"/>
    <x v="1"/>
    <x v="0"/>
    <s v="Shaw"/>
    <s v="David"/>
    <n v="7900"/>
    <n v="1951"/>
    <n v="3"/>
    <n v="29"/>
    <n v="117.24"/>
    <n v="21427700000000"/>
    <n v="78.5"/>
    <n v="9.6"/>
    <n v="36.6"/>
    <n v="328239523"/>
    <x v="197"/>
    <d v="1951-03-29T00:00:00"/>
    <d v="2025-01-20T00:00:00"/>
  </r>
  <r>
    <n v="268"/>
    <x v="11"/>
    <x v="257"/>
    <x v="16"/>
    <s v="Moscow"/>
    <s v="Metals and mining"/>
    <x v="11"/>
    <x v="1"/>
    <x v="0"/>
    <s v="Skoch &amp; family"/>
    <s v="Andrei"/>
    <n v="7900"/>
    <n v="1966"/>
    <n v="1"/>
    <n v="30"/>
    <n v="180.75"/>
    <n v="1699876578871"/>
    <n v="72.7"/>
    <n v="11.4"/>
    <n v="46.2"/>
    <n v="144373535"/>
    <x v="248"/>
    <d v="1966-01-30T00:00:00"/>
    <d v="2025-01-20T00:00:00"/>
  </r>
  <r>
    <n v="268"/>
    <x v="6"/>
    <x v="258"/>
    <x v="10"/>
    <s v="Vienna"/>
    <s v="Real estate, construction"/>
    <x v="6"/>
    <x v="1"/>
    <x v="0"/>
    <s v="Stumpf"/>
    <s v="Georg"/>
    <n v="7900"/>
    <n v="1972"/>
    <n v="9"/>
    <n v="14"/>
    <n v="118.06"/>
    <n v="446314739528"/>
    <n v="81.599999999999994"/>
    <n v="25.4"/>
    <n v="51.4"/>
    <n v="8877067"/>
    <x v="249"/>
    <d v="1972-09-14T00:00:00"/>
    <d v="2025-01-20T00:00:00"/>
  </r>
  <r>
    <n v="276"/>
    <x v="5"/>
    <x v="259"/>
    <x v="1"/>
    <s v="Saddle River"/>
    <s v="Telecom"/>
    <x v="5"/>
    <x v="1"/>
    <x v="0"/>
    <s v="Commisso"/>
    <s v="Rocco"/>
    <n v="7800"/>
    <n v="1949"/>
    <n v="11"/>
    <n v="25"/>
    <n v="117.24"/>
    <n v="21427700000000"/>
    <n v="78.5"/>
    <n v="9.6"/>
    <n v="36.6"/>
    <n v="328239523"/>
    <x v="250"/>
    <d v="1949-11-25T00:00:00"/>
    <d v="2025-01-20T00:00:00"/>
  </r>
  <r>
    <n v="276"/>
    <x v="10"/>
    <x v="260"/>
    <x v="5"/>
    <s v="Hangzhou"/>
    <s v="Petrochemicals"/>
    <x v="10"/>
    <x v="1"/>
    <x v="0"/>
    <s v="Li"/>
    <s v="Shuirong"/>
    <n v="7800"/>
    <n v="1956"/>
    <n v="7"/>
    <n v="1"/>
    <n v="125.08"/>
    <n v="19910000000000"/>
    <n v="77"/>
    <n v="9.4"/>
    <n v="59.2"/>
    <n v="1397715000"/>
    <x v="251"/>
    <d v="1956-07-01T00:00:00"/>
    <d v="2025-01-20T00:00:00"/>
  </r>
  <r>
    <n v="276"/>
    <x v="2"/>
    <x v="261"/>
    <x v="5"/>
    <s v="Shanghai"/>
    <s v="Financial information"/>
    <x v="2"/>
    <x v="1"/>
    <x v="0"/>
    <s v="Qi"/>
    <s v="Shi"/>
    <n v="7800"/>
    <n v="1970"/>
    <n v="1"/>
    <n v="3"/>
    <n v="125.08"/>
    <n v="19910000000000"/>
    <n v="77"/>
    <n v="9.4"/>
    <n v="59.2"/>
    <n v="1397715000"/>
    <x v="252"/>
    <d v="1970-01-03T00:00:00"/>
    <d v="2025-01-20T00:00:00"/>
  </r>
  <r>
    <n v="276"/>
    <x v="10"/>
    <x v="262"/>
    <x v="5"/>
    <s v="Guangzhou"/>
    <s v="Furniture"/>
    <x v="10"/>
    <x v="1"/>
    <x v="0"/>
    <s v="Yao"/>
    <s v="Liangsong"/>
    <n v="7800"/>
    <n v="1964"/>
    <n v="8"/>
    <n v="1"/>
    <n v="125.08"/>
    <n v="19910000000000"/>
    <n v="77"/>
    <n v="9.4"/>
    <n v="59.2"/>
    <n v="1397715000"/>
    <x v="253"/>
    <d v="1964-08-01T00:00:00"/>
    <d v="2025-01-20T00:00:00"/>
  </r>
  <r>
    <n v="282"/>
    <x v="7"/>
    <x v="263"/>
    <x v="0"/>
    <s v="Laval"/>
    <s v="Cheese"/>
    <x v="7"/>
    <x v="0"/>
    <x v="0"/>
    <s v="Besnier"/>
    <s v="Jean-Michel"/>
    <n v="7700"/>
    <n v="1967"/>
    <n v="6"/>
    <n v="5"/>
    <n v="110.05"/>
    <n v="2715518274227"/>
    <n v="82.5"/>
    <n v="24.2"/>
    <n v="60.7"/>
    <n v="67059887"/>
    <x v="254"/>
    <d v="1967-06-05T00:00:00"/>
    <d v="2025-01-20T00:00:00"/>
  </r>
  <r>
    <n v="282"/>
    <x v="7"/>
    <x v="264"/>
    <x v="0"/>
    <s v="Laval"/>
    <s v="Cheese"/>
    <x v="7"/>
    <x v="0"/>
    <x v="1"/>
    <s v="Besnier Beauvalot"/>
    <s v="Marie"/>
    <n v="7700"/>
    <n v="1980"/>
    <n v="7"/>
    <n v="30"/>
    <n v="110.05"/>
    <n v="2715518274227"/>
    <n v="82.5"/>
    <n v="24.2"/>
    <n v="60.7"/>
    <n v="67059887"/>
    <x v="255"/>
    <d v="1980-07-30T00:00:00"/>
    <d v="2025-01-20T00:00:00"/>
  </r>
  <r>
    <n v="282"/>
    <x v="4"/>
    <x v="265"/>
    <x v="1"/>
    <s v="Beverly Hills"/>
    <s v="Movies, record labels"/>
    <x v="4"/>
    <x v="1"/>
    <x v="0"/>
    <s v="Geffen"/>
    <s v="David"/>
    <n v="7700"/>
    <n v="1943"/>
    <n v="2"/>
    <n v="21"/>
    <n v="117.24"/>
    <n v="21427700000000"/>
    <n v="78.5"/>
    <n v="9.6"/>
    <n v="36.6"/>
    <n v="328239523"/>
    <x v="256"/>
    <d v="1943-02-21T00:00:00"/>
    <d v="2025-01-20T00:00:00"/>
  </r>
  <r>
    <n v="282"/>
    <x v="2"/>
    <x v="266"/>
    <x v="5"/>
    <s v="Beijing"/>
    <s v="Internet search"/>
    <x v="2"/>
    <x v="1"/>
    <x v="0"/>
    <s v="Li"/>
    <s v="Robin"/>
    <n v="7700"/>
    <n v="1968"/>
    <n v="11"/>
    <n v="17"/>
    <n v="125.08"/>
    <n v="19910000000000"/>
    <n v="77"/>
    <n v="9.4"/>
    <n v="59.2"/>
    <n v="1397715000"/>
    <x v="257"/>
    <d v="1968-11-17T00:00:00"/>
    <d v="2025-01-20T00:00:00"/>
  </r>
  <r>
    <n v="282"/>
    <x v="14"/>
    <x v="267"/>
    <x v="5"/>
    <s v="Chengdu"/>
    <s v="Agribusiness"/>
    <x v="14"/>
    <x v="1"/>
    <x v="0"/>
    <s v="Liu"/>
    <s v="Yonghao"/>
    <n v="7700"/>
    <n v="1951"/>
    <n v="9"/>
    <n v="1"/>
    <n v="125.08"/>
    <n v="19910000000000"/>
    <n v="77"/>
    <n v="9.4"/>
    <n v="59.2"/>
    <n v="1397715000"/>
    <x v="258"/>
    <d v="1951-09-01T00:00:00"/>
    <d v="2025-01-20T00:00:00"/>
  </r>
  <r>
    <n v="282"/>
    <x v="2"/>
    <x v="268"/>
    <x v="1"/>
    <s v="Newport Beach"/>
    <s v="Semiconductors"/>
    <x v="2"/>
    <x v="1"/>
    <x v="0"/>
    <s v="Samueli"/>
    <s v="Henry"/>
    <n v="7700"/>
    <n v="1954"/>
    <n v="9"/>
    <n v="20"/>
    <n v="117.24"/>
    <n v="21427700000000"/>
    <n v="78.5"/>
    <n v="9.6"/>
    <n v="36.6"/>
    <n v="328239523"/>
    <x v="259"/>
    <d v="1954-09-20T00:00:00"/>
    <d v="2025-01-20T00:00:00"/>
  </r>
  <r>
    <n v="282"/>
    <x v="13"/>
    <x v="269"/>
    <x v="1"/>
    <s v="Naples"/>
    <s v="Medical devices"/>
    <x v="13"/>
    <x v="1"/>
    <x v="0"/>
    <s v="Schmieding"/>
    <s v="Reinhold"/>
    <n v="7700"/>
    <n v="1955"/>
    <n v="1"/>
    <n v="3"/>
    <n v="117.24"/>
    <n v="21427700000000"/>
    <n v="78.5"/>
    <n v="9.6"/>
    <n v="36.6"/>
    <n v="328239523"/>
    <x v="260"/>
    <d v="1955-01-03T00:00:00"/>
    <d v="2025-01-20T00:00:00"/>
  </r>
  <r>
    <n v="282"/>
    <x v="15"/>
    <x v="270"/>
    <x v="31"/>
    <s v="Oslo"/>
    <s v="Real estate"/>
    <x v="15"/>
    <x v="1"/>
    <x v="0"/>
    <s v="Tollefsen"/>
    <s v="Ivar"/>
    <n v="7700"/>
    <n v="1961"/>
    <n v="6"/>
    <n v="23"/>
    <n v="120.27"/>
    <n v="403336363636"/>
    <n v="82.8"/>
    <n v="23.9"/>
    <n v="36.200000000000003"/>
    <n v="5347896"/>
    <x v="261"/>
    <d v="1961-06-23T00:00:00"/>
    <d v="2025-01-20T00:00:00"/>
  </r>
  <r>
    <n v="290"/>
    <x v="12"/>
    <x v="271"/>
    <x v="5"/>
    <s v="Hefei"/>
    <s v="Photovoltaic equipment"/>
    <x v="12"/>
    <x v="1"/>
    <x v="0"/>
    <s v="Cao"/>
    <s v="Renxian"/>
    <n v="7600"/>
    <n v="1968"/>
    <n v="7"/>
    <n v="24"/>
    <n v="125.08"/>
    <n v="19910000000000"/>
    <n v="77"/>
    <n v="9.4"/>
    <n v="59.2"/>
    <n v="1397715000"/>
    <x v="262"/>
    <d v="1968-07-24T00:00:00"/>
    <d v="2025-01-20T00:00:00"/>
  </r>
  <r>
    <n v="290"/>
    <x v="13"/>
    <x v="272"/>
    <x v="3"/>
    <s v="Ahmedabad"/>
    <s v="Pharmaceuticals"/>
    <x v="13"/>
    <x v="1"/>
    <x v="0"/>
    <s v="Chudgar"/>
    <s v="Hasmukh"/>
    <n v="7600"/>
    <n v="1933"/>
    <n v="9"/>
    <n v="19"/>
    <n v="180.44"/>
    <n v="2611000000000"/>
    <n v="69.400000000000006"/>
    <n v="11.2"/>
    <n v="49.7"/>
    <n v="1366417754"/>
    <x v="263"/>
    <d v="1933-09-19T00:00:00"/>
    <d v="2025-01-20T00:00:00"/>
  </r>
  <r>
    <n v="290"/>
    <x v="10"/>
    <x v="273"/>
    <x v="12"/>
    <s v="London"/>
    <s v="Chemicals"/>
    <x v="10"/>
    <x v="1"/>
    <x v="0"/>
    <s v="Currie"/>
    <s v="Andrew"/>
    <n v="7600"/>
    <n v="1955"/>
    <n v="12"/>
    <n v="4"/>
    <n v="119.62"/>
    <n v="2827113184696"/>
    <n v="81.3"/>
    <n v="25.5"/>
    <n v="30.6"/>
    <n v="66834405"/>
    <x v="264"/>
    <d v="1955-12-04T00:00:00"/>
    <d v="2025-01-20T00:00:00"/>
  </r>
  <r>
    <n v="290"/>
    <x v="2"/>
    <x v="274"/>
    <x v="1"/>
    <s v="Austin"/>
    <s v="Airbnb"/>
    <x v="2"/>
    <x v="1"/>
    <x v="0"/>
    <s v="Gebbia"/>
    <s v="Joe"/>
    <n v="7600"/>
    <n v="1981"/>
    <n v="8"/>
    <n v="21"/>
    <n v="117.24"/>
    <n v="21427700000000"/>
    <n v="78.5"/>
    <n v="9.6"/>
    <n v="36.6"/>
    <n v="328239523"/>
    <x v="265"/>
    <d v="1981-08-21T00:00:00"/>
    <d v="2025-01-20T00:00:00"/>
  </r>
  <r>
    <n v="290"/>
    <x v="15"/>
    <x v="275"/>
    <x v="21"/>
    <s v="Singapore"/>
    <s v="Real Estate"/>
    <x v="15"/>
    <x v="0"/>
    <x v="0"/>
    <s v="Ng"/>
    <s v="Philip"/>
    <n v="7600"/>
    <n v="1959"/>
    <n v="1"/>
    <n v="1"/>
    <n v="114.41"/>
    <n v="372062527489"/>
    <n v="83.1"/>
    <n v="13.1"/>
    <n v="21"/>
    <n v="5703569"/>
    <x v="208"/>
    <d v="1959-01-01T00:00:00"/>
    <d v="2025-01-20T00:00:00"/>
  </r>
  <r>
    <n v="290"/>
    <x v="10"/>
    <x v="276"/>
    <x v="12"/>
    <s v="London"/>
    <s v="Chemicals"/>
    <x v="10"/>
    <x v="1"/>
    <x v="0"/>
    <s v="Reece"/>
    <s v="John"/>
    <n v="7600"/>
    <n v="1957"/>
    <n v="3"/>
    <n v="7"/>
    <n v="119.62"/>
    <n v="2827113184696"/>
    <n v="81.3"/>
    <n v="25.5"/>
    <n v="30.6"/>
    <n v="66834405"/>
    <x v="266"/>
    <d v="1957-03-07T00:00:00"/>
    <d v="2025-01-20T00:00:00"/>
  </r>
  <r>
    <n v="290"/>
    <x v="15"/>
    <x v="277"/>
    <x v="1"/>
    <s v="New York"/>
    <s v="Real estate"/>
    <x v="15"/>
    <x v="0"/>
    <x v="0"/>
    <s v="Stern"/>
    <s v="Leonard"/>
    <n v="7600"/>
    <n v="1938"/>
    <n v="3"/>
    <n v="28"/>
    <n v="117.24"/>
    <n v="21427700000000"/>
    <n v="78.5"/>
    <n v="9.6"/>
    <n v="36.6"/>
    <n v="328239523"/>
    <x v="267"/>
    <d v="1938-03-28T00:00:00"/>
    <d v="2025-01-20T00:00:00"/>
  </r>
  <r>
    <n v="290"/>
    <x v="13"/>
    <x v="278"/>
    <x v="5"/>
    <s v="Shanghai"/>
    <s v="Pharmaceuticals"/>
    <x v="13"/>
    <x v="1"/>
    <x v="1"/>
    <s v="Zhong"/>
    <s v="Huijuan"/>
    <n v="7600"/>
    <n v="1961"/>
    <n v="1"/>
    <n v="1"/>
    <n v="125.08"/>
    <n v="19910000000000"/>
    <n v="77"/>
    <n v="9.4"/>
    <n v="59.2"/>
    <n v="1397715000"/>
    <x v="268"/>
    <d v="1961-01-01T00:00:00"/>
    <d v="2025-01-20T00:00:00"/>
  </r>
  <r>
    <n v="299"/>
    <x v="17"/>
    <x v="279"/>
    <x v="1"/>
    <s v="Atlanta"/>
    <s v="Home Depot"/>
    <x v="17"/>
    <x v="1"/>
    <x v="0"/>
    <s v="Blank"/>
    <s v="Arthur"/>
    <n v="7500"/>
    <n v="1942"/>
    <n v="9"/>
    <n v="27"/>
    <n v="117.24"/>
    <n v="21427700000000"/>
    <n v="78.5"/>
    <n v="9.6"/>
    <n v="36.6"/>
    <n v="328239523"/>
    <x v="269"/>
    <d v="1942-09-27T00:00:00"/>
    <d v="2025-01-20T00:00:00"/>
  </r>
  <r>
    <n v="299"/>
    <x v="0"/>
    <x v="280"/>
    <x v="1"/>
    <s v="San Antonio"/>
    <s v="Supermarkets"/>
    <x v="0"/>
    <x v="0"/>
    <x v="0"/>
    <s v="Butt"/>
    <s v="Charles"/>
    <n v="7500"/>
    <n v="1938"/>
    <n v="2"/>
    <n v="3"/>
    <n v="117.24"/>
    <n v="21427700000000"/>
    <n v="78.5"/>
    <n v="9.6"/>
    <n v="36.6"/>
    <n v="328239523"/>
    <x v="270"/>
    <d v="1938-02-03T00:00:00"/>
    <d v="2025-01-20T00:00:00"/>
  </r>
  <r>
    <n v="299"/>
    <x v="0"/>
    <x v="281"/>
    <x v="5"/>
    <s v="Quanzhou"/>
    <s v="Sports apparel"/>
    <x v="0"/>
    <x v="1"/>
    <x v="0"/>
    <s v="Ding"/>
    <s v="Shijia"/>
    <n v="7500"/>
    <n v="1964"/>
    <n v="1"/>
    <n v="1"/>
    <n v="125.08"/>
    <n v="19910000000000"/>
    <n v="77"/>
    <n v="9.4"/>
    <n v="59.2"/>
    <n v="1397715000"/>
    <x v="136"/>
    <d v="1964-01-01T00:00:00"/>
    <d v="2025-01-20T00:00:00"/>
  </r>
  <r>
    <n v="299"/>
    <x v="3"/>
    <x v="282"/>
    <x v="1"/>
    <s v="Palm Beach"/>
    <s v="Hedge funds"/>
    <x v="3"/>
    <x v="1"/>
    <x v="0"/>
    <s v="Jones"/>
    <s v="Paul Tudor"/>
    <n v="7500"/>
    <n v="1954"/>
    <n v="9"/>
    <n v="28"/>
    <n v="117.24"/>
    <n v="21427700000000"/>
    <n v="78.5"/>
    <n v="9.6"/>
    <n v="36.6"/>
    <n v="328239523"/>
    <x v="271"/>
    <d v="1954-09-28T00:00:00"/>
    <d v="2025-01-20T00:00:00"/>
  </r>
  <r>
    <n v="299"/>
    <x v="3"/>
    <x v="283"/>
    <x v="1"/>
    <s v="New York"/>
    <s v="Private equity"/>
    <x v="3"/>
    <x v="1"/>
    <x v="0"/>
    <s v="Kravis"/>
    <s v="Henry"/>
    <n v="7500"/>
    <n v="1944"/>
    <n v="1"/>
    <n v="6"/>
    <n v="117.24"/>
    <n v="21427700000000"/>
    <n v="78.5"/>
    <n v="9.6"/>
    <n v="36.6"/>
    <n v="328239523"/>
    <x v="272"/>
    <d v="1944-01-06T00:00:00"/>
    <d v="2025-01-20T00:00:00"/>
  </r>
  <r>
    <n v="299"/>
    <x v="7"/>
    <x v="284"/>
    <x v="21"/>
    <s v="Singapore"/>
    <s v="Restaurants"/>
    <x v="7"/>
    <x v="1"/>
    <x v="0"/>
    <s v="Zhang"/>
    <s v="Yong"/>
    <n v="7500"/>
    <n v="1970"/>
    <n v="7"/>
    <n v="1"/>
    <n v="114.41"/>
    <n v="372062527489"/>
    <n v="83.1"/>
    <n v="13.1"/>
    <n v="21"/>
    <n v="5703569"/>
    <x v="273"/>
    <d v="1970-07-01T00:00:00"/>
    <d v="2025-01-20T00:00:00"/>
  </r>
  <r>
    <n v="305"/>
    <x v="2"/>
    <x v="285"/>
    <x v="1"/>
    <s v="Cary"/>
    <s v="Software"/>
    <x v="2"/>
    <x v="1"/>
    <x v="0"/>
    <s v="Goodnight"/>
    <s v="James"/>
    <n v="7400"/>
    <n v="1943"/>
    <n v="1"/>
    <n v="6"/>
    <n v="117.24"/>
    <n v="21427700000000"/>
    <n v="78.5"/>
    <n v="9.6"/>
    <n v="36.6"/>
    <n v="328239523"/>
    <x v="274"/>
    <d v="1943-01-06T00:00:00"/>
    <d v="2025-01-20T00:00:00"/>
  </r>
  <r>
    <n v="305"/>
    <x v="10"/>
    <x v="286"/>
    <x v="12"/>
    <s v="London"/>
    <s v="Petrochemicals"/>
    <x v="10"/>
    <x v="0"/>
    <x v="0"/>
    <s v="Lohia"/>
    <s v="Sri Prakash"/>
    <n v="7400"/>
    <n v="1952"/>
    <n v="8"/>
    <n v="11"/>
    <n v="119.62"/>
    <n v="2827113184696"/>
    <n v="81.3"/>
    <n v="25.5"/>
    <n v="30.6"/>
    <n v="66834405"/>
    <x v="275"/>
    <d v="1952-08-11T00:00:00"/>
    <d v="2025-01-20T00:00:00"/>
  </r>
  <r>
    <n v="305"/>
    <x v="0"/>
    <x v="287"/>
    <x v="5"/>
    <s v="Ningbo"/>
    <s v="Textiles, apparel"/>
    <x v="0"/>
    <x v="1"/>
    <x v="0"/>
    <s v="Ma"/>
    <s v="Jianrong"/>
    <n v="7400"/>
    <n v="1964"/>
    <n v="1"/>
    <n v="1"/>
    <n v="125.08"/>
    <n v="19910000000000"/>
    <n v="77"/>
    <n v="9.4"/>
    <n v="59.2"/>
    <n v="1397715000"/>
    <x v="136"/>
    <d v="1964-01-01T00:00:00"/>
    <d v="2025-01-20T00:00:00"/>
  </r>
  <r>
    <n v="305"/>
    <x v="15"/>
    <x v="288"/>
    <x v="21"/>
    <s v="Singapore"/>
    <s v="Real estate"/>
    <x v="15"/>
    <x v="0"/>
    <x v="0"/>
    <s v="Ng"/>
    <s v="Robert"/>
    <n v="7400"/>
    <n v="1952"/>
    <n v="1"/>
    <n v="1"/>
    <n v="114.41"/>
    <n v="372062527489"/>
    <n v="83.1"/>
    <n v="13.1"/>
    <n v="21"/>
    <n v="5703569"/>
    <x v="276"/>
    <d v="1952-01-01T00:00:00"/>
    <d v="2025-01-20T00:00:00"/>
  </r>
  <r>
    <n v="305"/>
    <x v="10"/>
    <x v="289"/>
    <x v="1"/>
    <s v="Santa Barbara"/>
    <s v="Manufacturing, investments"/>
    <x v="10"/>
    <x v="1"/>
    <x v="0"/>
    <s v="Rales"/>
    <s v="Steven"/>
    <n v="7400"/>
    <n v="1951"/>
    <n v="3"/>
    <n v="31"/>
    <n v="117.24"/>
    <n v="21427700000000"/>
    <n v="78.5"/>
    <n v="9.6"/>
    <n v="36.6"/>
    <n v="328239523"/>
    <x v="277"/>
    <d v="1951-03-31T00:00:00"/>
    <d v="2025-01-20T00:00:00"/>
  </r>
  <r>
    <n v="305"/>
    <x v="16"/>
    <x v="290"/>
    <x v="32"/>
    <s v="Cairo"/>
    <s v="Construction, investments"/>
    <x v="16"/>
    <x v="0"/>
    <x v="0"/>
    <s v="Sawiris"/>
    <s v="Nassef"/>
    <n v="7400"/>
    <n v="1961"/>
    <n v="1"/>
    <n v="19"/>
    <n v="288.57"/>
    <n v="303175127598"/>
    <n v="71.8"/>
    <n v="12.5"/>
    <n v="44.4"/>
    <n v="100388073"/>
    <x v="278"/>
    <d v="1961-01-19T00:00:00"/>
    <d v="2025-01-20T00:00:00"/>
  </r>
  <r>
    <n v="305"/>
    <x v="7"/>
    <x v="291"/>
    <x v="1"/>
    <s v="Adel"/>
    <s v="Agriculture"/>
    <x v="7"/>
    <x v="1"/>
    <x v="0"/>
    <s v="Stine"/>
    <s v="Harry"/>
    <n v="7400"/>
    <n v="1941"/>
    <n v="11"/>
    <n v="30"/>
    <n v="117.24"/>
    <n v="21427700000000"/>
    <n v="78.5"/>
    <n v="9.6"/>
    <n v="36.6"/>
    <n v="328239523"/>
    <x v="279"/>
    <d v="1941-11-30T00:00:00"/>
    <d v="2025-01-20T00:00:00"/>
  </r>
  <r>
    <n v="312"/>
    <x v="10"/>
    <x v="292"/>
    <x v="3"/>
    <s v="Kolkata"/>
    <s v="Cement"/>
    <x v="10"/>
    <x v="0"/>
    <x v="0"/>
    <s v="Bangur"/>
    <s v="Benu Gopal"/>
    <n v="7300"/>
    <n v="1931"/>
    <n v="6"/>
    <n v="1"/>
    <n v="180.44"/>
    <n v="2611000000000"/>
    <n v="69.400000000000006"/>
    <n v="11.2"/>
    <n v="49.7"/>
    <n v="1366417754"/>
    <x v="280"/>
    <d v="1931-06-01T00:00:00"/>
    <d v="2025-01-20T00:00:00"/>
  </r>
  <r>
    <n v="312"/>
    <x v="11"/>
    <x v="293"/>
    <x v="16"/>
    <s v="Moscow"/>
    <s v="Mining, metals, machinery"/>
    <x v="11"/>
    <x v="1"/>
    <x v="0"/>
    <s v="Makhmudov"/>
    <s v="Iskander"/>
    <n v="7300"/>
    <n v="1963"/>
    <n v="12"/>
    <n v="5"/>
    <n v="180.75"/>
    <n v="1699876578871"/>
    <n v="72.7"/>
    <n v="11.4"/>
    <n v="46.2"/>
    <n v="144373535"/>
    <x v="281"/>
    <d v="1963-12-05T00:00:00"/>
    <d v="2025-01-20T00:00:00"/>
  </r>
  <r>
    <n v="312"/>
    <x v="0"/>
    <x v="294"/>
    <x v="33"/>
    <s v="Aarhus"/>
    <s v="Fashion retail"/>
    <x v="0"/>
    <x v="0"/>
    <x v="0"/>
    <s v="Povlsen"/>
    <s v="Anders Holch"/>
    <n v="7300"/>
    <n v="1972"/>
    <n v="11"/>
    <n v="4"/>
    <n v="110.35"/>
    <n v="348078018464"/>
    <n v="81"/>
    <n v="32.4"/>
    <n v="23.8"/>
    <n v="5818553"/>
    <x v="282"/>
    <d v="1972-11-04T00:00:00"/>
    <d v="2025-01-20T00:00:00"/>
  </r>
  <r>
    <n v="312"/>
    <x v="8"/>
    <x v="295"/>
    <x v="30"/>
    <s v="Manila"/>
    <s v="Ports"/>
    <x v="8"/>
    <x v="0"/>
    <x v="0"/>
    <s v="Razon Jr."/>
    <s v="Enrique"/>
    <n v="7300"/>
    <n v="1960"/>
    <n v="3"/>
    <n v="3"/>
    <n v="129.61000000000001"/>
    <n v="376795508680"/>
    <n v="71.099999999999994"/>
    <n v="14"/>
    <n v="43.1"/>
    <n v="108116615"/>
    <x v="283"/>
    <d v="1960-03-03T00:00:00"/>
    <d v="2025-01-20T00:00:00"/>
  </r>
  <r>
    <n v="312"/>
    <x v="2"/>
    <x v="296"/>
    <x v="5"/>
    <s v="Shenzhen"/>
    <s v="Electronics components"/>
    <x v="2"/>
    <x v="1"/>
    <x v="1"/>
    <s v="Wang"/>
    <s v="Laichun"/>
    <n v="7300"/>
    <n v="1967"/>
    <n v="6"/>
    <n v="3"/>
    <n v="125.08"/>
    <n v="19910000000000"/>
    <n v="77"/>
    <n v="9.4"/>
    <n v="59.2"/>
    <n v="1397715000"/>
    <x v="284"/>
    <d v="1967-06-03T00:00:00"/>
    <d v="2025-01-20T00:00:00"/>
  </r>
  <r>
    <n v="317"/>
    <x v="3"/>
    <x v="297"/>
    <x v="1"/>
    <s v="Gladwyne"/>
    <s v="Trading, investments"/>
    <x v="3"/>
    <x v="1"/>
    <x v="0"/>
    <s v="Dantchik"/>
    <s v="Arthur"/>
    <n v="7200"/>
    <n v="1957"/>
    <n v="11"/>
    <n v="25"/>
    <n v="117.24"/>
    <n v="21427700000000"/>
    <n v="78.5"/>
    <n v="9.6"/>
    <n v="36.6"/>
    <n v="328239523"/>
    <x v="285"/>
    <d v="1957-11-25T00:00:00"/>
    <d v="2025-01-20T00:00:00"/>
  </r>
  <r>
    <n v="317"/>
    <x v="15"/>
    <x v="298"/>
    <x v="1"/>
    <s v="Palm Beach"/>
    <s v="Real estate, investments"/>
    <x v="15"/>
    <x v="1"/>
    <x v="0"/>
    <s v="Greene"/>
    <s v="Jeff"/>
    <n v="7200"/>
    <n v="1954"/>
    <n v="12"/>
    <n v="10"/>
    <n v="117.24"/>
    <n v="21427700000000"/>
    <n v="78.5"/>
    <n v="9.6"/>
    <n v="36.6"/>
    <n v="328239523"/>
    <x v="286"/>
    <d v="1954-12-10T00:00:00"/>
    <d v="2025-01-20T00:00:00"/>
  </r>
  <r>
    <n v="317"/>
    <x v="3"/>
    <x v="299"/>
    <x v="1"/>
    <s v="Malibu"/>
    <s v="Auto loans"/>
    <x v="3"/>
    <x v="1"/>
    <x v="0"/>
    <s v="Hankey"/>
    <s v="Don"/>
    <n v="7200"/>
    <n v="1943"/>
    <n v="6"/>
    <n v="13"/>
    <n v="117.24"/>
    <n v="21427700000000"/>
    <n v="78.5"/>
    <n v="9.6"/>
    <n v="36.6"/>
    <n v="328239523"/>
    <x v="287"/>
    <d v="1943-06-13T00:00:00"/>
    <d v="2025-01-20T00:00:00"/>
  </r>
  <r>
    <n v="317"/>
    <x v="12"/>
    <x v="300"/>
    <x v="1"/>
    <s v="Houston"/>
    <s v="Pipelines"/>
    <x v="12"/>
    <x v="1"/>
    <x v="0"/>
    <s v="Kinder"/>
    <s v="Richard"/>
    <n v="7200"/>
    <n v="1944"/>
    <n v="10"/>
    <n v="19"/>
    <n v="117.24"/>
    <n v="21427700000000"/>
    <n v="78.5"/>
    <n v="9.6"/>
    <n v="36.6"/>
    <n v="328239523"/>
    <x v="288"/>
    <d v="1944-10-19T00:00:00"/>
    <d v="2025-01-20T00:00:00"/>
  </r>
  <r>
    <n v="317"/>
    <x v="3"/>
    <x v="301"/>
    <x v="15"/>
    <s v="Dubai"/>
    <s v="Fintech"/>
    <x v="3"/>
    <x v="1"/>
    <x v="0"/>
    <s v="Pousaz"/>
    <s v="Guillaume"/>
    <n v="7200"/>
    <n v="1981"/>
    <n v="8"/>
    <n v="15"/>
    <n v="114.52"/>
    <n v="421142267938"/>
    <n v="77.8"/>
    <n v="0.1"/>
    <n v="15.9"/>
    <n v="9770529"/>
    <x v="289"/>
    <d v="1981-08-15T00:00:00"/>
    <d v="2025-01-20T00:00:00"/>
  </r>
  <r>
    <n v="317"/>
    <x v="0"/>
    <x v="302"/>
    <x v="11"/>
    <s v="Tokyo"/>
    <s v="Personal care goods"/>
    <x v="0"/>
    <x v="0"/>
    <x v="0"/>
    <s v="Takahara"/>
    <s v="Takahisa"/>
    <n v="7200"/>
    <n v="1961"/>
    <n v="7"/>
    <n v="12"/>
    <n v="105.48"/>
    <n v="5081769542380"/>
    <n v="84.2"/>
    <n v="11.9"/>
    <n v="46.7"/>
    <n v="126226568"/>
    <x v="290"/>
    <d v="1961-07-12T00:00:00"/>
    <d v="2025-01-20T00:00:00"/>
  </r>
  <r>
    <n v="317"/>
    <x v="7"/>
    <x v="303"/>
    <x v="5"/>
    <s v="Hangzhou"/>
    <s v="Beverages"/>
    <x v="7"/>
    <x v="1"/>
    <x v="0"/>
    <s v="Zong"/>
    <s v="Qinghou"/>
    <n v="7200"/>
    <n v="1945"/>
    <n v="10"/>
    <n v="1"/>
    <n v="125.08"/>
    <n v="19910000000000"/>
    <n v="77"/>
    <n v="9.4"/>
    <n v="59.2"/>
    <n v="1397715000"/>
    <x v="291"/>
    <d v="1945-10-01T00:00:00"/>
    <d v="2025-01-20T00:00:00"/>
  </r>
  <r>
    <n v="325"/>
    <x v="2"/>
    <x v="304"/>
    <x v="1"/>
    <s v="Madison"/>
    <s v="Healthcare software"/>
    <x v="2"/>
    <x v="1"/>
    <x v="1"/>
    <s v="Faulkner"/>
    <s v="Judy"/>
    <n v="7100"/>
    <n v="1943"/>
    <n v="8"/>
    <n v="1"/>
    <n v="117.24"/>
    <n v="21427700000000"/>
    <n v="78.5"/>
    <n v="9.6"/>
    <n v="36.6"/>
    <n v="328239523"/>
    <x v="292"/>
    <d v="1943-08-01T00:00:00"/>
    <d v="2025-01-20T00:00:00"/>
  </r>
  <r>
    <n v="325"/>
    <x v="9"/>
    <x v="305"/>
    <x v="10"/>
    <s v="Vienna"/>
    <s v="Gambling"/>
    <x v="9"/>
    <x v="1"/>
    <x v="0"/>
    <s v="Graf"/>
    <s v="Johann"/>
    <n v="7100"/>
    <n v="1947"/>
    <n v="1"/>
    <n v="3"/>
    <n v="118.06"/>
    <n v="446314739528"/>
    <n v="81.599999999999994"/>
    <n v="25.4"/>
    <n v="51.4"/>
    <n v="8877067"/>
    <x v="293"/>
    <d v="1947-01-03T00:00:00"/>
    <d v="2025-01-20T00:00:00"/>
  </r>
  <r>
    <n v="325"/>
    <x v="14"/>
    <x v="306"/>
    <x v="1"/>
    <s v="Lexington"/>
    <s v="Self storage"/>
    <x v="14"/>
    <x v="0"/>
    <x v="1"/>
    <s v="Gustavson"/>
    <s v="Tamara"/>
    <n v="7100"/>
    <n v="1961"/>
    <n v="11"/>
    <n v="16"/>
    <n v="117.24"/>
    <n v="21427700000000"/>
    <n v="78.5"/>
    <n v="9.6"/>
    <n v="36.6"/>
    <n v="328239523"/>
    <x v="294"/>
    <d v="1961-11-16T00:00:00"/>
    <d v="2025-01-20T00:00:00"/>
  </r>
  <r>
    <n v="325"/>
    <x v="10"/>
    <x v="307"/>
    <x v="5"/>
    <s v="Changsha"/>
    <s v="Construction equipment"/>
    <x v="10"/>
    <x v="1"/>
    <x v="0"/>
    <s v="Liang"/>
    <s v="Wengen"/>
    <n v="7100"/>
    <n v="1956"/>
    <n v="12"/>
    <n v="14"/>
    <n v="125.08"/>
    <n v="19910000000000"/>
    <n v="77"/>
    <n v="9.4"/>
    <n v="59.2"/>
    <n v="1397715000"/>
    <x v="295"/>
    <d v="1956-12-14T00:00:00"/>
    <d v="2025-01-20T00:00:00"/>
  </r>
  <r>
    <n v="325"/>
    <x v="13"/>
    <x v="308"/>
    <x v="8"/>
    <s v="Lausanne"/>
    <s v="Health care"/>
    <x v="13"/>
    <x v="0"/>
    <x v="0"/>
    <s v="Paulsen"/>
    <s v="Frederik"/>
    <n v="7100"/>
    <n v="1950"/>
    <n v="10"/>
    <n v="30"/>
    <n v="99.55"/>
    <n v="703082435360"/>
    <n v="83.6"/>
    <n v="10.1"/>
    <n v="28.8"/>
    <n v="8574832"/>
    <x v="296"/>
    <d v="1950-10-30T00:00:00"/>
    <d v="2025-01-20T00:00:00"/>
  </r>
  <r>
    <n v="325"/>
    <x v="3"/>
    <x v="309"/>
    <x v="21"/>
    <s v="Singapore"/>
    <s v="Banking"/>
    <x v="3"/>
    <x v="0"/>
    <x v="0"/>
    <s v="Wee"/>
    <s v="Cho Yaw"/>
    <n v="7100"/>
    <n v="1929"/>
    <n v="1"/>
    <n v="10"/>
    <n v="114.41"/>
    <n v="372062527489"/>
    <n v="83.1"/>
    <n v="13.1"/>
    <n v="21"/>
    <n v="5703569"/>
    <x v="297"/>
    <d v="1929-01-10T00:00:00"/>
    <d v="2025-01-20T00:00:00"/>
  </r>
  <r>
    <n v="325"/>
    <x v="10"/>
    <x v="310"/>
    <x v="5"/>
    <s v="Ningbo"/>
    <s v="Electronics"/>
    <x v="10"/>
    <x v="1"/>
    <x v="0"/>
    <s v="Zhang"/>
    <s v="Hejun"/>
    <n v="7100"/>
    <n v="1952"/>
    <n v="1"/>
    <n v="1"/>
    <n v="125.08"/>
    <n v="19910000000000"/>
    <n v="77"/>
    <n v="9.4"/>
    <n v="59.2"/>
    <n v="1397715000"/>
    <x v="276"/>
    <d v="1952-01-01T00:00:00"/>
    <d v="2025-01-20T00:00:00"/>
  </r>
  <r>
    <n v="332"/>
    <x v="2"/>
    <x v="311"/>
    <x v="1"/>
    <s v="San Francisco"/>
    <s v="Business software"/>
    <x v="2"/>
    <x v="1"/>
    <x v="0"/>
    <s v="Benioff"/>
    <s v="Marc"/>
    <n v="7000"/>
    <n v="1964"/>
    <n v="9"/>
    <n v="25"/>
    <n v="117.24"/>
    <n v="21427700000000"/>
    <n v="78.5"/>
    <n v="9.6"/>
    <n v="36.6"/>
    <n v="328239523"/>
    <x v="298"/>
    <d v="1964-09-25T00:00:00"/>
    <d v="2025-01-20T00:00:00"/>
  </r>
  <r>
    <n v="332"/>
    <x v="4"/>
    <x v="312"/>
    <x v="12"/>
    <s v="London"/>
    <s v="Online games"/>
    <x v="4"/>
    <x v="1"/>
    <x v="0"/>
    <s v="Bukhman"/>
    <s v="Dmitri"/>
    <n v="7000"/>
    <n v="1985"/>
    <n v="5"/>
    <n v="27"/>
    <n v="119.62"/>
    <n v="2827113184696"/>
    <n v="81.3"/>
    <n v="25.5"/>
    <n v="30.6"/>
    <n v="66834405"/>
    <x v="299"/>
    <d v="1985-05-27T00:00:00"/>
    <d v="2025-01-20T00:00:00"/>
  </r>
  <r>
    <n v="332"/>
    <x v="4"/>
    <x v="313"/>
    <x v="12"/>
    <s v="London"/>
    <s v="Online games"/>
    <x v="4"/>
    <x v="1"/>
    <x v="0"/>
    <s v="Bukhman"/>
    <s v="Igor"/>
    <n v="7000"/>
    <n v="1982"/>
    <n v="3"/>
    <n v="29"/>
    <n v="119.62"/>
    <n v="2827113184696"/>
    <n v="81.3"/>
    <n v="25.5"/>
    <n v="30.6"/>
    <n v="66834405"/>
    <x v="300"/>
    <d v="1982-03-29T00:00:00"/>
    <d v="2025-01-20T00:00:00"/>
  </r>
  <r>
    <n v="332"/>
    <x v="2"/>
    <x v="314"/>
    <x v="1"/>
    <s v="Redlands"/>
    <s v="Mapping software"/>
    <x v="2"/>
    <x v="1"/>
    <x v="0"/>
    <s v="Dangermond"/>
    <s v="Jack"/>
    <n v="7000"/>
    <n v="1945"/>
    <n v="7"/>
    <n v="23"/>
    <n v="117.24"/>
    <n v="21427700000000"/>
    <n v="78.5"/>
    <n v="9.6"/>
    <n v="36.6"/>
    <n v="328239523"/>
    <x v="301"/>
    <d v="1945-07-23T00:00:00"/>
    <d v="2025-01-20T00:00:00"/>
  </r>
  <r>
    <n v="332"/>
    <x v="10"/>
    <x v="315"/>
    <x v="3"/>
    <s v="Mumbai"/>
    <s v="Paints"/>
    <x v="10"/>
    <x v="0"/>
    <x v="0"/>
    <s v="Dani"/>
    <s v="Ashwin"/>
    <n v="7000"/>
    <n v="1942"/>
    <n v="10"/>
    <n v="24"/>
    <n v="180.44"/>
    <n v="2611000000000"/>
    <n v="69.400000000000006"/>
    <n v="11.2"/>
    <n v="49.7"/>
    <n v="1366417754"/>
    <x v="302"/>
    <d v="1942-10-24T00:00:00"/>
    <d v="2025-01-20T00:00:00"/>
  </r>
  <r>
    <n v="332"/>
    <x v="0"/>
    <x v="316"/>
    <x v="1"/>
    <s v="New York"/>
    <s v="Apparel"/>
    <x v="0"/>
    <x v="1"/>
    <x v="0"/>
    <s v="Lauren"/>
    <s v="Ralph"/>
    <n v="7000"/>
    <n v="1939"/>
    <n v="10"/>
    <n v="14"/>
    <n v="117.24"/>
    <n v="21427700000000"/>
    <n v="78.5"/>
    <n v="9.6"/>
    <n v="36.6"/>
    <n v="328239523"/>
    <x v="303"/>
    <d v="1939-10-14T00:00:00"/>
    <d v="2025-01-20T00:00:00"/>
  </r>
  <r>
    <n v="332"/>
    <x v="6"/>
    <x v="317"/>
    <x v="3"/>
    <s v="Mumbai"/>
    <s v="Diversified"/>
    <x v="6"/>
    <x v="0"/>
    <x v="1"/>
    <s v="Mistry"/>
    <s v="Rohiqa Cyrus"/>
    <n v="7000"/>
    <n v="1967"/>
    <n v="6"/>
    <n v="6"/>
    <n v="180.44"/>
    <n v="2611000000000"/>
    <n v="69.400000000000006"/>
    <n v="11.2"/>
    <n v="49.7"/>
    <n v="1366417754"/>
    <x v="304"/>
    <d v="1967-06-06T00:00:00"/>
    <d v="2025-01-20T00:00:00"/>
  </r>
  <r>
    <n v="332"/>
    <x v="6"/>
    <x v="318"/>
    <x v="3"/>
    <s v="Mumbai"/>
    <s v="Diversified"/>
    <x v="6"/>
    <x v="0"/>
    <x v="0"/>
    <s v="Mistry"/>
    <s v="Shapoor"/>
    <n v="7000"/>
    <n v="1964"/>
    <n v="9"/>
    <n v="6"/>
    <n v="180.44"/>
    <n v="2611000000000"/>
    <n v="69.400000000000006"/>
    <n v="11.2"/>
    <n v="49.7"/>
    <n v="1366417754"/>
    <x v="305"/>
    <d v="1964-09-06T00:00:00"/>
    <d v="2025-01-20T00:00:00"/>
  </r>
  <r>
    <n v="332"/>
    <x v="7"/>
    <x v="319"/>
    <x v="1"/>
    <s v="Hobe Sound"/>
    <s v="Food distribution"/>
    <x v="7"/>
    <x v="1"/>
    <x v="0"/>
    <s v="Reyes"/>
    <s v="J. Christopher"/>
    <n v="7000"/>
    <n v="1953"/>
    <n v="12"/>
    <n v="29"/>
    <n v="117.24"/>
    <n v="21427700000000"/>
    <n v="78.5"/>
    <n v="9.6"/>
    <n v="36.6"/>
    <n v="328239523"/>
    <x v="306"/>
    <d v="1953-12-29T00:00:00"/>
    <d v="2025-01-20T00:00:00"/>
  </r>
  <r>
    <n v="332"/>
    <x v="7"/>
    <x v="320"/>
    <x v="1"/>
    <s v="Palm Beach"/>
    <s v="Food distribution"/>
    <x v="7"/>
    <x v="1"/>
    <x v="0"/>
    <s v="Reyes"/>
    <s v="Jude"/>
    <n v="7000"/>
    <n v="1955"/>
    <n v="9"/>
    <n v="16"/>
    <n v="117.24"/>
    <n v="21427700000000"/>
    <n v="78.5"/>
    <n v="9.6"/>
    <n v="36.6"/>
    <n v="328239523"/>
    <x v="307"/>
    <d v="1955-09-16T00:00:00"/>
    <d v="2025-01-20T00:00:00"/>
  </r>
  <r>
    <n v="332"/>
    <x v="7"/>
    <x v="321"/>
    <x v="1"/>
    <s v="Port Washington"/>
    <s v="Beverages"/>
    <x v="7"/>
    <x v="1"/>
    <x v="0"/>
    <s v="Vultaggio"/>
    <s v="Don"/>
    <n v="7000"/>
    <n v="1952"/>
    <n v="2"/>
    <n v="26"/>
    <n v="117.24"/>
    <n v="21427700000000"/>
    <n v="78.5"/>
    <n v="9.6"/>
    <n v="36.6"/>
    <n v="328239523"/>
    <x v="308"/>
    <d v="1952-02-26T00:00:00"/>
    <d v="2025-01-20T00:00:00"/>
  </r>
  <r>
    <n v="344"/>
    <x v="6"/>
    <x v="322"/>
    <x v="1"/>
    <s v="Los Angeles"/>
    <s v="Homebuilding, insurance"/>
    <x v="6"/>
    <x v="0"/>
    <x v="1"/>
    <s v="Broad"/>
    <s v="Edythe"/>
    <n v="6900"/>
    <n v="1936"/>
    <n v="1"/>
    <n v="1"/>
    <n v="117.24"/>
    <n v="21427700000000"/>
    <n v="78.5"/>
    <n v="9.6"/>
    <n v="36.6"/>
    <n v="328239523"/>
    <x v="309"/>
    <d v="1936-01-01T00:00:00"/>
    <d v="2025-01-20T00:00:00"/>
  </r>
  <r>
    <n v="344"/>
    <x v="7"/>
    <x v="323"/>
    <x v="1"/>
    <s v="St. Louis"/>
    <s v="Cargill"/>
    <x v="7"/>
    <x v="0"/>
    <x v="1"/>
    <s v="Keinath"/>
    <s v="Pauline MacMillan"/>
    <n v="6900"/>
    <n v="1934"/>
    <n v="1"/>
    <n v="1"/>
    <n v="117.24"/>
    <n v="21427700000000"/>
    <n v="78.5"/>
    <n v="9.6"/>
    <n v="36.6"/>
    <n v="328239523"/>
    <x v="310"/>
    <d v="1934-01-01T00:00:00"/>
    <d v="2025-01-20T00:00:00"/>
  </r>
  <r>
    <n v="344"/>
    <x v="3"/>
    <x v="324"/>
    <x v="1"/>
    <s v="New York"/>
    <s v="Hedge fund"/>
    <x v="3"/>
    <x v="1"/>
    <x v="0"/>
    <s v="Laffont"/>
    <s v="Philippe"/>
    <n v="6900"/>
    <n v="1967"/>
    <n v="9"/>
    <n v="16"/>
    <n v="117.24"/>
    <n v="21427700000000"/>
    <n v="78.5"/>
    <n v="9.6"/>
    <n v="36.6"/>
    <n v="328239523"/>
    <x v="311"/>
    <d v="1967-09-16T00:00:00"/>
    <d v="2025-01-20T00:00:00"/>
  </r>
  <r>
    <n v="344"/>
    <x v="2"/>
    <x v="325"/>
    <x v="5"/>
    <s v="Huizhou"/>
    <s v="Lithium batteries"/>
    <x v="2"/>
    <x v="1"/>
    <x v="0"/>
    <s v="Liu"/>
    <s v="Jincheng"/>
    <n v="6900"/>
    <n v="1964"/>
    <n v="9"/>
    <n v="22"/>
    <n v="125.08"/>
    <n v="19910000000000"/>
    <n v="77"/>
    <n v="9.4"/>
    <n v="59.2"/>
    <n v="1397715000"/>
    <x v="312"/>
    <d v="1964-09-22T00:00:00"/>
    <d v="2025-01-20T00:00:00"/>
  </r>
  <r>
    <n v="344"/>
    <x v="15"/>
    <x v="326"/>
    <x v="1"/>
    <s v="Lighthouse Point"/>
    <s v="Real estate"/>
    <x v="15"/>
    <x v="1"/>
    <x v="0"/>
    <s v="Olenicoff"/>
    <s v="Igor"/>
    <n v="6900"/>
    <n v="1942"/>
    <n v="9"/>
    <n v="20"/>
    <n v="117.24"/>
    <n v="21427700000000"/>
    <n v="78.5"/>
    <n v="9.6"/>
    <n v="36.6"/>
    <n v="328239523"/>
    <x v="313"/>
    <d v="1942-09-20T00:00:00"/>
    <d v="2025-01-20T00:00:00"/>
  </r>
  <r>
    <n v="344"/>
    <x v="0"/>
    <x v="327"/>
    <x v="4"/>
    <s v="La Coruna"/>
    <s v="Zara"/>
    <x v="0"/>
    <x v="0"/>
    <x v="1"/>
    <s v="Ortega Mera"/>
    <s v="Sandra"/>
    <n v="6900"/>
    <n v="1968"/>
    <n v="7"/>
    <n v="9"/>
    <n v="110.96"/>
    <n v="1394116310769"/>
    <n v="83.3"/>
    <n v="14.2"/>
    <n v="47"/>
    <n v="47076781"/>
    <x v="314"/>
    <d v="1968-07-09T00:00:00"/>
    <d v="2025-01-20T00:00:00"/>
  </r>
  <r>
    <n v="344"/>
    <x v="13"/>
    <x v="328"/>
    <x v="1"/>
    <s v="Portage"/>
    <s v="Medical equipment"/>
    <x v="13"/>
    <x v="0"/>
    <x v="1"/>
    <s v="Stryker"/>
    <s v="Ronda"/>
    <n v="6900"/>
    <n v="1954"/>
    <n v="5"/>
    <n v="1"/>
    <n v="117.24"/>
    <n v="21427700000000"/>
    <n v="78.5"/>
    <n v="9.6"/>
    <n v="36.6"/>
    <n v="328239523"/>
    <x v="315"/>
    <d v="1954-05-01T00:00:00"/>
    <d v="2025-01-20T00:00:00"/>
  </r>
  <r>
    <n v="352"/>
    <x v="12"/>
    <x v="329"/>
    <x v="1"/>
    <s v="Houston"/>
    <s v="Pipelines"/>
    <x v="12"/>
    <x v="0"/>
    <x v="1"/>
    <s v="Avara"/>
    <s v="Dannine"/>
    <n v="6800"/>
    <n v="1964"/>
    <n v="3"/>
    <n v="9"/>
    <n v="117.24"/>
    <n v="21427700000000"/>
    <n v="78.5"/>
    <n v="9.6"/>
    <n v="36.6"/>
    <n v="328239523"/>
    <x v="316"/>
    <d v="1964-03-09T00:00:00"/>
    <d v="2025-01-20T00:00:00"/>
  </r>
  <r>
    <n v="352"/>
    <x v="6"/>
    <x v="330"/>
    <x v="24"/>
    <s v="Milan"/>
    <s v="Media"/>
    <x v="6"/>
    <x v="1"/>
    <x v="0"/>
    <s v="Berlusconi"/>
    <s v="Silvio"/>
    <n v="6800"/>
    <n v="1936"/>
    <n v="9"/>
    <n v="29"/>
    <n v="110.62"/>
    <n v="2001244392042"/>
    <n v="82.9"/>
    <n v="24.3"/>
    <n v="59.1"/>
    <n v="60297396"/>
    <x v="317"/>
    <d v="1936-09-29T00:00:00"/>
    <d v="2025-01-20T00:00:00"/>
  </r>
  <r>
    <n v="352"/>
    <x v="9"/>
    <x v="331"/>
    <x v="12"/>
    <s v="Stoke-on-Trent"/>
    <s v="Online gambling"/>
    <x v="9"/>
    <x v="1"/>
    <x v="1"/>
    <s v="Coates"/>
    <s v="Denise"/>
    <n v="6800"/>
    <n v="1967"/>
    <n v="9"/>
    <n v="26"/>
    <n v="119.62"/>
    <n v="2827113184696"/>
    <n v="81.3"/>
    <n v="25.5"/>
    <n v="30.6"/>
    <n v="66834405"/>
    <x v="318"/>
    <d v="1967-09-26T00:00:00"/>
    <d v="2025-01-20T00:00:00"/>
  </r>
  <r>
    <n v="352"/>
    <x v="12"/>
    <x v="332"/>
    <x v="1"/>
    <s v="Houston"/>
    <s v="Pipelines"/>
    <x v="12"/>
    <x v="0"/>
    <x v="0"/>
    <s v="Duncan"/>
    <s v="Scott"/>
    <n v="6800"/>
    <n v="1982"/>
    <n v="11"/>
    <n v="1"/>
    <n v="117.24"/>
    <n v="21427700000000"/>
    <n v="78.5"/>
    <n v="9.6"/>
    <n v="36.6"/>
    <n v="328239523"/>
    <x v="319"/>
    <d v="1982-11-01T00:00:00"/>
    <d v="2025-01-20T00:00:00"/>
  </r>
  <r>
    <n v="352"/>
    <x v="12"/>
    <x v="333"/>
    <x v="1"/>
    <s v="Houston"/>
    <s v="Pipelines"/>
    <x v="12"/>
    <x v="0"/>
    <x v="1"/>
    <s v="Frantz"/>
    <s v="Milane"/>
    <n v="6800"/>
    <n v="1969"/>
    <n v="8"/>
    <n v="12"/>
    <n v="117.24"/>
    <n v="21427700000000"/>
    <n v="78.5"/>
    <n v="9.6"/>
    <n v="36.6"/>
    <n v="328239523"/>
    <x v="320"/>
    <d v="1969-08-12T00:00:00"/>
    <d v="2025-01-20T00:00:00"/>
  </r>
  <r>
    <n v="352"/>
    <x v="3"/>
    <x v="334"/>
    <x v="1"/>
    <s v="Boston"/>
    <s v="Fidelity"/>
    <x v="3"/>
    <x v="0"/>
    <x v="0"/>
    <s v="Johnson"/>
    <s v="Edward"/>
    <n v="6800"/>
    <n v="1964"/>
    <n v="11"/>
    <n v="18"/>
    <n v="117.24"/>
    <n v="21427700000000"/>
    <n v="78.5"/>
    <n v="9.6"/>
    <n v="36.6"/>
    <n v="328239523"/>
    <x v="321"/>
    <d v="1964-11-18T00:00:00"/>
    <d v="2025-01-20T00:00:00"/>
  </r>
  <r>
    <n v="352"/>
    <x v="3"/>
    <x v="335"/>
    <x v="1"/>
    <s v="Los Altos"/>
    <s v="Tech investments"/>
    <x v="3"/>
    <x v="1"/>
    <x v="0"/>
    <s v="Milner"/>
    <s v="Yuri"/>
    <n v="6800"/>
    <n v="1961"/>
    <n v="11"/>
    <n v="11"/>
    <n v="117.24"/>
    <n v="21427700000000"/>
    <n v="78.5"/>
    <n v="9.6"/>
    <n v="36.6"/>
    <n v="328239523"/>
    <x v="322"/>
    <d v="1961-11-11T00:00:00"/>
    <d v="2025-01-20T00:00:00"/>
  </r>
  <r>
    <n v="352"/>
    <x v="2"/>
    <x v="336"/>
    <x v="1"/>
    <s v="Woodside"/>
    <s v="Intel"/>
    <x v="2"/>
    <x v="1"/>
    <x v="0"/>
    <s v="Moore"/>
    <s v="Gordon"/>
    <n v="6800"/>
    <n v="1929"/>
    <n v="1"/>
    <n v="3"/>
    <n v="117.24"/>
    <n v="21427700000000"/>
    <n v="78.5"/>
    <n v="9.6"/>
    <n v="36.6"/>
    <n v="328239523"/>
    <x v="323"/>
    <d v="1929-01-03T00:00:00"/>
    <d v="2025-01-20T00:00:00"/>
  </r>
  <r>
    <n v="352"/>
    <x v="3"/>
    <x v="337"/>
    <x v="1"/>
    <s v="Millburn"/>
    <s v="Hedge funds"/>
    <x v="3"/>
    <x v="1"/>
    <x v="0"/>
    <s v="Overdeck"/>
    <s v="John"/>
    <n v="6800"/>
    <n v="1969"/>
    <n v="12"/>
    <n v="21"/>
    <n v="117.24"/>
    <n v="21427700000000"/>
    <n v="78.5"/>
    <n v="9.6"/>
    <n v="36.6"/>
    <n v="328239523"/>
    <x v="324"/>
    <d v="1969-12-21T00:00:00"/>
    <d v="2025-01-20T00:00:00"/>
  </r>
  <r>
    <n v="352"/>
    <x v="3"/>
    <x v="338"/>
    <x v="1"/>
    <s v="Scarsdale"/>
    <s v="Hedge funds"/>
    <x v="3"/>
    <x v="1"/>
    <x v="0"/>
    <s v="Siegel"/>
    <s v="David"/>
    <n v="6800"/>
    <n v="1961"/>
    <n v="7"/>
    <n v="15"/>
    <n v="117.24"/>
    <n v="21427700000000"/>
    <n v="78.5"/>
    <n v="9.6"/>
    <n v="36.6"/>
    <n v="328239523"/>
    <x v="325"/>
    <d v="1961-07-15T00:00:00"/>
    <d v="2025-01-20T00:00:00"/>
  </r>
  <r>
    <n v="352"/>
    <x v="6"/>
    <x v="339"/>
    <x v="16"/>
    <s v="Moscow"/>
    <s v="Metals, investments"/>
    <x v="6"/>
    <x v="1"/>
    <x v="0"/>
    <s v="Vekselberg"/>
    <s v="Viktor"/>
    <n v="6800"/>
    <n v="1957"/>
    <n v="4"/>
    <n v="14"/>
    <n v="180.75"/>
    <n v="1699876578871"/>
    <n v="72.7"/>
    <n v="11.4"/>
    <n v="46.2"/>
    <n v="144373535"/>
    <x v="326"/>
    <d v="1957-04-14T00:00:00"/>
    <d v="2025-01-20T00:00:00"/>
  </r>
  <r>
    <n v="352"/>
    <x v="2"/>
    <x v="340"/>
    <x v="5"/>
    <s v="Shenzhen"/>
    <s v="Electronics components"/>
    <x v="2"/>
    <x v="1"/>
    <x v="0"/>
    <s v="Wang"/>
    <s v="Laisheng"/>
    <n v="6800"/>
    <n v="1964"/>
    <n v="12"/>
    <n v="14"/>
    <n v="125.08"/>
    <n v="19910000000000"/>
    <n v="77"/>
    <n v="9.4"/>
    <n v="59.2"/>
    <n v="1397715000"/>
    <x v="327"/>
    <d v="1964-12-14T00:00:00"/>
    <d v="2025-01-20T00:00:00"/>
  </r>
  <r>
    <n v="352"/>
    <x v="12"/>
    <x v="341"/>
    <x v="1"/>
    <s v="Houston"/>
    <s v="Pipelines"/>
    <x v="12"/>
    <x v="0"/>
    <x v="1"/>
    <s v="Williams"/>
    <s v="Randa Duncan"/>
    <n v="6800"/>
    <n v="1961"/>
    <n v="8"/>
    <n v="28"/>
    <n v="117.24"/>
    <n v="21427700000000"/>
    <n v="78.5"/>
    <n v="9.6"/>
    <n v="36.6"/>
    <n v="328239523"/>
    <x v="328"/>
    <d v="1961-08-28T00:00:00"/>
    <d v="2025-01-20T00:00:00"/>
  </r>
  <r>
    <n v="365"/>
    <x v="3"/>
    <x v="342"/>
    <x v="1"/>
    <s v="Dallas"/>
    <s v="Money management"/>
    <x v="3"/>
    <x v="1"/>
    <x v="0"/>
    <s v="Fisher"/>
    <s v="Ken"/>
    <n v="6700"/>
    <n v="1950"/>
    <n v="11"/>
    <n v="29"/>
    <n v="117.24"/>
    <n v="21427700000000"/>
    <n v="78.5"/>
    <n v="9.6"/>
    <n v="36.6"/>
    <n v="328239523"/>
    <x v="329"/>
    <d v="1950-11-29T00:00:00"/>
    <d v="2025-01-20T00:00:00"/>
  </r>
  <r>
    <n v="365"/>
    <x v="3"/>
    <x v="343"/>
    <x v="12"/>
    <s v="London"/>
    <s v="Hedge funds"/>
    <x v="3"/>
    <x v="1"/>
    <x v="0"/>
    <s v="Hohn"/>
    <s v="Christopher"/>
    <n v="6700"/>
    <n v="1966"/>
    <n v="10"/>
    <n v="27"/>
    <n v="119.62"/>
    <n v="2827113184696"/>
    <n v="81.3"/>
    <n v="25.5"/>
    <n v="30.6"/>
    <n v="66834405"/>
    <x v="330"/>
    <d v="1966-10-27T00:00:00"/>
    <d v="2025-01-20T00:00:00"/>
  </r>
  <r>
    <n v="365"/>
    <x v="10"/>
    <x v="344"/>
    <x v="33"/>
    <s v="Billund"/>
    <s v="Lego"/>
    <x v="10"/>
    <x v="0"/>
    <x v="0"/>
    <s v="Kristiansen"/>
    <s v="Kjeld Kirk"/>
    <n v="6700"/>
    <n v="1947"/>
    <n v="12"/>
    <n v="27"/>
    <n v="110.35"/>
    <n v="348078018464"/>
    <n v="81"/>
    <n v="32.4"/>
    <n v="23.8"/>
    <n v="5818553"/>
    <x v="331"/>
    <d v="1947-12-27T00:00:00"/>
    <d v="2025-01-20T00:00:00"/>
  </r>
  <r>
    <n v="365"/>
    <x v="10"/>
    <x v="345"/>
    <x v="33"/>
    <s v="Billund"/>
    <s v="Lego"/>
    <x v="10"/>
    <x v="0"/>
    <x v="1"/>
    <s v="Kristiansen"/>
    <s v="Sofie Kirk"/>
    <n v="6700"/>
    <n v="1976"/>
    <n v="1"/>
    <n v="1"/>
    <n v="110.35"/>
    <n v="348078018464"/>
    <n v="81"/>
    <n v="32.4"/>
    <n v="23.8"/>
    <n v="5818553"/>
    <x v="332"/>
    <d v="1976-01-01T00:00:00"/>
    <d v="2025-01-20T00:00:00"/>
  </r>
  <r>
    <n v="365"/>
    <x v="10"/>
    <x v="346"/>
    <x v="33"/>
    <s v="Billund"/>
    <s v="Lego"/>
    <x v="10"/>
    <x v="0"/>
    <x v="0"/>
    <s v="Kristiansen"/>
    <s v="Thomas Kirk"/>
    <n v="6700"/>
    <n v="1979"/>
    <n v="1"/>
    <n v="1"/>
    <n v="110.35"/>
    <n v="348078018464"/>
    <n v="81"/>
    <n v="32.4"/>
    <n v="23.8"/>
    <n v="5818553"/>
    <x v="333"/>
    <d v="1979-01-01T00:00:00"/>
    <d v="2025-01-20T00:00:00"/>
  </r>
  <r>
    <n v="365"/>
    <x v="13"/>
    <x v="347"/>
    <x v="24"/>
    <s v="Fiesole"/>
    <s v="Pharmaceuticals"/>
    <x v="13"/>
    <x v="0"/>
    <x v="1"/>
    <s v="Landini Aleotti"/>
    <s v="Massimiliana"/>
    <n v="6700"/>
    <n v="1943"/>
    <n v="1"/>
    <n v="1"/>
    <n v="110.62"/>
    <n v="2001244392042"/>
    <n v="82.9"/>
    <n v="24.3"/>
    <n v="59.1"/>
    <n v="60297396"/>
    <x v="62"/>
    <d v="1943-01-01T00:00:00"/>
    <d v="2025-01-20T00:00:00"/>
  </r>
  <r>
    <n v="365"/>
    <x v="1"/>
    <x v="348"/>
    <x v="5"/>
    <s v="Ningde"/>
    <s v="Batteries"/>
    <x v="1"/>
    <x v="1"/>
    <x v="0"/>
    <s v="Li"/>
    <s v="Ping"/>
    <n v="6700"/>
    <n v="1968"/>
    <n v="1"/>
    <n v="1"/>
    <n v="125.08"/>
    <n v="19910000000000"/>
    <n v="77"/>
    <n v="9.4"/>
    <n v="59.2"/>
    <n v="1397715000"/>
    <x v="220"/>
    <d v="1968-01-01T00:00:00"/>
    <d v="2025-01-20T00:00:00"/>
  </r>
  <r>
    <n v="365"/>
    <x v="10"/>
    <x v="349"/>
    <x v="5"/>
    <s v="Hangzhou"/>
    <s v="Solar panel components"/>
    <x v="10"/>
    <x v="1"/>
    <x v="0"/>
    <s v="Lin"/>
    <s v="Jianhua"/>
    <n v="6700"/>
    <n v="1962"/>
    <n v="8"/>
    <n v="1"/>
    <n v="125.08"/>
    <n v="19910000000000"/>
    <n v="77"/>
    <n v="9.4"/>
    <n v="59.2"/>
    <n v="1397715000"/>
    <x v="334"/>
    <d v="1962-08-01T00:00:00"/>
    <d v="2025-01-20T00:00:00"/>
  </r>
  <r>
    <n v="365"/>
    <x v="10"/>
    <x v="350"/>
    <x v="8"/>
    <s v="Feldmeilen"/>
    <s v="Chemicals"/>
    <x v="10"/>
    <x v="0"/>
    <x v="1"/>
    <s v="Martullo-Blocher"/>
    <s v="Magdalena"/>
    <n v="6700"/>
    <n v="1969"/>
    <n v="1"/>
    <n v="1"/>
    <n v="99.55"/>
    <n v="703082435360"/>
    <n v="83.6"/>
    <n v="10.1"/>
    <n v="28.8"/>
    <n v="8574832"/>
    <x v="36"/>
    <d v="1969-01-01T00:00:00"/>
    <d v="2025-01-20T00:00:00"/>
  </r>
  <r>
    <n v="365"/>
    <x v="5"/>
    <x v="351"/>
    <x v="0"/>
    <s v="Paris"/>
    <s v="Internet, telecom"/>
    <x v="5"/>
    <x v="1"/>
    <x v="0"/>
    <s v="Niel"/>
    <s v="Xavier"/>
    <n v="6700"/>
    <n v="1967"/>
    <n v="8"/>
    <n v="25"/>
    <n v="110.05"/>
    <n v="2715518274227"/>
    <n v="82.5"/>
    <n v="24.2"/>
    <n v="60.7"/>
    <n v="67059887"/>
    <x v="335"/>
    <d v="1967-08-25T00:00:00"/>
    <d v="2025-01-20T00:00:00"/>
  </r>
  <r>
    <n v="365"/>
    <x v="12"/>
    <x v="352"/>
    <x v="1"/>
    <s v="Boca Raton"/>
    <s v="Natural gas"/>
    <x v="12"/>
    <x v="1"/>
    <x v="0"/>
    <s v="Pegula"/>
    <s v="Terrence"/>
    <n v="6700"/>
    <n v="1951"/>
    <n v="3"/>
    <n v="27"/>
    <n v="117.24"/>
    <n v="21427700000000"/>
    <n v="78.5"/>
    <n v="9.6"/>
    <n v="36.6"/>
    <n v="328239523"/>
    <x v="336"/>
    <d v="1951-03-27T00:00:00"/>
    <d v="2025-01-20T00:00:00"/>
  </r>
  <r>
    <n v="365"/>
    <x v="15"/>
    <x v="353"/>
    <x v="1"/>
    <s v="Los Angeles"/>
    <s v="Real estate"/>
    <x v="15"/>
    <x v="0"/>
    <x v="0"/>
    <s v="Roski"/>
    <s v="Edward"/>
    <n v="6700"/>
    <n v="1938"/>
    <n v="12"/>
    <n v="25"/>
    <n v="117.24"/>
    <n v="21427700000000"/>
    <n v="78.5"/>
    <n v="9.6"/>
    <n v="36.6"/>
    <n v="328239523"/>
    <x v="337"/>
    <d v="1938-12-25T00:00:00"/>
    <d v="2025-01-20T00:00:00"/>
  </r>
  <r>
    <n v="365"/>
    <x v="15"/>
    <x v="354"/>
    <x v="1"/>
    <s v="Atherton"/>
    <s v="Real estate"/>
    <x v="15"/>
    <x v="1"/>
    <x v="0"/>
    <s v="Sobrato"/>
    <s v="John A."/>
    <n v="6700"/>
    <n v="1939"/>
    <n v="5"/>
    <n v="23"/>
    <n v="117.24"/>
    <n v="21427700000000"/>
    <n v="78.5"/>
    <n v="9.6"/>
    <n v="36.6"/>
    <n v="328239523"/>
    <x v="338"/>
    <d v="1939-05-23T00:00:00"/>
    <d v="2025-01-20T00:00:00"/>
  </r>
  <r>
    <n v="365"/>
    <x v="3"/>
    <x v="355"/>
    <x v="1"/>
    <s v="Katonah"/>
    <s v="Hedge funds"/>
    <x v="3"/>
    <x v="1"/>
    <x v="0"/>
    <s v="Soros"/>
    <s v="George"/>
    <n v="6700"/>
    <n v="1930"/>
    <n v="8"/>
    <n v="12"/>
    <n v="117.24"/>
    <n v="21427700000000"/>
    <n v="78.5"/>
    <n v="9.6"/>
    <n v="36.6"/>
    <n v="328239523"/>
    <x v="339"/>
    <d v="1930-08-12T00:00:00"/>
    <d v="2025-01-20T00:00:00"/>
  </r>
  <r>
    <n v="365"/>
    <x v="2"/>
    <x v="356"/>
    <x v="1"/>
    <s v="Irvine"/>
    <s v="Computer hardware"/>
    <x v="2"/>
    <x v="1"/>
    <x v="0"/>
    <s v="Sun"/>
    <s v="David"/>
    <n v="6700"/>
    <n v="1951"/>
    <n v="10"/>
    <n v="12"/>
    <n v="117.24"/>
    <n v="21427700000000"/>
    <n v="78.5"/>
    <n v="9.6"/>
    <n v="36.6"/>
    <n v="328239523"/>
    <x v="340"/>
    <d v="1951-10-12T00:00:00"/>
    <d v="2025-01-20T00:00:00"/>
  </r>
  <r>
    <n v="365"/>
    <x v="10"/>
    <x v="357"/>
    <x v="33"/>
    <s v="Billund"/>
    <s v="Lego"/>
    <x v="10"/>
    <x v="0"/>
    <x v="1"/>
    <s v="Thinggaard"/>
    <s v="Agnete Kirk"/>
    <n v="6700"/>
    <n v="1983"/>
    <n v="5"/>
    <n v="18"/>
    <n v="110.35"/>
    <n v="348078018464"/>
    <n v="81"/>
    <n v="32.4"/>
    <n v="23.8"/>
    <n v="5818553"/>
    <x v="341"/>
    <d v="1983-05-18T00:00:00"/>
    <d v="2025-01-20T00:00:00"/>
  </r>
  <r>
    <n v="365"/>
    <x v="2"/>
    <x v="358"/>
    <x v="1"/>
    <s v="Rolling Hills"/>
    <s v="Computer hardware"/>
    <x v="2"/>
    <x v="1"/>
    <x v="0"/>
    <s v="Tu"/>
    <s v="John"/>
    <n v="6700"/>
    <n v="1941"/>
    <n v="8"/>
    <n v="12"/>
    <n v="117.24"/>
    <n v="21427700000000"/>
    <n v="78.5"/>
    <n v="9.6"/>
    <n v="36.6"/>
    <n v="328239523"/>
    <x v="163"/>
    <d v="1941-08-12T00:00:00"/>
    <d v="2025-01-20T00:00:00"/>
  </r>
  <r>
    <n v="365"/>
    <x v="7"/>
    <x v="359"/>
    <x v="5"/>
    <s v="Quanzhou"/>
    <s v="Snacks, beverages"/>
    <x v="7"/>
    <x v="1"/>
    <x v="0"/>
    <s v="Xu"/>
    <s v="Shihui"/>
    <n v="6700"/>
    <n v="1958"/>
    <n v="1"/>
    <n v="1"/>
    <n v="125.08"/>
    <n v="19910000000000"/>
    <n v="77"/>
    <n v="9.4"/>
    <n v="59.2"/>
    <n v="1397715000"/>
    <x v="342"/>
    <d v="1958-01-01T00:00:00"/>
    <d v="2025-01-20T00:00:00"/>
  </r>
  <r>
    <n v="383"/>
    <x v="10"/>
    <x v="360"/>
    <x v="8"/>
    <s v="Wilen bei Wollerau"/>
    <s v="Chemicals"/>
    <x v="10"/>
    <x v="0"/>
    <x v="1"/>
    <s v="Blocher"/>
    <s v="Rahel"/>
    <n v="6600"/>
    <n v="1976"/>
    <n v="1"/>
    <n v="1"/>
    <n v="99.55"/>
    <n v="703082435360"/>
    <n v="83.6"/>
    <n v="10.1"/>
    <n v="28.8"/>
    <n v="8574832"/>
    <x v="332"/>
    <d v="1976-01-01T00:00:00"/>
    <d v="2025-01-20T00:00:00"/>
  </r>
  <r>
    <n v="383"/>
    <x v="7"/>
    <x v="361"/>
    <x v="1"/>
    <s v="Atlanta"/>
    <s v="Chick-fil-A"/>
    <x v="7"/>
    <x v="0"/>
    <x v="0"/>
    <s v="Cathy"/>
    <s v="Bubba"/>
    <n v="6600"/>
    <n v="1954"/>
    <n v="4"/>
    <n v="22"/>
    <n v="117.24"/>
    <n v="21427700000000"/>
    <n v="78.5"/>
    <n v="9.6"/>
    <n v="36.6"/>
    <n v="328239523"/>
    <x v="343"/>
    <d v="1954-04-22T00:00:00"/>
    <d v="2025-01-20T00:00:00"/>
  </r>
  <r>
    <n v="383"/>
    <x v="7"/>
    <x v="362"/>
    <x v="1"/>
    <s v="Atlanta"/>
    <s v="Chick-fil-A"/>
    <x v="7"/>
    <x v="0"/>
    <x v="0"/>
    <s v="Cathy"/>
    <s v="Dan"/>
    <n v="6600"/>
    <n v="1953"/>
    <n v="3"/>
    <n v="1"/>
    <n v="117.24"/>
    <n v="21427700000000"/>
    <n v="78.5"/>
    <n v="9.6"/>
    <n v="36.6"/>
    <n v="328239523"/>
    <x v="344"/>
    <d v="1953-03-01T00:00:00"/>
    <d v="2025-01-20T00:00:00"/>
  </r>
  <r>
    <n v="383"/>
    <x v="7"/>
    <x v="363"/>
    <x v="1"/>
    <s v="Hampton"/>
    <s v="Chick-fil-A"/>
    <x v="7"/>
    <x v="0"/>
    <x v="1"/>
    <s v="Cathy White"/>
    <s v="Trudy"/>
    <n v="6600"/>
    <n v="1955"/>
    <n v="12"/>
    <n v="17"/>
    <n v="117.24"/>
    <n v="21427700000000"/>
    <n v="78.5"/>
    <n v="9.6"/>
    <n v="36.6"/>
    <n v="328239523"/>
    <x v="345"/>
    <d v="1955-12-17T00:00:00"/>
    <d v="2025-01-20T00:00:00"/>
  </r>
  <r>
    <n v="383"/>
    <x v="3"/>
    <x v="364"/>
    <x v="1"/>
    <s v="New York"/>
    <s v="Hedge funds"/>
    <x v="3"/>
    <x v="1"/>
    <x v="0"/>
    <s v="Kovner"/>
    <s v="Bruce"/>
    <n v="6600"/>
    <n v="1945"/>
    <n v="2"/>
    <n v="25"/>
    <n v="117.24"/>
    <n v="21427700000000"/>
    <n v="78.5"/>
    <n v="9.6"/>
    <n v="36.6"/>
    <n v="328239523"/>
    <x v="346"/>
    <d v="1945-02-25T00:00:00"/>
    <d v="2025-01-20T00:00:00"/>
  </r>
  <r>
    <n v="383"/>
    <x v="2"/>
    <x v="365"/>
    <x v="1"/>
    <s v="Newport Coast"/>
    <s v="Semiconductors"/>
    <x v="2"/>
    <x v="1"/>
    <x v="0"/>
    <s v="Nicholas"/>
    <s v="Henry"/>
    <n v="6600"/>
    <n v="1959"/>
    <n v="10"/>
    <n v="8"/>
    <n v="117.24"/>
    <n v="21427700000000"/>
    <n v="78.5"/>
    <n v="9.6"/>
    <n v="36.6"/>
    <n v="328239523"/>
    <x v="347"/>
    <d v="1959-10-08T00:00:00"/>
    <d v="2025-01-20T00:00:00"/>
  </r>
  <r>
    <n v="383"/>
    <x v="3"/>
    <x v="366"/>
    <x v="7"/>
    <s v="Munich"/>
    <s v="Investments"/>
    <x v="3"/>
    <x v="0"/>
    <x v="1"/>
    <s v="Thiele"/>
    <s v="Nadia"/>
    <n v="6600"/>
    <n v="1976"/>
    <n v="1"/>
    <n v="7"/>
    <n v="112.85"/>
    <n v="3845630030824"/>
    <n v="80.900000000000006"/>
    <n v="11.5"/>
    <n v="48.8"/>
    <n v="83132799"/>
    <x v="348"/>
    <d v="1976-01-07T00:00:00"/>
    <d v="2025-01-20T00:00:00"/>
  </r>
  <r>
    <n v="390"/>
    <x v="3"/>
    <x v="367"/>
    <x v="1"/>
    <s v="Fort Worth"/>
    <s v="Private equity"/>
    <x v="3"/>
    <x v="1"/>
    <x v="0"/>
    <s v="Bonderman"/>
    <s v="David"/>
    <n v="6500"/>
    <n v="1942"/>
    <n v="11"/>
    <n v="27"/>
    <n v="117.24"/>
    <n v="21427700000000"/>
    <n v="78.5"/>
    <n v="9.6"/>
    <n v="36.6"/>
    <n v="328239523"/>
    <x v="349"/>
    <d v="1942-11-27T00:00:00"/>
    <d v="2025-01-20T00:00:00"/>
  </r>
  <r>
    <n v="390"/>
    <x v="2"/>
    <x v="368"/>
    <x v="1"/>
    <s v="Medina"/>
    <s v="Microsoft"/>
    <x v="2"/>
    <x v="0"/>
    <x v="1"/>
    <s v="French Gates"/>
    <s v="Melinda"/>
    <n v="6500"/>
    <n v="1964"/>
    <n v="8"/>
    <n v="15"/>
    <n v="117.24"/>
    <n v="21427700000000"/>
    <n v="78.5"/>
    <n v="9.6"/>
    <n v="36.6"/>
    <n v="328239523"/>
    <x v="350"/>
    <d v="1964-08-15T00:00:00"/>
    <d v="2025-01-20T00:00:00"/>
  </r>
  <r>
    <n v="390"/>
    <x v="15"/>
    <x v="369"/>
    <x v="1"/>
    <s v="Chevy Chase"/>
    <s v="Real estate"/>
    <x v="15"/>
    <x v="0"/>
    <x v="1"/>
    <s v="Lerner"/>
    <s v="Annette"/>
    <n v="6500"/>
    <n v="1930"/>
    <n v="2"/>
    <n v="27"/>
    <n v="117.24"/>
    <n v="21427700000000"/>
    <n v="78.5"/>
    <n v="9.6"/>
    <n v="36.6"/>
    <n v="328239523"/>
    <x v="351"/>
    <d v="1930-02-27T00:00:00"/>
    <d v="2025-01-20T00:00:00"/>
  </r>
  <r>
    <n v="390"/>
    <x v="15"/>
    <x v="370"/>
    <x v="12"/>
    <s v="London"/>
    <s v="Investments, real estate"/>
    <x v="15"/>
    <x v="1"/>
    <x v="0"/>
    <s v="Reuben"/>
    <s v="David"/>
    <n v="6500"/>
    <n v="1938"/>
    <n v="9"/>
    <n v="1"/>
    <n v="119.62"/>
    <n v="2827113184696"/>
    <n v="81.3"/>
    <n v="25.5"/>
    <n v="30.6"/>
    <n v="66834405"/>
    <x v="352"/>
    <d v="1938-09-01T00:00:00"/>
    <d v="2025-01-20T00:00:00"/>
  </r>
  <r>
    <n v="390"/>
    <x v="15"/>
    <x v="371"/>
    <x v="8"/>
    <s v="Crans Montana"/>
    <s v="Real estate"/>
    <x v="15"/>
    <x v="1"/>
    <x v="0"/>
    <s v="Vitek"/>
    <s v="Radovan"/>
    <n v="6500"/>
    <n v="1971"/>
    <n v="4"/>
    <n v="22"/>
    <n v="99.55"/>
    <n v="703082435360"/>
    <n v="83.6"/>
    <n v="10.1"/>
    <n v="28.8"/>
    <n v="8574832"/>
    <x v="353"/>
    <d v="1971-04-22T00:00:00"/>
    <d v="2025-01-20T00:00:00"/>
  </r>
  <r>
    <n v="397"/>
    <x v="3"/>
    <x v="372"/>
    <x v="19"/>
    <s v="Gothenberg"/>
    <s v="Investments"/>
    <x v="3"/>
    <x v="1"/>
    <x v="0"/>
    <s v="Bennet"/>
    <s v="Carl"/>
    <n v="6400"/>
    <n v="1951"/>
    <n v="8"/>
    <n v="19"/>
    <n v="110.51"/>
    <n v="530832908738"/>
    <n v="82.5"/>
    <n v="27.9"/>
    <n v="49.1"/>
    <n v="10285453"/>
    <x v="354"/>
    <d v="1951-08-19T00:00:00"/>
    <d v="2025-01-20T00:00:00"/>
  </r>
  <r>
    <n v="397"/>
    <x v="17"/>
    <x v="373"/>
    <x v="1"/>
    <s v="Hobe Sound"/>
    <s v="Staffing, Baltimore Ravens"/>
    <x v="17"/>
    <x v="1"/>
    <x v="0"/>
    <s v="Bisciotti"/>
    <s v="Stephen"/>
    <n v="6400"/>
    <n v="1960"/>
    <n v="4"/>
    <n v="10"/>
    <n v="117.24"/>
    <n v="21427700000000"/>
    <n v="78.5"/>
    <n v="9.6"/>
    <n v="36.6"/>
    <n v="328239523"/>
    <x v="355"/>
    <d v="1960-04-10T00:00:00"/>
    <d v="2025-01-20T00:00:00"/>
  </r>
  <r>
    <n v="397"/>
    <x v="3"/>
    <x v="374"/>
    <x v="1"/>
    <s v="New York"/>
    <s v="Hedge funds"/>
    <x v="3"/>
    <x v="1"/>
    <x v="0"/>
    <s v="Druckenmiller"/>
    <s v="Stanley"/>
    <n v="6400"/>
    <n v="1953"/>
    <n v="6"/>
    <n v="14"/>
    <n v="117.24"/>
    <n v="21427700000000"/>
    <n v="78.5"/>
    <n v="9.6"/>
    <n v="36.6"/>
    <n v="328239523"/>
    <x v="356"/>
    <d v="1953-06-14T00:00:00"/>
    <d v="2025-01-20T00:00:00"/>
  </r>
  <r>
    <n v="397"/>
    <x v="13"/>
    <x v="375"/>
    <x v="5"/>
    <s v="Beijing"/>
    <s v="Biomedical products"/>
    <x v="13"/>
    <x v="1"/>
    <x v="1"/>
    <s v="Jian"/>
    <s v="Jun"/>
    <n v="6400"/>
    <n v="1963"/>
    <n v="11"/>
    <n v="1"/>
    <n v="125.08"/>
    <n v="19910000000000"/>
    <n v="77"/>
    <n v="9.4"/>
    <n v="59.2"/>
    <n v="1397715000"/>
    <x v="357"/>
    <d v="1963-11-01T00:00:00"/>
    <d v="2025-01-20T00:00:00"/>
  </r>
  <r>
    <n v="397"/>
    <x v="12"/>
    <x v="376"/>
    <x v="0"/>
    <s v="Paris"/>
    <s v="Oil, banking, telecom"/>
    <x v="12"/>
    <x v="1"/>
    <x v="0"/>
    <s v="Kuzmichev"/>
    <s v="Alexei"/>
    <n v="6400"/>
    <n v="1962"/>
    <n v="10"/>
    <n v="15"/>
    <n v="110.05"/>
    <n v="2715518274227"/>
    <n v="82.5"/>
    <n v="24.2"/>
    <n v="60.7"/>
    <n v="67059887"/>
    <x v="358"/>
    <d v="1962-10-15T00:00:00"/>
    <d v="2025-01-20T00:00:00"/>
  </r>
  <r>
    <n v="397"/>
    <x v="3"/>
    <x v="377"/>
    <x v="34"/>
    <s v="Bogota"/>
    <s v="Banking"/>
    <x v="3"/>
    <x v="1"/>
    <x v="0"/>
    <s v="Sarmiento"/>
    <s v="Luis Carlos"/>
    <n v="6400"/>
    <n v="1933"/>
    <n v="1"/>
    <n v="27"/>
    <n v="140.94999999999999"/>
    <n v="323802808108"/>
    <n v="77.099999999999994"/>
    <n v="14.4"/>
    <n v="71.2"/>
    <n v="50339443"/>
    <x v="359"/>
    <d v="1933-01-27T00:00:00"/>
    <d v="2025-01-20T00:00:00"/>
  </r>
  <r>
    <n v="397"/>
    <x v="8"/>
    <x v="378"/>
    <x v="1"/>
    <s v="Missoula"/>
    <s v="Construction, mining"/>
    <x v="8"/>
    <x v="1"/>
    <x v="0"/>
    <s v="Washington"/>
    <s v="Dennis"/>
    <n v="6400"/>
    <n v="1934"/>
    <n v="7"/>
    <n v="27"/>
    <n v="117.24"/>
    <n v="21427700000000"/>
    <n v="78.5"/>
    <n v="9.6"/>
    <n v="36.6"/>
    <n v="328239523"/>
    <x v="360"/>
    <d v="1934-07-27T00:00:00"/>
    <d v="2025-01-20T00:00:00"/>
  </r>
  <r>
    <n v="405"/>
    <x v="16"/>
    <x v="379"/>
    <x v="12"/>
    <s v="Gloucestershire"/>
    <s v="Construction equipment"/>
    <x v="16"/>
    <x v="0"/>
    <x v="0"/>
    <s v="Bamford"/>
    <s v="Anthony"/>
    <n v="6300"/>
    <n v="1945"/>
    <n v="10"/>
    <n v="23"/>
    <n v="119.62"/>
    <n v="2827113184696"/>
    <n v="81.3"/>
    <n v="25.5"/>
    <n v="30.6"/>
    <n v="66834405"/>
    <x v="361"/>
    <d v="1945-10-23T00:00:00"/>
    <d v="2025-01-20T00:00:00"/>
  </r>
  <r>
    <n v="405"/>
    <x v="12"/>
    <x v="380"/>
    <x v="5"/>
    <s v="Changzhou"/>
    <s v="Solar equipment"/>
    <x v="12"/>
    <x v="1"/>
    <x v="0"/>
    <s v="Gao"/>
    <s v="Jifan"/>
    <n v="6300"/>
    <n v="1965"/>
    <n v="1"/>
    <n v="1"/>
    <n v="125.08"/>
    <n v="19910000000000"/>
    <n v="77"/>
    <n v="9.4"/>
    <n v="59.2"/>
    <n v="1397715000"/>
    <x v="362"/>
    <d v="1965-01-01T00:00:00"/>
    <d v="2025-01-20T00:00:00"/>
  </r>
  <r>
    <n v="405"/>
    <x v="3"/>
    <x v="381"/>
    <x v="12"/>
    <s v="London"/>
    <s v="Private equity"/>
    <x v="3"/>
    <x v="1"/>
    <x v="0"/>
    <s v="Grayken"/>
    <s v="John"/>
    <n v="6300"/>
    <n v="1956"/>
    <n v="6"/>
    <n v="1"/>
    <n v="119.62"/>
    <n v="2827113184696"/>
    <n v="81.3"/>
    <n v="25.5"/>
    <n v="30.6"/>
    <n v="66834405"/>
    <x v="363"/>
    <d v="1956-06-01T00:00:00"/>
    <d v="2025-01-20T00:00:00"/>
  </r>
  <r>
    <n v="405"/>
    <x v="13"/>
    <x v="382"/>
    <x v="0"/>
    <s v="Lyon"/>
    <s v="Pharmaceuticals"/>
    <x v="13"/>
    <x v="0"/>
    <x v="0"/>
    <s v="Merieux"/>
    <s v="Alain"/>
    <n v="6300"/>
    <n v="1938"/>
    <n v="1"/>
    <n v="1"/>
    <n v="110.05"/>
    <n v="2715518274227"/>
    <n v="82.5"/>
    <n v="24.2"/>
    <n v="60.7"/>
    <n v="67059887"/>
    <x v="364"/>
    <d v="1938-01-01T00:00:00"/>
    <d v="2025-01-20T00:00:00"/>
  </r>
  <r>
    <n v="405"/>
    <x v="12"/>
    <x v="383"/>
    <x v="5"/>
    <s v="Langfang"/>
    <s v="Natural gas distribution"/>
    <x v="12"/>
    <x v="1"/>
    <x v="0"/>
    <s v="Wang"/>
    <s v="Yusuo"/>
    <n v="6300"/>
    <n v="1964"/>
    <n v="3"/>
    <n v="11"/>
    <n v="125.08"/>
    <n v="19910000000000"/>
    <n v="77"/>
    <n v="9.4"/>
    <n v="59.2"/>
    <n v="1397715000"/>
    <x v="365"/>
    <d v="1964-03-11T00:00:00"/>
    <d v="2025-01-20T00:00:00"/>
  </r>
  <r>
    <n v="405"/>
    <x v="10"/>
    <x v="384"/>
    <x v="23"/>
    <s v="Tel Aviv"/>
    <s v="Metalworking tools"/>
    <x v="10"/>
    <x v="1"/>
    <x v="0"/>
    <s v="Wertheimer"/>
    <s v="Stef"/>
    <n v="6300"/>
    <n v="1926"/>
    <n v="7"/>
    <n v="16"/>
    <n v="108.15"/>
    <n v="395098666122"/>
    <n v="82.8"/>
    <n v="23.1"/>
    <n v="25.3"/>
    <n v="9053300"/>
    <x v="366"/>
    <d v="1926-07-16T00:00:00"/>
    <d v="2025-01-20T00:00:00"/>
  </r>
  <r>
    <n v="411"/>
    <x v="7"/>
    <x v="385"/>
    <x v="2"/>
    <s v="Mexico City"/>
    <s v="Beer, investments"/>
    <x v="7"/>
    <x v="0"/>
    <x v="1"/>
    <s v="Aramburuzabala"/>
    <s v="Maria Asuncion"/>
    <n v="6200"/>
    <n v="1963"/>
    <n v="5"/>
    <n v="2"/>
    <n v="141.54"/>
    <n v="1258286717125"/>
    <n v="75"/>
    <n v="13.1"/>
    <n v="55.1"/>
    <n v="126014024"/>
    <x v="367"/>
    <d v="1963-05-02T00:00:00"/>
    <d v="2025-01-20T00:00:00"/>
  </r>
  <r>
    <n v="411"/>
    <x v="6"/>
    <x v="386"/>
    <x v="19"/>
    <s v="Stockholm"/>
    <s v="Investments"/>
    <x v="6"/>
    <x v="1"/>
    <x v="0"/>
    <s v="Douglas"/>
    <s v="Gustaf"/>
    <n v="6200"/>
    <n v="1938"/>
    <n v="3"/>
    <n v="3"/>
    <n v="110.51"/>
    <n v="530832908738"/>
    <n v="82.5"/>
    <n v="27.9"/>
    <n v="49.1"/>
    <n v="10285453"/>
    <x v="368"/>
    <d v="1938-03-03T00:00:00"/>
    <d v="2025-01-20T00:00:00"/>
  </r>
  <r>
    <n v="411"/>
    <x v="14"/>
    <x v="387"/>
    <x v="35"/>
    <s v="Amsterdam"/>
    <s v="Temp agency"/>
    <x v="14"/>
    <x v="1"/>
    <x v="0"/>
    <s v="Goldschmeding"/>
    <s v="Frits"/>
    <n v="6200"/>
    <n v="1933"/>
    <n v="8"/>
    <n v="2"/>
    <n v="115.91"/>
    <n v="909070395161"/>
    <n v="81.8"/>
    <n v="23"/>
    <n v="41.2"/>
    <n v="17332850"/>
    <x v="369"/>
    <d v="1933-08-02T00:00:00"/>
    <d v="2025-01-20T00:00:00"/>
  </r>
  <r>
    <n v="411"/>
    <x v="7"/>
    <x v="388"/>
    <x v="5"/>
    <s v="Shenzhen"/>
    <s v="Beverages"/>
    <x v="7"/>
    <x v="1"/>
    <x v="0"/>
    <s v="Lin"/>
    <s v="Muqin"/>
    <n v="6200"/>
    <n v="1964"/>
    <n v="1"/>
    <n v="1"/>
    <n v="125.08"/>
    <n v="19910000000000"/>
    <n v="77"/>
    <n v="9.4"/>
    <n v="59.2"/>
    <n v="1397715000"/>
    <x v="136"/>
    <d v="1964-01-01T00:00:00"/>
    <d v="2025-01-20T00:00:00"/>
  </r>
  <r>
    <n v="411"/>
    <x v="10"/>
    <x v="389"/>
    <x v="5"/>
    <s v="Ningbo"/>
    <s v="Power strips"/>
    <x v="10"/>
    <x v="1"/>
    <x v="0"/>
    <s v="Ruan"/>
    <s v="Liping"/>
    <n v="6200"/>
    <n v="1964"/>
    <n v="1"/>
    <n v="1"/>
    <n v="125.08"/>
    <n v="19910000000000"/>
    <n v="77"/>
    <n v="9.4"/>
    <n v="59.2"/>
    <n v="1397715000"/>
    <x v="136"/>
    <d v="1964-01-01T00:00:00"/>
    <d v="2025-01-20T00:00:00"/>
  </r>
  <r>
    <n v="411"/>
    <x v="10"/>
    <x v="390"/>
    <x v="5"/>
    <s v="Ningbo"/>
    <s v="Power strip"/>
    <x v="10"/>
    <x v="1"/>
    <x v="0"/>
    <s v="Ruan"/>
    <s v="Xueping"/>
    <n v="6200"/>
    <n v="1972"/>
    <n v="1"/>
    <n v="1"/>
    <n v="125.08"/>
    <n v="19910000000000"/>
    <n v="77"/>
    <n v="9.4"/>
    <n v="59.2"/>
    <n v="1397715000"/>
    <x v="144"/>
    <d v="1972-01-01T00:00:00"/>
    <d v="2025-01-20T00:00:00"/>
  </r>
  <r>
    <n v="411"/>
    <x v="3"/>
    <x v="391"/>
    <x v="36"/>
    <s v="Kielce"/>
    <s v="Investments"/>
    <x v="3"/>
    <x v="1"/>
    <x v="0"/>
    <s v="Solowow"/>
    <s v="Michal"/>
    <n v="6200"/>
    <n v="1962"/>
    <n v="7"/>
    <n v="11"/>
    <n v="114.11"/>
    <n v="592164400688"/>
    <n v="77.599999999999994"/>
    <n v="17.399999999999999"/>
    <n v="40.799999999999997"/>
    <n v="37970874"/>
    <x v="370"/>
    <d v="1962-07-11T00:00:00"/>
    <d v="2025-01-20T00:00:00"/>
  </r>
  <r>
    <n v="418"/>
    <x v="6"/>
    <x v="392"/>
    <x v="22"/>
    <s v="Lagos"/>
    <s v="Telecom, oil"/>
    <x v="6"/>
    <x v="1"/>
    <x v="0"/>
    <s v="Adenuga"/>
    <s v="Mike"/>
    <n v="6100"/>
    <n v="1953"/>
    <n v="4"/>
    <n v="29"/>
    <n v="267.51"/>
    <n v="448120428859"/>
    <n v="54.3"/>
    <n v="1.5"/>
    <n v="34.799999999999997"/>
    <n v="200963599"/>
    <x v="371"/>
    <d v="1953-04-29T00:00:00"/>
    <d v="2025-01-20T00:00:00"/>
  </r>
  <r>
    <n v="418"/>
    <x v="3"/>
    <x v="393"/>
    <x v="1"/>
    <s v="Beverly Hills"/>
    <s v="Private equity"/>
    <x v="3"/>
    <x v="1"/>
    <x v="0"/>
    <s v="Gores"/>
    <s v="Tom"/>
    <n v="6100"/>
    <n v="1964"/>
    <n v="7"/>
    <n v="31"/>
    <n v="117.24"/>
    <n v="21427700000000"/>
    <n v="78.5"/>
    <n v="9.6"/>
    <n v="36.6"/>
    <n v="328239523"/>
    <x v="372"/>
    <d v="1964-07-31T00:00:00"/>
    <d v="2025-01-20T00:00:00"/>
  </r>
  <r>
    <n v="418"/>
    <x v="0"/>
    <x v="394"/>
    <x v="7"/>
    <s v="Hamburg"/>
    <s v="Coffee"/>
    <x v="0"/>
    <x v="0"/>
    <x v="0"/>
    <s v="Herz"/>
    <s v="Michael"/>
    <n v="6100"/>
    <n v="1943"/>
    <n v="9"/>
    <n v="28"/>
    <n v="112.85"/>
    <n v="3845630030824"/>
    <n v="80.900000000000006"/>
    <n v="11.5"/>
    <n v="48.8"/>
    <n v="83132799"/>
    <x v="373"/>
    <d v="1943-09-28T00:00:00"/>
    <d v="2025-01-20T00:00:00"/>
  </r>
  <r>
    <n v="418"/>
    <x v="0"/>
    <x v="395"/>
    <x v="7"/>
    <s v="Hamburg"/>
    <s v="Coffee"/>
    <x v="0"/>
    <x v="0"/>
    <x v="0"/>
    <s v="Herz"/>
    <s v="Wolfgang"/>
    <n v="6100"/>
    <n v="1951"/>
    <n v="1"/>
    <n v="1"/>
    <n v="112.85"/>
    <n v="3845630030824"/>
    <n v="80.900000000000006"/>
    <n v="11.5"/>
    <n v="48.8"/>
    <n v="83132799"/>
    <x v="96"/>
    <d v="1951-01-01T00:00:00"/>
    <d v="2025-01-20T00:00:00"/>
  </r>
  <r>
    <n v="425"/>
    <x v="11"/>
    <x v="396"/>
    <x v="16"/>
    <s v="Moscow"/>
    <s v="Steel, mining"/>
    <x v="11"/>
    <x v="1"/>
    <x v="0"/>
    <s v="Abramov"/>
    <s v="Alexander"/>
    <n v="6000"/>
    <n v="1959"/>
    <n v="2"/>
    <n v="20"/>
    <n v="180.75"/>
    <n v="1699876578871"/>
    <n v="72.7"/>
    <n v="11.4"/>
    <n v="46.2"/>
    <n v="144373535"/>
    <x v="374"/>
    <d v="1959-02-20T00:00:00"/>
    <d v="2025-01-20T00:00:00"/>
  </r>
  <r>
    <n v="425"/>
    <x v="15"/>
    <x v="397"/>
    <x v="1"/>
    <s v="Chicago"/>
    <s v="Real estate"/>
    <x v="15"/>
    <x v="1"/>
    <x v="0"/>
    <s v="Bluhm"/>
    <s v="Neil"/>
    <n v="6000"/>
    <n v="1938"/>
    <n v="1"/>
    <n v="12"/>
    <n v="117.24"/>
    <n v="21427700000000"/>
    <n v="78.5"/>
    <n v="9.6"/>
    <n v="36.6"/>
    <n v="328239523"/>
    <x v="375"/>
    <d v="1938-01-12T00:00:00"/>
    <d v="2025-01-20T00:00:00"/>
  </r>
  <r>
    <n v="425"/>
    <x v="0"/>
    <x v="398"/>
    <x v="6"/>
    <s v="Montreal"/>
    <s v="Convinience stores"/>
    <x v="0"/>
    <x v="1"/>
    <x v="0"/>
    <s v="Bouchard"/>
    <s v="Alain"/>
    <n v="6000"/>
    <n v="1949"/>
    <n v="2"/>
    <n v="18"/>
    <n v="116.76"/>
    <n v="1736425629520"/>
    <n v="81.900000000000006"/>
    <n v="12.8"/>
    <n v="24.5"/>
    <n v="36991981"/>
    <x v="376"/>
    <d v="1949-02-18T00:00:00"/>
    <d v="2025-01-20T00:00:00"/>
  </r>
  <r>
    <n v="425"/>
    <x v="2"/>
    <x v="399"/>
    <x v="1"/>
    <s v="Reno"/>
    <s v="Security software"/>
    <x v="2"/>
    <x v="1"/>
    <x v="0"/>
    <s v="Chaudhry"/>
    <s v="Jay"/>
    <n v="6000"/>
    <n v="1959"/>
    <n v="8"/>
    <n v="26"/>
    <n v="117.24"/>
    <n v="21427700000000"/>
    <n v="78.5"/>
    <n v="9.6"/>
    <n v="36.6"/>
    <n v="328239523"/>
    <x v="377"/>
    <d v="1959-08-26T00:00:00"/>
    <d v="2025-01-20T00:00:00"/>
  </r>
  <r>
    <n v="425"/>
    <x v="0"/>
    <x v="400"/>
    <x v="3"/>
    <s v="Mumbai"/>
    <s v="Retail, investments"/>
    <x v="0"/>
    <x v="1"/>
    <x v="0"/>
    <s v="Damani"/>
    <s v="Gopikishan"/>
    <n v="6000"/>
    <n v="1958"/>
    <n v="1"/>
    <n v="1"/>
    <n v="180.44"/>
    <n v="2611000000000"/>
    <n v="69.400000000000006"/>
    <n v="11.2"/>
    <n v="49.7"/>
    <n v="1366417754"/>
    <x v="342"/>
    <d v="1958-01-01T00:00:00"/>
    <d v="2025-01-20T00:00:00"/>
  </r>
  <r>
    <n v="425"/>
    <x v="6"/>
    <x v="401"/>
    <x v="20"/>
    <s v="Bangkok"/>
    <s v="Diversified"/>
    <x v="6"/>
    <x v="0"/>
    <x v="0"/>
    <s v="Jiaravanon"/>
    <s v="Sumet"/>
    <n v="6000"/>
    <n v="1934"/>
    <n v="11"/>
    <n v="2"/>
    <n v="113.27"/>
    <n v="543649976166"/>
    <n v="76.900000000000006"/>
    <n v="14.9"/>
    <n v="29.5"/>
    <n v="69625582"/>
    <x v="378"/>
    <d v="1934-11-02T00:00:00"/>
    <d v="2025-01-20T00:00:00"/>
  </r>
  <r>
    <n v="425"/>
    <x v="3"/>
    <x v="402"/>
    <x v="23"/>
    <s v="Tel Aviv"/>
    <s v="Investments"/>
    <x v="3"/>
    <x v="1"/>
    <x v="0"/>
    <s v="Lowy"/>
    <s v="Frank"/>
    <n v="6000"/>
    <n v="1930"/>
    <n v="10"/>
    <n v="22"/>
    <n v="108.15"/>
    <n v="395098666122"/>
    <n v="82.8"/>
    <n v="23.1"/>
    <n v="25.3"/>
    <n v="9053300"/>
    <x v="379"/>
    <d v="1930-10-22T00:00:00"/>
    <d v="2025-01-20T00:00:00"/>
  </r>
  <r>
    <n v="425"/>
    <x v="3"/>
    <x v="403"/>
    <x v="1"/>
    <s v="Los Angeles"/>
    <s v="Investments"/>
    <x v="3"/>
    <x v="1"/>
    <x v="0"/>
    <s v="Milken"/>
    <s v="Michael"/>
    <n v="6000"/>
    <n v="1946"/>
    <n v="7"/>
    <n v="4"/>
    <n v="117.24"/>
    <n v="21427700000000"/>
    <n v="78.5"/>
    <n v="9.6"/>
    <n v="36.6"/>
    <n v="328239523"/>
    <x v="380"/>
    <d v="1946-07-04T00:00:00"/>
    <d v="2025-01-20T00:00:00"/>
  </r>
  <r>
    <n v="425"/>
    <x v="2"/>
    <x v="404"/>
    <x v="1"/>
    <s v="St. Louis"/>
    <s v="IT provider"/>
    <x v="2"/>
    <x v="1"/>
    <x v="0"/>
    <s v="Steward"/>
    <s v="David"/>
    <n v="6000"/>
    <n v="1951"/>
    <n v="7"/>
    <n v="2"/>
    <n v="117.24"/>
    <n v="21427700000000"/>
    <n v="78.5"/>
    <n v="9.6"/>
    <n v="36.6"/>
    <n v="328239523"/>
    <x v="381"/>
    <d v="1951-07-02T00:00:00"/>
    <d v="2025-01-20T00:00:00"/>
  </r>
  <r>
    <n v="425"/>
    <x v="0"/>
    <x v="405"/>
    <x v="1"/>
    <s v="New Albany"/>
    <s v="Retail"/>
    <x v="0"/>
    <x v="1"/>
    <x v="0"/>
    <s v="Wexner"/>
    <s v="Les"/>
    <n v="6000"/>
    <n v="1937"/>
    <n v="9"/>
    <n v="8"/>
    <n v="117.24"/>
    <n v="21427700000000"/>
    <n v="78.5"/>
    <n v="9.6"/>
    <n v="36.6"/>
    <n v="328239523"/>
    <x v="382"/>
    <d v="1937-09-08T00:00:00"/>
    <d v="2025-01-20T00:00:00"/>
  </r>
  <r>
    <n v="437"/>
    <x v="15"/>
    <x v="406"/>
    <x v="5"/>
    <s v="Chengdu"/>
    <s v="Real estate"/>
    <x v="15"/>
    <x v="1"/>
    <x v="0"/>
    <s v="Cai"/>
    <s v="Kui"/>
    <n v="5900"/>
    <n v="1963"/>
    <n v="1"/>
    <n v="1"/>
    <n v="125.08"/>
    <n v="19910000000000"/>
    <n v="77"/>
    <n v="9.4"/>
    <n v="59.2"/>
    <n v="1397715000"/>
    <x v="383"/>
    <d v="1963-01-01T00:00:00"/>
    <d v="2025-01-20T00:00:00"/>
  </r>
  <r>
    <n v="437"/>
    <x v="6"/>
    <x v="407"/>
    <x v="20"/>
    <s v="Bangkok"/>
    <s v="Diversified"/>
    <x v="6"/>
    <x v="0"/>
    <x v="0"/>
    <s v="Chiaravanont"/>
    <s v="Jaran"/>
    <n v="5900"/>
    <n v="1930"/>
    <n v="4"/>
    <n v="1"/>
    <n v="113.27"/>
    <n v="543649976166"/>
    <n v="76.900000000000006"/>
    <n v="14.9"/>
    <n v="29.5"/>
    <n v="69625582"/>
    <x v="384"/>
    <d v="1930-04-01T00:00:00"/>
    <d v="2025-01-20T00:00:00"/>
  </r>
  <r>
    <n v="437"/>
    <x v="3"/>
    <x v="408"/>
    <x v="1"/>
    <s v="Darien"/>
    <s v="Hedge funds"/>
    <x v="3"/>
    <x v="1"/>
    <x v="0"/>
    <s v="Halvorsen"/>
    <s v="Andreas"/>
    <n v="5900"/>
    <n v="1961"/>
    <n v="4"/>
    <n v="23"/>
    <n v="117.24"/>
    <n v="21427700000000"/>
    <n v="78.5"/>
    <n v="9.6"/>
    <n v="36.6"/>
    <n v="328239523"/>
    <x v="385"/>
    <d v="1961-04-23T00:00:00"/>
    <d v="2025-01-20T00:00:00"/>
  </r>
  <r>
    <n v="437"/>
    <x v="3"/>
    <x v="409"/>
    <x v="1"/>
    <s v="Los Angeles"/>
    <s v="Finance"/>
    <x v="3"/>
    <x v="1"/>
    <x v="0"/>
    <s v="Ressler"/>
    <s v="Antony"/>
    <n v="5900"/>
    <n v="1960"/>
    <n v="10"/>
    <n v="12"/>
    <n v="117.24"/>
    <n v="21427700000000"/>
    <n v="78.5"/>
    <n v="9.6"/>
    <n v="36.6"/>
    <n v="328239523"/>
    <x v="386"/>
    <d v="1960-10-12T00:00:00"/>
    <d v="2025-01-20T00:00:00"/>
  </r>
  <r>
    <n v="437"/>
    <x v="7"/>
    <x v="410"/>
    <x v="5"/>
    <s v="Shanghai"/>
    <s v="Food, beverages"/>
    <x v="7"/>
    <x v="0"/>
    <x v="0"/>
    <s v="Tsai"/>
    <s v="Eng-meng"/>
    <n v="5900"/>
    <n v="1957"/>
    <n v="1"/>
    <n v="15"/>
    <n v="125.08"/>
    <n v="19910000000000"/>
    <n v="77"/>
    <n v="9.4"/>
    <n v="59.2"/>
    <n v="1397715000"/>
    <x v="387"/>
    <d v="1957-01-15T00:00:00"/>
    <d v="2025-01-20T00:00:00"/>
  </r>
  <r>
    <n v="442"/>
    <x v="3"/>
    <x v="411"/>
    <x v="1"/>
    <s v="Miami"/>
    <s v="Private equity"/>
    <x v="3"/>
    <x v="1"/>
    <x v="0"/>
    <s v="Harris"/>
    <s v="Josh"/>
    <n v="5800"/>
    <n v="1964"/>
    <n v="12"/>
    <n v="29"/>
    <n v="117.24"/>
    <n v="21427700000000"/>
    <n v="78.5"/>
    <n v="9.6"/>
    <n v="36.6"/>
    <n v="328239523"/>
    <x v="388"/>
    <d v="1964-12-29T00:00:00"/>
    <d v="2025-01-20T00:00:00"/>
  </r>
  <r>
    <n v="442"/>
    <x v="13"/>
    <x v="412"/>
    <x v="33"/>
    <s v="Humlebaek"/>
    <s v="Medical devices"/>
    <x v="13"/>
    <x v="0"/>
    <x v="0"/>
    <s v="Louis-Hansen"/>
    <s v="Niels Peter"/>
    <n v="5800"/>
    <n v="1947"/>
    <n v="10"/>
    <n v="25"/>
    <n v="110.35"/>
    <n v="348078018464"/>
    <n v="81"/>
    <n v="32.4"/>
    <n v="23.8"/>
    <n v="5818553"/>
    <x v="389"/>
    <d v="1947-10-25T00:00:00"/>
    <d v="2025-01-20T00:00:00"/>
  </r>
  <r>
    <n v="442"/>
    <x v="13"/>
    <x v="413"/>
    <x v="1"/>
    <s v="Los Angeles"/>
    <s v="Pharmaceuticals"/>
    <x v="13"/>
    <x v="1"/>
    <x v="0"/>
    <s v="Soon-Shiong"/>
    <s v="Patrick"/>
    <n v="5800"/>
    <n v="1952"/>
    <n v="7"/>
    <n v="29"/>
    <n v="117.24"/>
    <n v="21427700000000"/>
    <n v="78.5"/>
    <n v="9.6"/>
    <n v="36.6"/>
    <n v="328239523"/>
    <x v="390"/>
    <d v="1952-07-29T00:00:00"/>
    <d v="2025-01-20T00:00:00"/>
  </r>
  <r>
    <n v="445"/>
    <x v="11"/>
    <x v="414"/>
    <x v="37"/>
    <s v="Donetsk"/>
    <s v="Steel, coal"/>
    <x v="11"/>
    <x v="1"/>
    <x v="0"/>
    <s v="Akhmetov"/>
    <s v="Rinat"/>
    <n v="5700"/>
    <n v="1966"/>
    <n v="9"/>
    <n v="21"/>
    <n v="281.66000000000003"/>
    <n v="153781069118"/>
    <n v="71.599999999999994"/>
    <n v="20.100000000000001"/>
    <n v="45.2"/>
    <n v="44385155"/>
    <x v="391"/>
    <d v="1966-09-21T00:00:00"/>
    <d v="2025-01-20T00:00:00"/>
  </r>
  <r>
    <n v="445"/>
    <x v="13"/>
    <x v="415"/>
    <x v="1"/>
    <s v="Atlanta"/>
    <s v="Medical equipment"/>
    <x v="13"/>
    <x v="1"/>
    <x v="0"/>
    <s v="Brown"/>
    <s v="John"/>
    <n v="5700"/>
    <n v="1934"/>
    <n v="9"/>
    <n v="15"/>
    <n v="117.24"/>
    <n v="21427700000000"/>
    <n v="78.5"/>
    <n v="9.6"/>
    <n v="36.6"/>
    <n v="328239523"/>
    <x v="392"/>
    <d v="1934-09-15T00:00:00"/>
    <d v="2025-01-20T00:00:00"/>
  </r>
  <r>
    <n v="445"/>
    <x v="12"/>
    <x v="416"/>
    <x v="6"/>
    <s v="Saint John"/>
    <s v="Oil"/>
    <x v="12"/>
    <x v="0"/>
    <x v="0"/>
    <s v="Irving"/>
    <s v="Arthur"/>
    <n v="5700"/>
    <n v="1930"/>
    <n v="1"/>
    <n v="1"/>
    <n v="116.76"/>
    <n v="1736425629520"/>
    <n v="81.900000000000006"/>
    <n v="12.8"/>
    <n v="24.5"/>
    <n v="36991981"/>
    <x v="393"/>
    <d v="1930-01-01T00:00:00"/>
    <d v="2025-01-20T00:00:00"/>
  </r>
  <r>
    <n v="445"/>
    <x v="15"/>
    <x v="417"/>
    <x v="19"/>
    <s v="Stockholm"/>
    <s v="Real estate, investments"/>
    <x v="15"/>
    <x v="0"/>
    <x v="0"/>
    <s v="Lundberg"/>
    <s v="Fredrik"/>
    <n v="5700"/>
    <n v="1951"/>
    <n v="8"/>
    <n v="5"/>
    <n v="110.51"/>
    <n v="530832908738"/>
    <n v="82.5"/>
    <n v="27.9"/>
    <n v="49.1"/>
    <n v="10285453"/>
    <x v="394"/>
    <d v="1951-08-05T00:00:00"/>
    <d v="2025-01-20T00:00:00"/>
  </r>
  <r>
    <n v="445"/>
    <x v="16"/>
    <x v="418"/>
    <x v="8"/>
    <s v="Jona"/>
    <s v="Cement"/>
    <x v="16"/>
    <x v="0"/>
    <x v="0"/>
    <s v="Schmidheiny"/>
    <s v="Thomas"/>
    <n v="5700"/>
    <n v="1945"/>
    <n v="12"/>
    <n v="17"/>
    <n v="99.55"/>
    <n v="703082435360"/>
    <n v="83.6"/>
    <n v="10.1"/>
    <n v="28.8"/>
    <n v="8574832"/>
    <x v="395"/>
    <d v="1945-12-17T00:00:00"/>
    <d v="2025-01-20T00:00:00"/>
  </r>
  <r>
    <n v="445"/>
    <x v="3"/>
    <x v="419"/>
    <x v="1"/>
    <s v="New York"/>
    <s v="Investments"/>
    <x v="3"/>
    <x v="0"/>
    <x v="0"/>
    <s v="Ziff"/>
    <s v="Daniel"/>
    <n v="5700"/>
    <n v="1971"/>
    <n v="11"/>
    <n v="2"/>
    <n v="117.24"/>
    <n v="21427700000000"/>
    <n v="78.5"/>
    <n v="9.6"/>
    <n v="36.6"/>
    <n v="328239523"/>
    <x v="396"/>
    <d v="1971-11-02T00:00:00"/>
    <d v="2025-01-20T00:00:00"/>
  </r>
  <r>
    <n v="445"/>
    <x v="3"/>
    <x v="420"/>
    <x v="1"/>
    <s v="North Palm Beach"/>
    <s v="Investments"/>
    <x v="3"/>
    <x v="0"/>
    <x v="0"/>
    <s v="Ziff"/>
    <s v="Dirk"/>
    <n v="5700"/>
    <n v="1964"/>
    <n v="4"/>
    <n v="1"/>
    <n v="117.24"/>
    <n v="21427700000000"/>
    <n v="78.5"/>
    <n v="9.6"/>
    <n v="36.6"/>
    <n v="328239523"/>
    <x v="397"/>
    <d v="1964-04-01T00:00:00"/>
    <d v="2025-01-20T00:00:00"/>
  </r>
  <r>
    <n v="445"/>
    <x v="3"/>
    <x v="421"/>
    <x v="1"/>
    <s v="New York"/>
    <s v="Investments"/>
    <x v="3"/>
    <x v="0"/>
    <x v="0"/>
    <s v="Ziff"/>
    <s v="Robert"/>
    <n v="5700"/>
    <n v="1966"/>
    <n v="8"/>
    <n v="12"/>
    <n v="117.24"/>
    <n v="21427700000000"/>
    <n v="78.5"/>
    <n v="9.6"/>
    <n v="36.6"/>
    <n v="328239523"/>
    <x v="398"/>
    <d v="1966-08-12T00:00:00"/>
    <d v="2025-01-20T00:00:00"/>
  </r>
  <r>
    <n v="455"/>
    <x v="12"/>
    <x v="422"/>
    <x v="1"/>
    <s v="Dallas"/>
    <s v="Oil, real estate"/>
    <x v="12"/>
    <x v="0"/>
    <x v="0"/>
    <s v="Hunt"/>
    <s v="Ray Lee"/>
    <n v="5600"/>
    <n v="1943"/>
    <n v="4"/>
    <n v="6"/>
    <n v="117.24"/>
    <n v="21427700000000"/>
    <n v="78.5"/>
    <n v="9.6"/>
    <n v="36.6"/>
    <n v="328239523"/>
    <x v="399"/>
    <d v="1943-04-06T00:00:00"/>
    <d v="2025-01-20T00:00:00"/>
  </r>
  <r>
    <n v="455"/>
    <x v="8"/>
    <x v="423"/>
    <x v="5"/>
    <s v="Shanghai"/>
    <s v="Package delivery"/>
    <x v="8"/>
    <x v="1"/>
    <x v="0"/>
    <s v="Lai"/>
    <s v="Meisong"/>
    <n v="5600"/>
    <n v="1970"/>
    <n v="12"/>
    <n v="1"/>
    <n v="125.08"/>
    <n v="19910000000000"/>
    <n v="77"/>
    <n v="9.4"/>
    <n v="59.2"/>
    <n v="1397715000"/>
    <x v="244"/>
    <d v="1970-12-01T00:00:00"/>
    <d v="2025-01-20T00:00:00"/>
  </r>
  <r>
    <n v="455"/>
    <x v="1"/>
    <x v="424"/>
    <x v="3"/>
    <s v="Delhi"/>
    <s v="Motorcycles"/>
    <x v="1"/>
    <x v="0"/>
    <x v="0"/>
    <s v="Lal"/>
    <s v="Vikram"/>
    <n v="5600"/>
    <n v="1942"/>
    <n v="3"/>
    <n v="5"/>
    <n v="180.44"/>
    <n v="2611000000000"/>
    <n v="69.400000000000006"/>
    <n v="11.2"/>
    <n v="49.7"/>
    <n v="1366417754"/>
    <x v="400"/>
    <d v="1942-03-05T00:00:00"/>
    <d v="2025-01-20T00:00:00"/>
  </r>
  <r>
    <n v="455"/>
    <x v="3"/>
    <x v="425"/>
    <x v="1"/>
    <s v="Sands Point"/>
    <s v="Investments"/>
    <x v="3"/>
    <x v="1"/>
    <x v="0"/>
    <s v="Langone"/>
    <s v="Ken"/>
    <n v="5600"/>
    <n v="1935"/>
    <n v="9"/>
    <n v="16"/>
    <n v="117.24"/>
    <n v="21427700000000"/>
    <n v="78.5"/>
    <n v="9.6"/>
    <n v="36.6"/>
    <n v="328239523"/>
    <x v="401"/>
    <d v="1935-09-16T00:00:00"/>
    <d v="2025-01-20T00:00:00"/>
  </r>
  <r>
    <n v="455"/>
    <x v="13"/>
    <x v="426"/>
    <x v="5"/>
    <s v="Shanghai"/>
    <s v="Pharmaceutical ingredients"/>
    <x v="13"/>
    <x v="1"/>
    <x v="0"/>
    <s v="Li"/>
    <s v="Ge"/>
    <n v="5600"/>
    <n v="1967"/>
    <n v="1"/>
    <n v="1"/>
    <n v="125.08"/>
    <n v="19910000000000"/>
    <n v="77"/>
    <n v="9.4"/>
    <n v="59.2"/>
    <n v="1397715000"/>
    <x v="106"/>
    <d v="1967-01-01T00:00:00"/>
    <d v="2025-01-20T00:00:00"/>
  </r>
  <r>
    <n v="455"/>
    <x v="3"/>
    <x v="427"/>
    <x v="1"/>
    <s v="Branford"/>
    <s v="Hotels, investments"/>
    <x v="3"/>
    <x v="0"/>
    <x v="1"/>
    <s v="Pritzker"/>
    <s v="Karen"/>
    <n v="5600"/>
    <n v="1958"/>
    <n v="1"/>
    <n v="7"/>
    <n v="117.24"/>
    <n v="21427700000000"/>
    <n v="78.5"/>
    <n v="9.6"/>
    <n v="36.6"/>
    <n v="328239523"/>
    <x v="402"/>
    <d v="1958-01-07T00:00:00"/>
    <d v="2025-01-20T00:00:00"/>
  </r>
  <r>
    <n v="455"/>
    <x v="14"/>
    <x v="428"/>
    <x v="1"/>
    <s v="Dallas"/>
    <s v="Hotels, investments"/>
    <x v="14"/>
    <x v="0"/>
    <x v="0"/>
    <s v="Rowling"/>
    <s v="Robert"/>
    <n v="5600"/>
    <n v="1953"/>
    <n v="9"/>
    <n v="26"/>
    <n v="117.24"/>
    <n v="21427700000000"/>
    <n v="78.5"/>
    <n v="9.6"/>
    <n v="36.6"/>
    <n v="328239523"/>
    <x v="403"/>
    <d v="1953-09-26T00:00:00"/>
    <d v="2025-01-20T00:00:00"/>
  </r>
  <r>
    <n v="455"/>
    <x v="9"/>
    <x v="429"/>
    <x v="23"/>
    <s v="Tel Aviv"/>
    <s v="Gambling software"/>
    <x v="9"/>
    <x v="1"/>
    <x v="0"/>
    <s v="Sagi"/>
    <s v="Teddy"/>
    <n v="5600"/>
    <n v="1971"/>
    <n v="11"/>
    <n v="1"/>
    <n v="108.15"/>
    <n v="395098666122"/>
    <n v="82.8"/>
    <n v="23.1"/>
    <n v="25.3"/>
    <n v="9053300"/>
    <x v="404"/>
    <d v="1971-11-01T00:00:00"/>
    <d v="2025-01-20T00:00:00"/>
  </r>
  <r>
    <n v="455"/>
    <x v="13"/>
    <x v="430"/>
    <x v="28"/>
    <s v="Seoul"/>
    <s v="Biotech"/>
    <x v="13"/>
    <x v="1"/>
    <x v="0"/>
    <s v="Seo"/>
    <s v="Jung-jin"/>
    <n v="5600"/>
    <n v="1957"/>
    <n v="10"/>
    <n v="23"/>
    <n v="115.16"/>
    <n v="2029000000000"/>
    <n v="82.6"/>
    <n v="15.6"/>
    <n v="33.200000000000003"/>
    <n v="51709098"/>
    <x v="405"/>
    <d v="1957-10-23T00:00:00"/>
    <d v="2025-01-20T00:00:00"/>
  </r>
  <r>
    <n v="455"/>
    <x v="1"/>
    <x v="431"/>
    <x v="5"/>
    <s v="Ningbo"/>
    <s v="Auto parts"/>
    <x v="1"/>
    <x v="1"/>
    <x v="0"/>
    <s v="Wu"/>
    <s v="Jianshu"/>
    <n v="5600"/>
    <n v="1964"/>
    <n v="1"/>
    <n v="1"/>
    <n v="125.08"/>
    <n v="19910000000000"/>
    <n v="77"/>
    <n v="9.4"/>
    <n v="59.2"/>
    <n v="1397715000"/>
    <x v="136"/>
    <d v="1964-01-01T00:00:00"/>
    <d v="2025-01-20T00:00:00"/>
  </r>
  <r>
    <n v="466"/>
    <x v="14"/>
    <x v="432"/>
    <x v="1"/>
    <s v="Bal Harbour"/>
    <s v="Carnival Cruises"/>
    <x v="14"/>
    <x v="0"/>
    <x v="0"/>
    <s v="Arison"/>
    <s v="Micky"/>
    <n v="5500"/>
    <n v="1949"/>
    <n v="6"/>
    <n v="29"/>
    <n v="117.24"/>
    <n v="21427700000000"/>
    <n v="78.5"/>
    <n v="9.6"/>
    <n v="36.6"/>
    <n v="328239523"/>
    <x v="406"/>
    <d v="1949-06-29T00:00:00"/>
    <d v="2025-01-20T00:00:00"/>
  </r>
  <r>
    <n v="466"/>
    <x v="4"/>
    <x v="433"/>
    <x v="1"/>
    <s v="Palisades"/>
    <s v="Media, automotive"/>
    <x v="4"/>
    <x v="0"/>
    <x v="0"/>
    <s v="Chambers"/>
    <s v="James"/>
    <n v="5500"/>
    <n v="1957"/>
    <n v="4"/>
    <n v="12"/>
    <n v="117.24"/>
    <n v="21427700000000"/>
    <n v="78.5"/>
    <n v="9.6"/>
    <n v="36.6"/>
    <n v="328239523"/>
    <x v="407"/>
    <d v="1957-04-12T00:00:00"/>
    <d v="2025-01-20T00:00:00"/>
  </r>
  <r>
    <n v="466"/>
    <x v="2"/>
    <x v="434"/>
    <x v="1"/>
    <s v="San Francisco"/>
    <s v="Payments software"/>
    <x v="2"/>
    <x v="1"/>
    <x v="0"/>
    <s v="Collison"/>
    <s v="John"/>
    <n v="5500"/>
    <n v="1990"/>
    <n v="8"/>
    <n v="6"/>
    <n v="117.24"/>
    <n v="21427700000000"/>
    <n v="78.5"/>
    <n v="9.6"/>
    <n v="36.6"/>
    <n v="328239523"/>
    <x v="408"/>
    <d v="1990-08-06T00:00:00"/>
    <d v="2025-01-20T00:00:00"/>
  </r>
  <r>
    <n v="466"/>
    <x v="2"/>
    <x v="435"/>
    <x v="1"/>
    <s v="San Francisco"/>
    <s v="Payment software"/>
    <x v="2"/>
    <x v="1"/>
    <x v="0"/>
    <s v="Collison"/>
    <s v="Patrick"/>
    <n v="5500"/>
    <n v="1988"/>
    <n v="9"/>
    <n v="9"/>
    <n v="117.24"/>
    <n v="21427700000000"/>
    <n v="78.5"/>
    <n v="9.6"/>
    <n v="36.6"/>
    <n v="328239523"/>
    <x v="409"/>
    <d v="1988-09-09T00:00:00"/>
    <d v="2025-01-20T00:00:00"/>
  </r>
  <r>
    <n v="466"/>
    <x v="10"/>
    <x v="436"/>
    <x v="1"/>
    <s v="Redding"/>
    <s v="Timberland, lumber mills"/>
    <x v="10"/>
    <x v="1"/>
    <x v="0"/>
    <s v="Emmerson"/>
    <s v="Archie Aldis"/>
    <n v="5500"/>
    <n v="1929"/>
    <n v="4"/>
    <n v="10"/>
    <n v="117.24"/>
    <n v="21427700000000"/>
    <n v="78.5"/>
    <n v="9.6"/>
    <n v="36.6"/>
    <n v="328239523"/>
    <x v="410"/>
    <d v="1929-04-10T00:00:00"/>
    <d v="2025-01-20T00:00:00"/>
  </r>
  <r>
    <n v="466"/>
    <x v="1"/>
    <x v="437"/>
    <x v="24"/>
    <s v="Modena"/>
    <s v="Automobiles"/>
    <x v="1"/>
    <x v="0"/>
    <x v="0"/>
    <s v="Ferrari"/>
    <s v="Piero"/>
    <n v="5500"/>
    <n v="1945"/>
    <n v="5"/>
    <n v="22"/>
    <n v="110.62"/>
    <n v="2001244392042"/>
    <n v="82.9"/>
    <n v="24.3"/>
    <n v="59.1"/>
    <n v="60297396"/>
    <x v="411"/>
    <d v="1945-05-22T00:00:00"/>
    <d v="2025-01-20T00:00:00"/>
  </r>
  <r>
    <n v="466"/>
    <x v="1"/>
    <x v="438"/>
    <x v="1"/>
    <s v="Houston"/>
    <s v="Toyota dealerships"/>
    <x v="1"/>
    <x v="0"/>
    <x v="0"/>
    <s v="Friedkin"/>
    <s v="Dan"/>
    <n v="5500"/>
    <n v="1965"/>
    <n v="2"/>
    <n v="27"/>
    <n v="117.24"/>
    <n v="21427700000000"/>
    <n v="78.5"/>
    <n v="9.6"/>
    <n v="36.6"/>
    <n v="328239523"/>
    <x v="412"/>
    <d v="1965-02-27T00:00:00"/>
    <d v="2025-01-20T00:00:00"/>
  </r>
  <r>
    <n v="466"/>
    <x v="6"/>
    <x v="439"/>
    <x v="6"/>
    <s v="Saint John"/>
    <s v="Diversified"/>
    <x v="6"/>
    <x v="0"/>
    <x v="0"/>
    <s v="Irving"/>
    <s v="James"/>
    <n v="5500"/>
    <n v="1928"/>
    <n v="3"/>
    <n v="20"/>
    <n v="116.76"/>
    <n v="1736425629520"/>
    <n v="81.900000000000006"/>
    <n v="12.8"/>
    <n v="24.5"/>
    <n v="36991981"/>
    <x v="413"/>
    <d v="1928-03-20T00:00:00"/>
    <d v="2025-01-20T00:00:00"/>
  </r>
  <r>
    <n v="466"/>
    <x v="10"/>
    <x v="440"/>
    <x v="5"/>
    <s v="Chengdu"/>
    <s v="Chemicals"/>
    <x v="10"/>
    <x v="1"/>
    <x v="0"/>
    <s v="Jiang"/>
    <s v="Weiping"/>
    <n v="5500"/>
    <n v="1955"/>
    <n v="3"/>
    <n v="1"/>
    <n v="125.08"/>
    <n v="19910000000000"/>
    <n v="77"/>
    <n v="9.4"/>
    <n v="59.2"/>
    <n v="1397715000"/>
    <x v="414"/>
    <d v="1955-03-01T00:00:00"/>
    <d v="2025-01-20T00:00:00"/>
  </r>
  <r>
    <n v="466"/>
    <x v="13"/>
    <x v="441"/>
    <x v="7"/>
    <s v="Heidelberg"/>
    <s v="Pharmaceuticals"/>
    <x v="13"/>
    <x v="1"/>
    <x v="0"/>
    <s v="Marguerre"/>
    <s v="Wolfgang"/>
    <n v="5500"/>
    <n v="1941"/>
    <n v="6"/>
    <n v="4"/>
    <n v="112.85"/>
    <n v="3845630030824"/>
    <n v="80.900000000000006"/>
    <n v="11.5"/>
    <n v="48.8"/>
    <n v="83132799"/>
    <x v="415"/>
    <d v="1941-06-04T00:00:00"/>
    <d v="2025-01-20T00:00:00"/>
  </r>
  <r>
    <n v="466"/>
    <x v="3"/>
    <x v="442"/>
    <x v="7"/>
    <s v="Ulm"/>
    <s v="Pharmaceuticals"/>
    <x v="3"/>
    <x v="0"/>
    <x v="0"/>
    <s v="Merckle"/>
    <s v="Ludwig"/>
    <n v="5500"/>
    <n v="1965"/>
    <n v="1"/>
    <n v="1"/>
    <n v="112.85"/>
    <n v="3845630030824"/>
    <n v="80.900000000000006"/>
    <n v="11.5"/>
    <n v="48.8"/>
    <n v="83132799"/>
    <x v="362"/>
    <d v="1965-01-01T00:00:00"/>
    <d v="2025-01-20T00:00:00"/>
  </r>
  <r>
    <n v="466"/>
    <x v="10"/>
    <x v="443"/>
    <x v="1"/>
    <s v="Potomac"/>
    <s v="Manufacturing, investments"/>
    <x v="10"/>
    <x v="1"/>
    <x v="0"/>
    <s v="Rales"/>
    <s v="Mitchell"/>
    <n v="5500"/>
    <n v="1956"/>
    <n v="8"/>
    <n v="21"/>
    <n v="117.24"/>
    <n v="21427700000000"/>
    <n v="78.5"/>
    <n v="9.6"/>
    <n v="36.6"/>
    <n v="328239523"/>
    <x v="416"/>
    <d v="1956-08-21T00:00:00"/>
    <d v="2025-01-20T00:00:00"/>
  </r>
  <r>
    <n v="466"/>
    <x v="4"/>
    <x v="444"/>
    <x v="1"/>
    <s v="East Hampton"/>
    <s v="Media, automotive"/>
    <x v="4"/>
    <x v="0"/>
    <x v="1"/>
    <s v="Rayner"/>
    <s v="Katharine"/>
    <n v="5500"/>
    <n v="1945"/>
    <n v="1"/>
    <n v="12"/>
    <n v="117.24"/>
    <n v="21427700000000"/>
    <n v="78.5"/>
    <n v="9.6"/>
    <n v="36.6"/>
    <n v="328239523"/>
    <x v="417"/>
    <d v="1945-01-12T00:00:00"/>
    <d v="2025-01-20T00:00:00"/>
  </r>
  <r>
    <n v="466"/>
    <x v="3"/>
    <x v="445"/>
    <x v="1"/>
    <s v="New York"/>
    <s v="Hedge funds"/>
    <x v="3"/>
    <x v="1"/>
    <x v="0"/>
    <s v="Singer"/>
    <s v="Paul"/>
    <n v="5500"/>
    <n v="1944"/>
    <n v="8"/>
    <n v="22"/>
    <n v="117.24"/>
    <n v="21427700000000"/>
    <n v="78.5"/>
    <n v="9.6"/>
    <n v="36.6"/>
    <n v="328239523"/>
    <x v="418"/>
    <d v="1944-08-22T00:00:00"/>
    <d v="2025-01-20T00:00:00"/>
  </r>
  <r>
    <n v="466"/>
    <x v="13"/>
    <x v="446"/>
    <x v="24"/>
    <s v="Venice"/>
    <s v="Medical packaging"/>
    <x v="13"/>
    <x v="1"/>
    <x v="0"/>
    <s v="Stevanato"/>
    <s v="Sergio"/>
    <n v="5500"/>
    <n v="1943"/>
    <n v="3"/>
    <n v="20"/>
    <n v="110.62"/>
    <n v="2001244392042"/>
    <n v="82.9"/>
    <n v="24.3"/>
    <n v="59.1"/>
    <n v="60297396"/>
    <x v="419"/>
    <d v="1943-03-20T00:00:00"/>
    <d v="2025-01-20T00:00:00"/>
  </r>
  <r>
    <n v="466"/>
    <x v="4"/>
    <x v="447"/>
    <x v="1"/>
    <s v="Southampton"/>
    <s v="Media, automotive"/>
    <x v="4"/>
    <x v="0"/>
    <x v="1"/>
    <s v="Taylor"/>
    <s v="Margaretta"/>
    <n v="5500"/>
    <n v="1942"/>
    <n v="4"/>
    <n v="15"/>
    <n v="117.24"/>
    <n v="21427700000000"/>
    <n v="78.5"/>
    <n v="9.6"/>
    <n v="36.6"/>
    <n v="328239523"/>
    <x v="420"/>
    <d v="1942-04-15T00:00:00"/>
    <d v="2025-01-20T00:00:00"/>
  </r>
  <r>
    <n v="466"/>
    <x v="2"/>
    <x v="448"/>
    <x v="13"/>
    <s v="Sydney"/>
    <s v="Software"/>
    <x v="2"/>
    <x v="1"/>
    <x v="0"/>
    <s v="White"/>
    <s v="Richard"/>
    <n v="5500"/>
    <n v="1955"/>
    <n v="4"/>
    <n v="1"/>
    <n v="119.8"/>
    <n v="1392680589329"/>
    <n v="82.7"/>
    <n v="23"/>
    <n v="47.4"/>
    <n v="25766605"/>
    <x v="421"/>
    <d v="1955-04-01T00:00:00"/>
    <d v="2025-01-20T00:00:00"/>
  </r>
  <r>
    <n v="466"/>
    <x v="6"/>
    <x v="449"/>
    <x v="5"/>
    <s v="Beijing"/>
    <s v="Biotech"/>
    <x v="6"/>
    <x v="1"/>
    <x v="1"/>
    <s v="Zhao"/>
    <s v="Yan"/>
    <n v="5500"/>
    <n v="1967"/>
    <n v="1"/>
    <n v="1"/>
    <n v="125.08"/>
    <n v="19910000000000"/>
    <n v="77"/>
    <n v="9.4"/>
    <n v="59.2"/>
    <n v="1397715000"/>
    <x v="106"/>
    <d v="1967-01-01T00:00:00"/>
    <d v="2025-01-20T00:00:00"/>
  </r>
  <r>
    <n v="486"/>
    <x v="0"/>
    <x v="450"/>
    <x v="24"/>
    <s v="Milan"/>
    <s v="Luxury goods"/>
    <x v="0"/>
    <x v="1"/>
    <x v="0"/>
    <s v="Bertelli"/>
    <s v="Patrizio"/>
    <n v="5400"/>
    <n v="1946"/>
    <n v="1"/>
    <n v="1"/>
    <n v="110.62"/>
    <n v="2001244392042"/>
    <n v="82.9"/>
    <n v="24.3"/>
    <n v="59.1"/>
    <n v="60297396"/>
    <x v="224"/>
    <d v="1946-01-01T00:00:00"/>
    <d v="2025-01-20T00:00:00"/>
  </r>
  <r>
    <n v="486"/>
    <x v="10"/>
    <x v="451"/>
    <x v="3"/>
    <s v="Mumbai"/>
    <s v="Paints"/>
    <x v="10"/>
    <x v="0"/>
    <x v="0"/>
    <s v="Choksi"/>
    <s v="Mahendra"/>
    <n v="5400"/>
    <n v="1941"/>
    <n v="4"/>
    <n v="19"/>
    <n v="180.44"/>
    <n v="2611000000000"/>
    <n v="69.400000000000006"/>
    <n v="11.2"/>
    <n v="49.7"/>
    <n v="1366417754"/>
    <x v="422"/>
    <d v="1941-04-19T00:00:00"/>
    <d v="2025-01-20T00:00:00"/>
  </r>
  <r>
    <n v="486"/>
    <x v="3"/>
    <x v="452"/>
    <x v="1"/>
    <s v="Bloomfield Hills"/>
    <s v="Mortgage lender"/>
    <x v="3"/>
    <x v="0"/>
    <x v="0"/>
    <s v="Ishbia"/>
    <s v="Mat"/>
    <n v="5400"/>
    <n v="1980"/>
    <n v="1"/>
    <n v="6"/>
    <n v="117.24"/>
    <n v="21427700000000"/>
    <n v="78.5"/>
    <n v="9.6"/>
    <n v="36.6"/>
    <n v="328239523"/>
    <x v="423"/>
    <d v="1980-01-06T00:00:00"/>
    <d v="2025-01-20T00:00:00"/>
  </r>
  <r>
    <n v="486"/>
    <x v="2"/>
    <x v="453"/>
    <x v="21"/>
    <s v="Singapore"/>
    <s v="IT provider"/>
    <x v="2"/>
    <x v="1"/>
    <x v="0"/>
    <s v="Koguan"/>
    <s v="Leo"/>
    <n v="5400"/>
    <n v="1955"/>
    <n v="2"/>
    <n v="15"/>
    <n v="114.41"/>
    <n v="372062527489"/>
    <n v="83.1"/>
    <n v="13.1"/>
    <n v="21"/>
    <n v="5703569"/>
    <x v="424"/>
    <d v="1955-02-15T00:00:00"/>
    <d v="2025-01-20T00:00:00"/>
  </r>
  <r>
    <n v="486"/>
    <x v="6"/>
    <x v="454"/>
    <x v="5"/>
    <s v="Suzhou"/>
    <s v="Textiles, petrochemicals"/>
    <x v="6"/>
    <x v="1"/>
    <x v="0"/>
    <s v="Miao"/>
    <s v="Hangen"/>
    <n v="5400"/>
    <n v="1965"/>
    <n v="1"/>
    <n v="1"/>
    <n v="125.08"/>
    <n v="19910000000000"/>
    <n v="77"/>
    <n v="9.4"/>
    <n v="59.2"/>
    <n v="1397715000"/>
    <x v="362"/>
    <d v="1965-01-01T00:00:00"/>
    <d v="2025-01-20T00:00:00"/>
  </r>
  <r>
    <n v="486"/>
    <x v="10"/>
    <x v="455"/>
    <x v="8"/>
    <s v="Lucerne"/>
    <s v="Kitchen appliances"/>
    <x v="10"/>
    <x v="1"/>
    <x v="0"/>
    <s v="Pieper"/>
    <s v="Michael"/>
    <n v="5400"/>
    <n v="1946"/>
    <n v="2"/>
    <n v="5"/>
    <n v="99.55"/>
    <n v="703082435360"/>
    <n v="83.6"/>
    <n v="10.1"/>
    <n v="28.8"/>
    <n v="8574832"/>
    <x v="425"/>
    <d v="1946-02-05T00:00:00"/>
    <d v="2025-01-20T00:00:00"/>
  </r>
  <r>
    <n v="486"/>
    <x v="0"/>
    <x v="456"/>
    <x v="24"/>
    <s v="Milan"/>
    <s v="Luxury goods"/>
    <x v="0"/>
    <x v="0"/>
    <x v="1"/>
    <s v="Prada"/>
    <s v="Miuccia"/>
    <n v="5400"/>
    <n v="1949"/>
    <n v="5"/>
    <n v="10"/>
    <n v="110.62"/>
    <n v="2001244392042"/>
    <n v="82.9"/>
    <n v="24.3"/>
    <n v="59.1"/>
    <n v="60297396"/>
    <x v="426"/>
    <d v="1949-05-10T00:00:00"/>
    <d v="2025-01-20T00:00:00"/>
  </r>
  <r>
    <n v="486"/>
    <x v="0"/>
    <x v="457"/>
    <x v="7"/>
    <s v="Passau"/>
    <s v="Consumer goods"/>
    <x v="0"/>
    <x v="0"/>
    <x v="0"/>
    <s v="Reimann"/>
    <s v="Wolfgang"/>
    <n v="5400"/>
    <n v="1952"/>
    <n v="10"/>
    <n v="4"/>
    <n v="112.85"/>
    <n v="3845630030824"/>
    <n v="80.900000000000006"/>
    <n v="11.5"/>
    <n v="48.8"/>
    <n v="83132799"/>
    <x v="427"/>
    <d v="1952-10-04T00:00:00"/>
    <d v="2025-01-20T00:00:00"/>
  </r>
  <r>
    <n v="486"/>
    <x v="0"/>
    <x v="458"/>
    <x v="7"/>
    <s v="Munich"/>
    <s v="Consumer goods"/>
    <x v="0"/>
    <x v="0"/>
    <x v="0"/>
    <s v="Reimann-Andersen"/>
    <s v="Matthias"/>
    <n v="5400"/>
    <n v="1965"/>
    <n v="3"/>
    <n v="30"/>
    <n v="112.85"/>
    <n v="3845630030824"/>
    <n v="80.900000000000006"/>
    <n v="11.5"/>
    <n v="48.8"/>
    <n v="83132799"/>
    <x v="428"/>
    <d v="1965-03-30T00:00:00"/>
    <d v="2025-01-20T00:00:00"/>
  </r>
  <r>
    <n v="486"/>
    <x v="0"/>
    <x v="459"/>
    <x v="10"/>
    <s v="Vienna"/>
    <s v="Consumer goods"/>
    <x v="0"/>
    <x v="0"/>
    <x v="0"/>
    <s v="Reimann-Andersen"/>
    <s v="Stefan"/>
    <n v="5400"/>
    <n v="1963"/>
    <n v="7"/>
    <n v="13"/>
    <n v="118.06"/>
    <n v="446314739528"/>
    <n v="81.599999999999994"/>
    <n v="25.4"/>
    <n v="51.4"/>
    <n v="8877067"/>
    <x v="429"/>
    <d v="1963-07-13T00:00:00"/>
    <d v="2025-01-20T00:00:00"/>
  </r>
  <r>
    <n v="486"/>
    <x v="0"/>
    <x v="460"/>
    <x v="10"/>
    <s v="Vienna"/>
    <s v="Consumer goods"/>
    <x v="0"/>
    <x v="0"/>
    <x v="1"/>
    <s v="Reimann-Haas"/>
    <s v="Renate"/>
    <n v="5400"/>
    <n v="1951"/>
    <n v="10"/>
    <n v="8"/>
    <n v="118.06"/>
    <n v="446314739528"/>
    <n v="81.599999999999994"/>
    <n v="25.4"/>
    <n v="51.4"/>
    <n v="8877067"/>
    <x v="430"/>
    <d v="1951-10-08T00:00:00"/>
    <d v="2025-01-20T00:00:00"/>
  </r>
  <r>
    <n v="497"/>
    <x v="3"/>
    <x v="461"/>
    <x v="1"/>
    <s v="Darien"/>
    <s v="Finance"/>
    <x v="3"/>
    <x v="1"/>
    <x v="0"/>
    <s v="Boehly"/>
    <s v="Todd"/>
    <n v="5300"/>
    <n v="1973"/>
    <n v="9"/>
    <n v="20"/>
    <n v="117.24"/>
    <n v="21427700000000"/>
    <n v="78.5"/>
    <n v="9.6"/>
    <n v="36.6"/>
    <n v="328239523"/>
    <x v="431"/>
    <d v="1973-09-20T00:00:00"/>
    <d v="2025-01-20T00:00:00"/>
  </r>
  <r>
    <n v="497"/>
    <x v="15"/>
    <x v="462"/>
    <x v="1"/>
    <s v="Los Angeles"/>
    <s v="Real estate"/>
    <x v="15"/>
    <x v="1"/>
    <x v="0"/>
    <s v="Caruso"/>
    <s v="Rick"/>
    <n v="5300"/>
    <n v="1959"/>
    <n v="1"/>
    <n v="7"/>
    <n v="117.24"/>
    <n v="21427700000000"/>
    <n v="78.5"/>
    <n v="9.6"/>
    <n v="36.6"/>
    <n v="328239523"/>
    <x v="432"/>
    <d v="1959-01-07T00:00:00"/>
    <d v="2025-01-20T00:00:00"/>
  </r>
  <r>
    <n v="497"/>
    <x v="10"/>
    <x v="463"/>
    <x v="38"/>
    <s v="Istanbul"/>
    <s v="Carpet"/>
    <x v="10"/>
    <x v="1"/>
    <x v="0"/>
    <s v="Erdemoglu"/>
    <s v="Ibrahim"/>
    <n v="5300"/>
    <n v="1962"/>
    <n v="9"/>
    <n v="26"/>
    <n v="234.44"/>
    <n v="754411708203"/>
    <n v="77.400000000000006"/>
    <n v="17.899999999999999"/>
    <n v="42.3"/>
    <n v="83429615"/>
    <x v="433"/>
    <d v="1962-09-26T00:00:00"/>
    <d v="2025-01-20T00:00:00"/>
  </r>
  <r>
    <n v="497"/>
    <x v="3"/>
    <x v="464"/>
    <x v="1"/>
    <s v="Boston"/>
    <s v="Fidelity"/>
    <x v="3"/>
    <x v="0"/>
    <x v="1"/>
    <s v="Johnson"/>
    <s v="Elizabeth"/>
    <n v="5300"/>
    <n v="1963"/>
    <n v="5"/>
    <n v="7"/>
    <n v="117.24"/>
    <n v="21427700000000"/>
    <n v="78.5"/>
    <n v="9.6"/>
    <n v="36.6"/>
    <n v="328239523"/>
    <x v="434"/>
    <d v="1963-05-07T00:00:00"/>
    <d v="2025-01-20T00:00:00"/>
  </r>
  <r>
    <n v="497"/>
    <x v="3"/>
    <x v="465"/>
    <x v="1"/>
    <s v="Atherton"/>
    <s v="Venture capital"/>
    <x v="3"/>
    <x v="1"/>
    <x v="0"/>
    <s v="Leone"/>
    <s v="Douglas"/>
    <n v="5300"/>
    <n v="1957"/>
    <n v="7"/>
    <n v="4"/>
    <n v="117.24"/>
    <n v="21427700000000"/>
    <n v="78.5"/>
    <n v="9.6"/>
    <n v="36.6"/>
    <n v="328239523"/>
    <x v="435"/>
    <d v="1957-07-04T00:00:00"/>
    <d v="2025-01-20T00:00:00"/>
  </r>
  <r>
    <n v="497"/>
    <x v="6"/>
    <x v="466"/>
    <x v="14"/>
    <s v="Jakarta"/>
    <s v="Petrochemicals"/>
    <x v="6"/>
    <x v="0"/>
    <x v="0"/>
    <s v="Pangestu"/>
    <s v="Prajogo"/>
    <n v="5300"/>
    <n v="1944"/>
    <n v="5"/>
    <n v="13"/>
    <n v="151.18"/>
    <n v="1119190780753"/>
    <n v="71.5"/>
    <n v="10.199999999999999"/>
    <n v="30.1"/>
    <n v="270203917"/>
    <x v="436"/>
    <d v="1944-05-13T00:00:00"/>
    <d v="2025-01-20T00:00:00"/>
  </r>
  <r>
    <n v="497"/>
    <x v="3"/>
    <x v="467"/>
    <x v="1"/>
    <s v="Chicago"/>
    <s v="Hotels, investments"/>
    <x v="3"/>
    <x v="0"/>
    <x v="0"/>
    <s v="Pritzker"/>
    <s v="Thomas"/>
    <n v="5300"/>
    <n v="1950"/>
    <n v="6"/>
    <n v="6"/>
    <n v="117.24"/>
    <n v="21427700000000"/>
    <n v="78.5"/>
    <n v="9.6"/>
    <n v="36.6"/>
    <n v="328239523"/>
    <x v="437"/>
    <d v="1950-06-06T00:00:00"/>
    <d v="2025-01-20T00:00:00"/>
  </r>
  <r>
    <n v="497"/>
    <x v="7"/>
    <x v="468"/>
    <x v="1"/>
    <s v="Beverly Hills"/>
    <s v="Agriculture"/>
    <x v="7"/>
    <x v="1"/>
    <x v="1"/>
    <s v="Resnick"/>
    <s v="Lynda"/>
    <n v="5300"/>
    <n v="1943"/>
    <n v="1"/>
    <n v="2"/>
    <n v="117.24"/>
    <n v="21427700000000"/>
    <n v="78.5"/>
    <n v="9.6"/>
    <n v="36.6"/>
    <n v="328239523"/>
    <x v="438"/>
    <d v="1943-01-02T00:00:00"/>
    <d v="2025-01-20T00:00:00"/>
  </r>
  <r>
    <n v="497"/>
    <x v="7"/>
    <x v="469"/>
    <x v="1"/>
    <s v="Beverly Hills"/>
    <s v="Agriculture"/>
    <x v="7"/>
    <x v="1"/>
    <x v="0"/>
    <s v="Resnick"/>
    <s v="Stewart"/>
    <n v="5300"/>
    <n v="1936"/>
    <n v="12"/>
    <n v="24"/>
    <n v="117.24"/>
    <n v="21427700000000"/>
    <n v="78.5"/>
    <n v="9.6"/>
    <n v="36.6"/>
    <n v="328239523"/>
    <x v="439"/>
    <d v="1936-12-24T00:00:00"/>
    <d v="2025-01-20T00:00:00"/>
  </r>
  <r>
    <n v="497"/>
    <x v="14"/>
    <x v="470"/>
    <x v="1"/>
    <s v="Atlanta"/>
    <s v="Pest control"/>
    <x v="14"/>
    <x v="0"/>
    <x v="0"/>
    <s v="Rollins"/>
    <s v="Gary"/>
    <n v="5300"/>
    <n v="1944"/>
    <n v="8"/>
    <n v="30"/>
    <n v="117.24"/>
    <n v="21427700000000"/>
    <n v="78.5"/>
    <n v="9.6"/>
    <n v="36.6"/>
    <n v="328239523"/>
    <x v="440"/>
    <d v="1944-08-30T00:00:00"/>
    <d v="2025-01-20T00:00:00"/>
  </r>
  <r>
    <n v="497"/>
    <x v="3"/>
    <x v="471"/>
    <x v="1"/>
    <s v="Chicago"/>
    <s v="Finance, asset management"/>
    <x v="3"/>
    <x v="1"/>
    <x v="0"/>
    <s v="Walter"/>
    <s v="Mark"/>
    <n v="5300"/>
    <n v="1960"/>
    <n v="5"/>
    <n v="22"/>
    <n v="117.24"/>
    <n v="21427700000000"/>
    <n v="78.5"/>
    <n v="9.6"/>
    <n v="36.6"/>
    <n v="328239523"/>
    <x v="441"/>
    <d v="1960-05-22T00:00:00"/>
    <d v="2025-01-20T00:00:00"/>
  </r>
  <r>
    <n v="497"/>
    <x v="10"/>
    <x v="472"/>
    <x v="1"/>
    <s v="Saint Petersburg"/>
    <s v="Furniture"/>
    <x v="10"/>
    <x v="1"/>
    <x v="0"/>
    <s v="Wanek"/>
    <s v="Ronald"/>
    <n v="5300"/>
    <n v="1941"/>
    <n v="5"/>
    <n v="19"/>
    <n v="117.24"/>
    <n v="21427700000000"/>
    <n v="78.5"/>
    <n v="9.6"/>
    <n v="36.6"/>
    <n v="328239523"/>
    <x v="442"/>
    <d v="1941-05-19T00:00:00"/>
    <d v="2025-01-20T00:00:00"/>
  </r>
  <r>
    <n v="497"/>
    <x v="7"/>
    <x v="473"/>
    <x v="7"/>
    <s v="Visbek"/>
    <s v="Poultry genetics"/>
    <x v="7"/>
    <x v="1"/>
    <x v="0"/>
    <s v="Wesjohann"/>
    <s v="Erich"/>
    <n v="5300"/>
    <n v="1945"/>
    <n v="6"/>
    <n v="2"/>
    <n v="112.85"/>
    <n v="3845630030824"/>
    <n v="80.900000000000006"/>
    <n v="11.5"/>
    <n v="48.8"/>
    <n v="83132799"/>
    <x v="443"/>
    <d v="1945-06-02T00:00:00"/>
    <d v="2025-01-20T00:00:00"/>
  </r>
  <r>
    <n v="497"/>
    <x v="0"/>
    <x v="474"/>
    <x v="15"/>
    <s v="Abu Dhabi"/>
    <s v="Retail"/>
    <x v="0"/>
    <x v="1"/>
    <x v="0"/>
    <s v="Yusuff Ali"/>
    <s v="M.A."/>
    <n v="5300"/>
    <n v="1955"/>
    <n v="11"/>
    <n v="15"/>
    <n v="114.52"/>
    <n v="421142267938"/>
    <n v="77.8"/>
    <n v="0.1"/>
    <n v="15.9"/>
    <n v="9770529"/>
    <x v="444"/>
    <d v="1955-11-15T00:00:00"/>
    <d v="2025-01-20T00:00:00"/>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r>
    <m/>
    <x v="18"/>
    <x v="475"/>
    <x v="39"/>
    <m/>
    <m/>
    <x v="18"/>
    <x v="2"/>
    <x v="2"/>
    <m/>
    <m/>
    <m/>
    <m/>
    <m/>
    <m/>
    <m/>
    <m/>
    <m/>
    <m/>
    <m/>
    <m/>
    <x v="4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57C96-E9C6-49EB-88EE-463CA3AEBE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B49" firstHeaderRow="1" firstDataRow="1" firstDataCol="1"/>
  <pivotFields count="24">
    <pivotField showAll="0"/>
    <pivotField axis="axisRow" dataField="1" showAll="0">
      <items count="20">
        <item x="1"/>
        <item x="16"/>
        <item x="6"/>
        <item x="12"/>
        <item x="0"/>
        <item x="3"/>
        <item x="7"/>
        <item x="9"/>
        <item x="13"/>
        <item x="8"/>
        <item x="10"/>
        <item x="4"/>
        <item x="11"/>
        <item x="15"/>
        <item x="14"/>
        <item x="17"/>
        <item x="2"/>
        <item x="5"/>
        <item h="1" x="18"/>
        <item t="default"/>
      </items>
    </pivotField>
    <pivotField showAll="0"/>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h="1" x="0"/>
        <item x="1"/>
        <item x="2"/>
        <item x="3"/>
        <item x="4"/>
        <item x="5"/>
        <item x="6"/>
        <item x="7"/>
        <item x="8"/>
        <item t="default"/>
      </items>
    </pivotField>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category" fld="1" subtotal="count" baseField="0" baseItem="0"/>
  </dataFields>
  <chartFormats count="5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3"/>
          </reference>
        </references>
      </pivotArea>
    </chartFormat>
    <chartFormat chart="5" format="6">
      <pivotArea type="data" outline="0" fieldPosition="0">
        <references count="2">
          <reference field="4294967294" count="1" selected="0">
            <x v="0"/>
          </reference>
          <reference field="1" count="1" selected="0">
            <x v="4"/>
          </reference>
        </references>
      </pivotArea>
    </chartFormat>
    <chartFormat chart="5" format="7">
      <pivotArea type="data" outline="0" fieldPosition="0">
        <references count="2">
          <reference field="4294967294" count="1" selected="0">
            <x v="0"/>
          </reference>
          <reference field="1" count="1" selected="0">
            <x v="5"/>
          </reference>
        </references>
      </pivotArea>
    </chartFormat>
    <chartFormat chart="5" format="8">
      <pivotArea type="data" outline="0" fieldPosition="0">
        <references count="2">
          <reference field="4294967294" count="1" selected="0">
            <x v="0"/>
          </reference>
          <reference field="1" count="1" selected="0">
            <x v="6"/>
          </reference>
        </references>
      </pivotArea>
    </chartFormat>
    <chartFormat chart="5" format="9">
      <pivotArea type="data" outline="0" fieldPosition="0">
        <references count="2">
          <reference field="4294967294" count="1" selected="0">
            <x v="0"/>
          </reference>
          <reference field="1" count="1" selected="0">
            <x v="7"/>
          </reference>
        </references>
      </pivotArea>
    </chartFormat>
    <chartFormat chart="5" format="10">
      <pivotArea type="data" outline="0" fieldPosition="0">
        <references count="2">
          <reference field="4294967294" count="1" selected="0">
            <x v="0"/>
          </reference>
          <reference field="1" count="1" selected="0">
            <x v="8"/>
          </reference>
        </references>
      </pivotArea>
    </chartFormat>
    <chartFormat chart="5" format="11">
      <pivotArea type="data" outline="0" fieldPosition="0">
        <references count="2">
          <reference field="4294967294" count="1" selected="0">
            <x v="0"/>
          </reference>
          <reference field="1" count="1" selected="0">
            <x v="9"/>
          </reference>
        </references>
      </pivotArea>
    </chartFormat>
    <chartFormat chart="5" format="12">
      <pivotArea type="data" outline="0" fieldPosition="0">
        <references count="2">
          <reference field="4294967294" count="1" selected="0">
            <x v="0"/>
          </reference>
          <reference field="1" count="1" selected="0">
            <x v="10"/>
          </reference>
        </references>
      </pivotArea>
    </chartFormat>
    <chartFormat chart="5" format="13">
      <pivotArea type="data" outline="0" fieldPosition="0">
        <references count="2">
          <reference field="4294967294" count="1" selected="0">
            <x v="0"/>
          </reference>
          <reference field="1" count="1" selected="0">
            <x v="11"/>
          </reference>
        </references>
      </pivotArea>
    </chartFormat>
    <chartFormat chart="5" format="14">
      <pivotArea type="data" outline="0" fieldPosition="0">
        <references count="2">
          <reference field="4294967294" count="1" selected="0">
            <x v="0"/>
          </reference>
          <reference field="1" count="1" selected="0">
            <x v="12"/>
          </reference>
        </references>
      </pivotArea>
    </chartFormat>
    <chartFormat chart="5" format="15">
      <pivotArea type="data" outline="0" fieldPosition="0">
        <references count="2">
          <reference field="4294967294" count="1" selected="0">
            <x v="0"/>
          </reference>
          <reference field="1" count="1" selected="0">
            <x v="13"/>
          </reference>
        </references>
      </pivotArea>
    </chartFormat>
    <chartFormat chart="5" format="16">
      <pivotArea type="data" outline="0" fieldPosition="0">
        <references count="2">
          <reference field="4294967294" count="1" selected="0">
            <x v="0"/>
          </reference>
          <reference field="1" count="1" selected="0">
            <x v="14"/>
          </reference>
        </references>
      </pivotArea>
    </chartFormat>
    <chartFormat chart="5" format="17">
      <pivotArea type="data" outline="0" fieldPosition="0">
        <references count="2">
          <reference field="4294967294" count="1" selected="0">
            <x v="0"/>
          </reference>
          <reference field="1" count="1" selected="0">
            <x v="15"/>
          </reference>
        </references>
      </pivotArea>
    </chartFormat>
    <chartFormat chart="5" format="18">
      <pivotArea type="data" outline="0" fieldPosition="0">
        <references count="2">
          <reference field="4294967294" count="1" selected="0">
            <x v="0"/>
          </reference>
          <reference field="1" count="1" selected="0">
            <x v="16"/>
          </reference>
        </references>
      </pivotArea>
    </chartFormat>
    <chartFormat chart="5" format="19">
      <pivotArea type="data" outline="0" fieldPosition="0">
        <references count="2">
          <reference field="4294967294" count="1" selected="0">
            <x v="0"/>
          </reference>
          <reference field="1" count="1" selected="0">
            <x v="17"/>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1" count="1" selected="0">
            <x v="0"/>
          </reference>
        </references>
      </pivotArea>
    </chartFormat>
    <chartFormat chart="6" format="22">
      <pivotArea type="data" outline="0" fieldPosition="0">
        <references count="2">
          <reference field="4294967294" count="1" selected="0">
            <x v="0"/>
          </reference>
          <reference field="1" count="1" selected="0">
            <x v="1"/>
          </reference>
        </references>
      </pivotArea>
    </chartFormat>
    <chartFormat chart="6" format="23">
      <pivotArea type="data" outline="0" fieldPosition="0">
        <references count="2">
          <reference field="4294967294" count="1" selected="0">
            <x v="0"/>
          </reference>
          <reference field="1" count="1" selected="0">
            <x v="2"/>
          </reference>
        </references>
      </pivotArea>
    </chartFormat>
    <chartFormat chart="6" format="24">
      <pivotArea type="data" outline="0" fieldPosition="0">
        <references count="2">
          <reference field="4294967294" count="1" selected="0">
            <x v="0"/>
          </reference>
          <reference field="1" count="1" selected="0">
            <x v="3"/>
          </reference>
        </references>
      </pivotArea>
    </chartFormat>
    <chartFormat chart="6" format="25">
      <pivotArea type="data" outline="0" fieldPosition="0">
        <references count="2">
          <reference field="4294967294" count="1" selected="0">
            <x v="0"/>
          </reference>
          <reference field="1" count="1" selected="0">
            <x v="4"/>
          </reference>
        </references>
      </pivotArea>
    </chartFormat>
    <chartFormat chart="6" format="26">
      <pivotArea type="data" outline="0" fieldPosition="0">
        <references count="2">
          <reference field="4294967294" count="1" selected="0">
            <x v="0"/>
          </reference>
          <reference field="1" count="1" selected="0">
            <x v="5"/>
          </reference>
        </references>
      </pivotArea>
    </chartFormat>
    <chartFormat chart="6" format="27">
      <pivotArea type="data" outline="0" fieldPosition="0">
        <references count="2">
          <reference field="4294967294" count="1" selected="0">
            <x v="0"/>
          </reference>
          <reference field="1" count="1" selected="0">
            <x v="6"/>
          </reference>
        </references>
      </pivotArea>
    </chartFormat>
    <chartFormat chart="6" format="28">
      <pivotArea type="data" outline="0" fieldPosition="0">
        <references count="2">
          <reference field="4294967294" count="1" selected="0">
            <x v="0"/>
          </reference>
          <reference field="1" count="1" selected="0">
            <x v="7"/>
          </reference>
        </references>
      </pivotArea>
    </chartFormat>
    <chartFormat chart="6" format="29">
      <pivotArea type="data" outline="0" fieldPosition="0">
        <references count="2">
          <reference field="4294967294" count="1" selected="0">
            <x v="0"/>
          </reference>
          <reference field="1" count="1" selected="0">
            <x v="8"/>
          </reference>
        </references>
      </pivotArea>
    </chartFormat>
    <chartFormat chart="6" format="30">
      <pivotArea type="data" outline="0" fieldPosition="0">
        <references count="2">
          <reference field="4294967294" count="1" selected="0">
            <x v="0"/>
          </reference>
          <reference field="1" count="1" selected="0">
            <x v="9"/>
          </reference>
        </references>
      </pivotArea>
    </chartFormat>
    <chartFormat chart="6" format="31">
      <pivotArea type="data" outline="0" fieldPosition="0">
        <references count="2">
          <reference field="4294967294" count="1" selected="0">
            <x v="0"/>
          </reference>
          <reference field="1" count="1" selected="0">
            <x v="10"/>
          </reference>
        </references>
      </pivotArea>
    </chartFormat>
    <chartFormat chart="6" format="32">
      <pivotArea type="data" outline="0" fieldPosition="0">
        <references count="2">
          <reference field="4294967294" count="1" selected="0">
            <x v="0"/>
          </reference>
          <reference field="1" count="1" selected="0">
            <x v="11"/>
          </reference>
        </references>
      </pivotArea>
    </chartFormat>
    <chartFormat chart="6" format="33">
      <pivotArea type="data" outline="0" fieldPosition="0">
        <references count="2">
          <reference field="4294967294" count="1" selected="0">
            <x v="0"/>
          </reference>
          <reference field="1" count="1" selected="0">
            <x v="12"/>
          </reference>
        </references>
      </pivotArea>
    </chartFormat>
    <chartFormat chart="6" format="34">
      <pivotArea type="data" outline="0" fieldPosition="0">
        <references count="2">
          <reference field="4294967294" count="1" selected="0">
            <x v="0"/>
          </reference>
          <reference field="1" count="1" selected="0">
            <x v="13"/>
          </reference>
        </references>
      </pivotArea>
    </chartFormat>
    <chartFormat chart="6" format="35">
      <pivotArea type="data" outline="0" fieldPosition="0">
        <references count="2">
          <reference field="4294967294" count="1" selected="0">
            <x v="0"/>
          </reference>
          <reference field="1" count="1" selected="0">
            <x v="14"/>
          </reference>
        </references>
      </pivotArea>
    </chartFormat>
    <chartFormat chart="6" format="36">
      <pivotArea type="data" outline="0" fieldPosition="0">
        <references count="2">
          <reference field="4294967294" count="1" selected="0">
            <x v="0"/>
          </reference>
          <reference field="1" count="1" selected="0">
            <x v="15"/>
          </reference>
        </references>
      </pivotArea>
    </chartFormat>
    <chartFormat chart="6" format="37">
      <pivotArea type="data" outline="0" fieldPosition="0">
        <references count="2">
          <reference field="4294967294" count="1" selected="0">
            <x v="0"/>
          </reference>
          <reference field="1" count="1" selected="0">
            <x v="16"/>
          </reference>
        </references>
      </pivotArea>
    </chartFormat>
    <chartFormat chart="6" format="38">
      <pivotArea type="data" outline="0" fieldPosition="0">
        <references count="2">
          <reference field="4294967294" count="1" selected="0">
            <x v="0"/>
          </reference>
          <reference field="1" count="1" selected="0">
            <x v="17"/>
          </reference>
        </references>
      </pivotArea>
    </chartFormat>
    <chartFormat chart="6" format="39">
      <pivotArea type="data" outline="0" fieldPosition="0">
        <references count="2">
          <reference field="4294967294" count="1" selected="0">
            <x v="0"/>
          </reference>
          <reference field="1" count="1" selected="0">
            <x v="18"/>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6"/>
          </reference>
        </references>
      </pivotArea>
    </chartFormat>
    <chartFormat chart="4" format="8">
      <pivotArea type="data" outline="0" fieldPosition="0">
        <references count="2">
          <reference field="4294967294" count="1" selected="0">
            <x v="0"/>
          </reference>
          <reference field="1" count="1" selected="0">
            <x v="7"/>
          </reference>
        </references>
      </pivotArea>
    </chartFormat>
    <chartFormat chart="4" format="9">
      <pivotArea type="data" outline="0" fieldPosition="0">
        <references count="2">
          <reference field="4294967294" count="1" selected="0">
            <x v="0"/>
          </reference>
          <reference field="1" count="1" selected="0">
            <x v="8"/>
          </reference>
        </references>
      </pivotArea>
    </chartFormat>
    <chartFormat chart="4" format="10">
      <pivotArea type="data" outline="0" fieldPosition="0">
        <references count="2">
          <reference field="4294967294" count="1" selected="0">
            <x v="0"/>
          </reference>
          <reference field="1" count="1" selected="0">
            <x v="9"/>
          </reference>
        </references>
      </pivotArea>
    </chartFormat>
    <chartFormat chart="4" format="11">
      <pivotArea type="data" outline="0" fieldPosition="0">
        <references count="2">
          <reference field="4294967294" count="1" selected="0">
            <x v="0"/>
          </reference>
          <reference field="1" count="1" selected="0">
            <x v="10"/>
          </reference>
        </references>
      </pivotArea>
    </chartFormat>
    <chartFormat chart="4" format="12">
      <pivotArea type="data" outline="0" fieldPosition="0">
        <references count="2">
          <reference field="4294967294" count="1" selected="0">
            <x v="0"/>
          </reference>
          <reference field="1" count="1" selected="0">
            <x v="11"/>
          </reference>
        </references>
      </pivotArea>
    </chartFormat>
    <chartFormat chart="4" format="13">
      <pivotArea type="data" outline="0" fieldPosition="0">
        <references count="2">
          <reference field="4294967294" count="1" selected="0">
            <x v="0"/>
          </reference>
          <reference field="1" count="1" selected="0">
            <x v="12"/>
          </reference>
        </references>
      </pivotArea>
    </chartFormat>
    <chartFormat chart="4" format="14">
      <pivotArea type="data" outline="0" fieldPosition="0">
        <references count="2">
          <reference field="4294967294" count="1" selected="0">
            <x v="0"/>
          </reference>
          <reference field="1" count="1" selected="0">
            <x v="13"/>
          </reference>
        </references>
      </pivotArea>
    </chartFormat>
    <chartFormat chart="4" format="15">
      <pivotArea type="data" outline="0" fieldPosition="0">
        <references count="2">
          <reference field="4294967294" count="1" selected="0">
            <x v="0"/>
          </reference>
          <reference field="1" count="1" selected="0">
            <x v="14"/>
          </reference>
        </references>
      </pivotArea>
    </chartFormat>
    <chartFormat chart="4" format="16">
      <pivotArea type="data" outline="0" fieldPosition="0">
        <references count="2">
          <reference field="4294967294" count="1" selected="0">
            <x v="0"/>
          </reference>
          <reference field="1" count="1" selected="0">
            <x v="15"/>
          </reference>
        </references>
      </pivotArea>
    </chartFormat>
    <chartFormat chart="4" format="17">
      <pivotArea type="data" outline="0" fieldPosition="0">
        <references count="2">
          <reference field="4294967294" count="1" selected="0">
            <x v="0"/>
          </reference>
          <reference field="1" count="1" selected="0">
            <x v="16"/>
          </reference>
        </references>
      </pivotArea>
    </chartFormat>
    <chartFormat chart="4" format="18">
      <pivotArea type="data" outline="0" fieldPosition="0">
        <references count="2">
          <reference field="4294967294" count="1" selected="0">
            <x v="0"/>
          </reference>
          <reference field="1" count="1" selected="0">
            <x v="17"/>
          </reference>
        </references>
      </pivotArea>
    </chartFormat>
    <chartFormat chart="4" format="19">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B87EF-2663-423C-B287-F8F1AEDAD8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5"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h="1" x="0"/>
        <item x="1"/>
        <item x="2"/>
        <item x="3"/>
        <item x="4"/>
        <item x="5"/>
        <item x="6"/>
        <item x="7"/>
        <item x="8"/>
        <item t="default"/>
      </items>
    </pivotField>
    <pivotField showAll="0"/>
    <pivotField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79370-8628-4D1F-85F4-E050999CFF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axis="axisRow" showAll="0" measureFilter="1" sortType="descending">
      <items count="477">
        <item x="475"/>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51"/>
        <item x="234"/>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437"/>
    </i>
    <i>
      <x v="369"/>
    </i>
    <i>
      <x v="297"/>
    </i>
    <i>
      <x v="247"/>
    </i>
    <i>
      <x v="24"/>
    </i>
    <i>
      <x v="435"/>
    </i>
    <i>
      <x v="191"/>
    </i>
    <i>
      <x v="424"/>
    </i>
    <i>
      <x v="171"/>
    </i>
    <i>
      <x v="75"/>
    </i>
    <i t="grand">
      <x/>
    </i>
  </rowItems>
  <colItems count="1">
    <i/>
  </colItems>
  <dataFields count="1">
    <dataField name="Sum of finalWorth" fld="1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11F0BA-66CB-4083-A774-711585542FD3}" sourceName="category">
  <pivotTables>
    <pivotTable tabId="5" name="PivotTable1"/>
    <pivotTable tabId="5" name="PivotTable2"/>
  </pivotTables>
  <data>
    <tabular pivotCacheId="773630361">
      <items count="19">
        <i x="1" s="1"/>
        <i x="16" s="1"/>
        <i x="6" s="1"/>
        <i x="12" s="1"/>
        <i x="0" s="1"/>
        <i x="3" s="1"/>
        <i x="7" s="1"/>
        <i x="9" s="1"/>
        <i x="13" s="1"/>
        <i x="8" s="1"/>
        <i x="10" s="1"/>
        <i x="4" s="1"/>
        <i x="11" s="1"/>
        <i x="15" s="1"/>
        <i x="14" s="1"/>
        <i x="17" s="1"/>
        <i x="2" s="1"/>
        <i x="5" s="1"/>
        <i x="1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5950F262-F3C1-4459-BB8E-55E025D552B8}" sourceName="selfMade">
  <pivotTables>
    <pivotTable tabId="5" name="PivotTable1"/>
    <pivotTable tabId="5" name="PivotTable2"/>
    <pivotTable tabId="5" name="PivotTable3"/>
  </pivotTables>
  <data>
    <tabular pivotCacheId="77363036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61FDA4-1761-46EF-9914-17D5787B6DB9}" sourceName="gender">
  <pivotTables>
    <pivotTable tabId="5" name="PivotTable1"/>
    <pivotTable tabId="5" name="PivotTable2"/>
    <pivotTable tabId="5" name="PivotTable3"/>
  </pivotTables>
  <data>
    <tabular pivotCacheId="773630361">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BF564C3-3970-4E37-B88E-3EB654C46C12}" sourceName="country">
  <pivotTables>
    <pivotTable tabId="5" name="PivotTable1"/>
    <pivotTable tabId="5" name="PivotTable2"/>
    <pivotTable tabId="5" name="PivotTable3"/>
  </pivotTables>
  <data>
    <tabular pivotCacheId="773630361">
      <items count="40">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 x="3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D63F7EC-D083-42C4-8D4B-602DDCD531E0}" cache="Slicer_category" caption="Category" rowHeight="260350"/>
  <slicer name="Self Made" xr10:uid="{D6025681-9543-4162-976F-DB67B32B5EFC}" cache="Slicer_selfMade" caption="Self Made" rowHeight="260350"/>
  <slicer name="gender" xr10:uid="{B1F1DA33-17E1-4FAC-8B56-278EE12C78CB}" cache="Slicer_gender" caption="Gender" rowHeight="260350"/>
  <slicer name="country" xr10:uid="{4D3C51B1-200F-4DFD-A0E9-BE4823C80A63}" cache="Slicer_country" caption="Country" startItem="3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EFEF12D-E79F-4090-A553-253210F25E77}" cache="Slicer_category" caption="Category" rowHeight="260350"/>
  <slicer name="Self Made 1" xr10:uid="{A69B123E-45BD-494D-83B2-41D049FC2798}" cache="Slicer_selfMade" caption="Self Made" rowHeight="260350"/>
  <slicer name="gender 1" xr10:uid="{81FE179C-F31D-41C6-9098-86654CEA06E8}" cache="Slicer_gender" caption="Gender" rowHeight="260350"/>
  <slicer name="country 1" xr10:uid="{6959D6A6-7658-4844-AF3D-6EF82F22DDBD}" cache="Slicer_country" caption="Country"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B19" sqref="B19"/>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C27D9-5B63-4FA8-8FC7-D7FCADDF9885}">
  <dimension ref="A1:X476"/>
  <sheetViews>
    <sheetView topLeftCell="A452" workbookViewId="0">
      <selection activeCell="C472" sqref="C472"/>
    </sheetView>
  </sheetViews>
  <sheetFormatPr defaultColWidth="10.69921875" defaultRowHeight="15.6" x14ac:dyDescent="0.3"/>
  <cols>
    <col min="1" max="1" width="4.69921875" customWidth="1"/>
    <col min="8" max="8" width="11" customWidth="1"/>
    <col min="12" max="16" width="11" customWidth="1"/>
    <col min="17" max="17" width="25.296875"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t="shared" ref="V2:V65" ca="1" si="0">YEARFRAC(W2,X2)</f>
        <v>75.88055555555556</v>
      </c>
      <c r="W2" s="3">
        <f t="shared" ref="W2:W65" si="1">DATE(M2,N2,O2)</f>
        <v>17962</v>
      </c>
      <c r="X2" s="3">
        <f ca="1">TODAY()</f>
        <v>45679</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t="shared" ca="1" si="0"/>
        <v>53.56666666666667</v>
      </c>
      <c r="W3" s="3">
        <f t="shared" si="1"/>
        <v>26112</v>
      </c>
      <c r="X3" s="3">
        <f t="shared" ref="X3:X66" ca="1" si="2">TODAY()</f>
        <v>45679</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t="shared" ca="1" si="0"/>
        <v>61.027777777777779</v>
      </c>
      <c r="W4" s="3">
        <f t="shared" si="1"/>
        <v>23388</v>
      </c>
      <c r="X4" s="3">
        <f t="shared" ca="1" si="2"/>
        <v>45679</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t="shared" ca="1" si="0"/>
        <v>80.430555555555557</v>
      </c>
      <c r="W5" s="3">
        <f t="shared" si="1"/>
        <v>16301</v>
      </c>
      <c r="X5" s="3">
        <f t="shared" ca="1" si="2"/>
        <v>45679</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t="shared" ca="1" si="0"/>
        <v>94.394444444444446</v>
      </c>
      <c r="W6" s="3">
        <f t="shared" si="1"/>
        <v>11200</v>
      </c>
      <c r="X6" s="3">
        <f t="shared" ca="1" si="2"/>
        <v>45679</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t="shared" ca="1" si="0"/>
        <v>69.233333333333334</v>
      </c>
      <c r="W7" s="3">
        <f t="shared" si="1"/>
        <v>20390</v>
      </c>
      <c r="X7" s="3">
        <f t="shared" ca="1" si="2"/>
        <v>45679</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t="shared" ca="1" si="0"/>
        <v>82.938888888888883</v>
      </c>
      <c r="W8" s="3">
        <f t="shared" si="1"/>
        <v>15386</v>
      </c>
      <c r="X8" s="3">
        <f t="shared" ca="1" si="2"/>
        <v>45679</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t="shared" ca="1" si="0"/>
        <v>84.983333333333334</v>
      </c>
      <c r="W9" s="3">
        <f t="shared" si="1"/>
        <v>14638</v>
      </c>
      <c r="X9" s="3">
        <f t="shared" ca="1" si="2"/>
        <v>45679</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t="shared" ca="1" si="0"/>
        <v>67.75833333333334</v>
      </c>
      <c r="W10" s="3">
        <f t="shared" si="1"/>
        <v>20929</v>
      </c>
      <c r="X10" s="3">
        <f t="shared" ca="1" si="2"/>
        <v>45679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t="shared" ca="1" si="0"/>
        <v>68.827777777777783</v>
      </c>
      <c r="W11" s="3">
        <f t="shared" si="1"/>
        <v>20538</v>
      </c>
      <c r="X11" s="3">
        <f t="shared" ca="1" si="2"/>
        <v>45679</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t="shared" ca="1" si="0"/>
        <v>71.533333333333331</v>
      </c>
      <c r="W12" s="3">
        <f t="shared" si="1"/>
        <v>19550</v>
      </c>
      <c r="X12" s="3">
        <f t="shared" ca="1" si="2"/>
        <v>45679</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t="shared" ca="1" si="0"/>
        <v>51.822222222222223</v>
      </c>
      <c r="W13" s="3">
        <f t="shared" si="1"/>
        <v>26749</v>
      </c>
      <c r="X13" s="3">
        <f t="shared" ca="1" si="2"/>
        <v>45679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t="shared" ca="1" si="0"/>
        <v>88.816666666666663</v>
      </c>
      <c r="W14" s="3">
        <f t="shared" si="1"/>
        <v>13237</v>
      </c>
      <c r="X14" s="3">
        <f t="shared" ca="1" si="2"/>
        <v>45679</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t="shared" ca="1" si="0"/>
        <v>51.419444444444444</v>
      </c>
      <c r="W15" s="3">
        <f t="shared" si="1"/>
        <v>26897</v>
      </c>
      <c r="X15" s="3">
        <f t="shared" ca="1" si="2"/>
        <v>45679</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t="shared" ca="1" si="0"/>
        <v>70.141666666666666</v>
      </c>
      <c r="W16" s="3">
        <f t="shared" si="1"/>
        <v>20059</v>
      </c>
      <c r="X16" s="3">
        <f t="shared" ca="1" si="2"/>
        <v>45679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t="shared" ca="1" si="0"/>
        <v>40.68888888888889</v>
      </c>
      <c r="W17" s="3">
        <f t="shared" si="1"/>
        <v>30816</v>
      </c>
      <c r="X17" s="3">
        <f t="shared" ca="1" si="2"/>
        <v>45679</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t="shared" ca="1" si="0"/>
        <v>89.224999999999994</v>
      </c>
      <c r="W18" s="3">
        <f t="shared" si="1"/>
        <v>13089</v>
      </c>
      <c r="X18" s="3">
        <f t="shared" ca="1" si="2"/>
        <v>45679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t="shared" ca="1" si="0"/>
        <v>62.777777777777779</v>
      </c>
      <c r="W19" s="3">
        <f t="shared" si="1"/>
        <v>22748</v>
      </c>
      <c r="X19" s="3">
        <f t="shared" ca="1" si="2"/>
        <v>45679</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t="shared" ca="1" si="0"/>
        <v>76.625</v>
      </c>
      <c r="W20" s="3">
        <f t="shared" si="1"/>
        <v>17691</v>
      </c>
      <c r="X20" s="3">
        <f t="shared" ca="1" si="2"/>
        <v>45679</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t="shared" ca="1" si="0"/>
        <v>80.236111111111114</v>
      </c>
      <c r="W21" s="3">
        <f t="shared" si="1"/>
        <v>16372</v>
      </c>
      <c r="X21" s="3">
        <f t="shared" ca="1" si="2"/>
        <v>45679</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t="shared" ca="1" si="0"/>
        <v>75.291666666666671</v>
      </c>
      <c r="W22" s="3">
        <f t="shared" si="1"/>
        <v>18178</v>
      </c>
      <c r="X22" s="3">
        <f t="shared" ca="1" si="2"/>
        <v>45679</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f t="shared" ca="1" si="0"/>
        <v>67.611111111111114</v>
      </c>
      <c r="W23" s="3">
        <f t="shared" si="1"/>
        <v>20983</v>
      </c>
      <c r="X23" s="3">
        <f t="shared" ca="1" si="2"/>
        <v>45679</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t="shared" ca="1" si="0"/>
        <v>59.913888888888891</v>
      </c>
      <c r="W24" s="3">
        <f t="shared" si="1"/>
        <v>23796</v>
      </c>
      <c r="X24" s="3">
        <f t="shared" ca="1" si="2"/>
        <v>45679</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t="shared" ca="1" si="0"/>
        <v>62.577777777777776</v>
      </c>
      <c r="W25" s="3">
        <f t="shared" si="1"/>
        <v>22821</v>
      </c>
      <c r="X25" s="3">
        <f t="shared" ca="1" si="2"/>
        <v>45679</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t="shared" ca="1" si="0"/>
        <v>86.911111111111111</v>
      </c>
      <c r="W26" s="3">
        <f t="shared" si="1"/>
        <v>13935</v>
      </c>
      <c r="X26" s="3">
        <f t="shared" ca="1" si="2"/>
        <v>45679</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t="shared" ca="1" si="0"/>
        <v>41.05833333333333</v>
      </c>
      <c r="W27" s="3">
        <f t="shared" si="1"/>
        <v>30682</v>
      </c>
      <c r="X27" s="3">
        <f t="shared" ca="1" si="2"/>
        <v>45679</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t="shared" ca="1" si="0"/>
        <v>85.327777777777783</v>
      </c>
      <c r="W28" s="3">
        <f t="shared" si="1"/>
        <v>14512</v>
      </c>
      <c r="X28" s="3">
        <f t="shared" ca="1" si="2"/>
        <v>45679</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t="shared" ca="1" si="0"/>
        <v>88.419444444444451</v>
      </c>
      <c r="W29" s="3">
        <f t="shared" si="1"/>
        <v>13383</v>
      </c>
      <c r="X29" s="3">
        <f t="shared" ca="1" si="2"/>
        <v>45679</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t="shared" ca="1" si="0"/>
        <v>87.638888888888886</v>
      </c>
      <c r="W30" s="3">
        <f t="shared" si="1"/>
        <v>13668</v>
      </c>
      <c r="X30" s="3">
        <f t="shared" ca="1" si="2"/>
        <v>45679</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t="shared" ca="1" si="0"/>
        <v>60.336111111111109</v>
      </c>
      <c r="W31" s="3">
        <f t="shared" si="1"/>
        <v>23641</v>
      </c>
      <c r="X31" s="3">
        <f t="shared" ca="1" si="2"/>
        <v>45679</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t="shared" ca="1" si="0"/>
        <v>85.283333333333331</v>
      </c>
      <c r="W32" s="3">
        <f t="shared" si="1"/>
        <v>14528</v>
      </c>
      <c r="X32" s="3">
        <f t="shared" ca="1" si="2"/>
        <v>45679</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t="shared" ca="1" si="0"/>
        <v>89.269444444444446</v>
      </c>
      <c r="W33" s="3">
        <f t="shared" si="1"/>
        <v>13072</v>
      </c>
      <c r="X33" s="3">
        <f t="shared" ca="1" si="2"/>
        <v>45679</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t="shared" ca="1" si="0"/>
        <v>53.230555555555554</v>
      </c>
      <c r="W34" s="3">
        <f t="shared" si="1"/>
        <v>26235</v>
      </c>
      <c r="X34" s="3">
        <f t="shared" ca="1" si="2"/>
        <v>45679</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t="shared" ca="1" si="0"/>
        <v>79.283333333333331</v>
      </c>
      <c r="W35" s="3">
        <f t="shared" si="1"/>
        <v>16720</v>
      </c>
      <c r="X35" s="3">
        <f t="shared" ca="1" si="2"/>
        <v>45679</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t="shared" ca="1" si="0"/>
        <v>56.269444444444446</v>
      </c>
      <c r="W36" s="3">
        <f t="shared" si="1"/>
        <v>25126</v>
      </c>
      <c r="X36" s="3">
        <f t="shared" ca="1" si="2"/>
        <v>45679</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t="shared" ca="1" si="0"/>
        <v>32.708333333333336</v>
      </c>
      <c r="W37" s="3">
        <f t="shared" si="1"/>
        <v>33731</v>
      </c>
      <c r="X37" s="3">
        <f t="shared" ca="1" si="2"/>
        <v>45679</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t="shared" ca="1" si="0"/>
        <v>56.05833333333333</v>
      </c>
      <c r="W38" s="3">
        <f t="shared" si="1"/>
        <v>25204</v>
      </c>
      <c r="X38" s="3">
        <f t="shared" ca="1" si="2"/>
        <v>45679</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t="shared" ca="1" si="0"/>
        <v>75.958333333333329</v>
      </c>
      <c r="W39" s="3">
        <f t="shared" si="1"/>
        <v>17936</v>
      </c>
      <c r="X39" s="3">
        <f t="shared" ca="1" si="2"/>
        <v>45679</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t="shared" ca="1" si="0"/>
        <v>67.641666666666666</v>
      </c>
      <c r="W40" s="3">
        <f t="shared" si="1"/>
        <v>20972</v>
      </c>
      <c r="X40" s="3">
        <f t="shared" ca="1" si="2"/>
        <v>45679</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t="shared" ca="1" si="0"/>
        <v>76.400000000000006</v>
      </c>
      <c r="W41" s="3">
        <f t="shared" si="1"/>
        <v>17773</v>
      </c>
      <c r="X41" s="3">
        <f t="shared" ca="1" si="2"/>
        <v>45679</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t="shared" ca="1" si="0"/>
        <v>74.036111111111111</v>
      </c>
      <c r="W42" s="3">
        <f t="shared" si="1"/>
        <v>18637</v>
      </c>
      <c r="X42" s="3">
        <f t="shared" ca="1" si="2"/>
        <v>45679</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t="shared" ca="1" si="0"/>
        <v>84.569444444444443</v>
      </c>
      <c r="W43" s="3">
        <f t="shared" si="1"/>
        <v>14789</v>
      </c>
      <c r="X43" s="3">
        <f t="shared" ca="1" si="2"/>
        <v>45679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t="shared" ca="1" si="0"/>
        <v>79.822222222222223</v>
      </c>
      <c r="W44" s="3">
        <f t="shared" si="1"/>
        <v>16522</v>
      </c>
      <c r="X44" s="3">
        <f t="shared" ca="1" si="2"/>
        <v>45679</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t="shared" ca="1" si="0"/>
        <v>44.972222222222221</v>
      </c>
      <c r="W45" s="3">
        <f t="shared" si="1"/>
        <v>29253</v>
      </c>
      <c r="X45" s="3">
        <f t="shared" ca="1" si="2"/>
        <v>45679</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t="shared" ca="1" si="0"/>
        <v>89.75555555555556</v>
      </c>
      <c r="W46" s="3">
        <f t="shared" si="1"/>
        <v>12894</v>
      </c>
      <c r="X46" s="3">
        <f t="shared" ca="1" si="2"/>
        <v>45679</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t="shared" ca="1" si="0"/>
        <v>66.513888888888886</v>
      </c>
      <c r="W47" s="3">
        <f t="shared" si="1"/>
        <v>21383</v>
      </c>
      <c r="X47" s="3">
        <f t="shared" ca="1" si="2"/>
        <v>45679</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t="shared" ca="1" si="0"/>
        <v>86.74166666666666</v>
      </c>
      <c r="W48" s="3">
        <f t="shared" si="1"/>
        <v>13995</v>
      </c>
      <c r="X48" s="3">
        <f t="shared" ca="1" si="2"/>
        <v>45679</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t="shared" ca="1" si="0"/>
        <v>77.938888888888883</v>
      </c>
      <c r="W49" s="3">
        <f t="shared" si="1"/>
        <v>17212</v>
      </c>
      <c r="X49" s="3">
        <f t="shared" ca="1" si="2"/>
        <v>45679</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t="shared" ca="1" si="0"/>
        <v>62.733333333333334</v>
      </c>
      <c r="W50" s="3">
        <f t="shared" si="1"/>
        <v>22764</v>
      </c>
      <c r="X50" s="3">
        <f t="shared" ca="1" si="2"/>
        <v>45679</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t="shared" ca="1" si="0"/>
        <v>70.952777777777783</v>
      </c>
      <c r="W51" s="3">
        <f t="shared" si="1"/>
        <v>19764</v>
      </c>
      <c r="X51" s="3">
        <f t="shared" ca="1" si="2"/>
        <v>45679</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t="shared" ca="1" si="0"/>
        <v>53.30833333333333</v>
      </c>
      <c r="W52" s="3">
        <f t="shared" si="1"/>
        <v>26207</v>
      </c>
      <c r="X52" s="3">
        <f t="shared" ca="1" si="2"/>
        <v>45679</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t="shared" ca="1" si="0"/>
        <v>71.238888888888894</v>
      </c>
      <c r="W53" s="3">
        <f t="shared" si="1"/>
        <v>19658</v>
      </c>
      <c r="X53" s="3">
        <f t="shared" ca="1" si="2"/>
        <v>45679</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t="shared" ca="1" si="0"/>
        <v>79.511111111111106</v>
      </c>
      <c r="W54" s="3">
        <f t="shared" si="1"/>
        <v>16636</v>
      </c>
      <c r="X54" s="3">
        <f t="shared" ca="1" si="2"/>
        <v>45679</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t="shared" ca="1" si="0"/>
        <v>76.763888888888886</v>
      </c>
      <c r="W55" s="3">
        <f t="shared" si="1"/>
        <v>17640</v>
      </c>
      <c r="X55" s="3">
        <f t="shared" ca="1" si="2"/>
        <v>45679</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t="shared" ca="1" si="0"/>
        <v>80.311111111111117</v>
      </c>
      <c r="W56" s="3">
        <f t="shared" si="1"/>
        <v>16345</v>
      </c>
      <c r="X56" s="3">
        <f t="shared" ca="1" si="2"/>
        <v>45679</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t="shared" ca="1" si="0"/>
        <v>52.87222222222222</v>
      </c>
      <c r="W57" s="3">
        <f t="shared" si="1"/>
        <v>26366</v>
      </c>
      <c r="X57" s="3">
        <f t="shared" ca="1" si="2"/>
        <v>45679</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t="shared" ca="1" si="0"/>
        <v>58.702777777777776</v>
      </c>
      <c r="W58" s="3">
        <f t="shared" si="1"/>
        <v>24236</v>
      </c>
      <c r="X58" s="3">
        <f t="shared" ca="1" si="2"/>
        <v>45679</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t="shared" ca="1" si="0"/>
        <v>54.791666666666664</v>
      </c>
      <c r="W59" s="3">
        <f t="shared" si="1"/>
        <v>25665</v>
      </c>
      <c r="X59" s="3">
        <f t="shared" ca="1" si="2"/>
        <v>45679</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t="shared" ca="1" si="0"/>
        <v>84.058333333333337</v>
      </c>
      <c r="W60" s="3">
        <f t="shared" si="1"/>
        <v>14977</v>
      </c>
      <c r="X60" s="3">
        <f t="shared" ca="1" si="2"/>
        <v>45679</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t="shared" ca="1" si="0"/>
        <v>64.052777777777777</v>
      </c>
      <c r="W61" s="3">
        <f t="shared" si="1"/>
        <v>22284</v>
      </c>
      <c r="X61" s="3">
        <f t="shared" ca="1" si="2"/>
        <v>45679</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t="shared" ca="1" si="0"/>
        <v>60.366666666666667</v>
      </c>
      <c r="W62" s="3">
        <f t="shared" si="1"/>
        <v>23630</v>
      </c>
      <c r="X62" s="3">
        <f t="shared" ca="1" si="2"/>
        <v>45679</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t="shared" ca="1" si="0"/>
        <v>82.447222222222223</v>
      </c>
      <c r="W63" s="3">
        <f t="shared" si="1"/>
        <v>15564</v>
      </c>
      <c r="X63" s="3">
        <f t="shared" ca="1" si="2"/>
        <v>45679</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t="shared" ca="1" si="0"/>
        <v>82.058333333333337</v>
      </c>
      <c r="W64" s="3">
        <f t="shared" si="1"/>
        <v>15707</v>
      </c>
      <c r="X64" s="3">
        <f t="shared" ca="1" si="2"/>
        <v>45679</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t="shared" ca="1" si="0"/>
        <v>85.305555555555557</v>
      </c>
      <c r="W65" s="3">
        <f t="shared" si="1"/>
        <v>14520</v>
      </c>
      <c r="X65" s="3">
        <f t="shared" ca="1" si="2"/>
        <v>45679</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t="shared" ref="V66:V129" ca="1" si="3">YEARFRAC(W66,X66)</f>
        <v>72.058333333333337</v>
      </c>
      <c r="W66" s="3">
        <f t="shared" ref="W66:W129" si="4">DATE(M66,N66,O66)</f>
        <v>19360</v>
      </c>
      <c r="X66" s="3">
        <f t="shared" ca="1" si="2"/>
        <v>45679</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t="shared" ca="1" si="3"/>
        <v>83.697222222222223</v>
      </c>
      <c r="W67" s="3">
        <f t="shared" si="4"/>
        <v>15107</v>
      </c>
      <c r="X67" s="3">
        <f t="shared" ref="X67:X130" ca="1" si="5">TODAY()</f>
        <v>45679</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t="shared" ca="1" si="3"/>
        <v>67.447222222222223</v>
      </c>
      <c r="W68" s="3">
        <f t="shared" si="4"/>
        <v>21043</v>
      </c>
      <c r="X68" s="3">
        <f t="shared" ca="1" si="5"/>
        <v>45679</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t="shared" ca="1" si="3"/>
        <v>68.708333333333329</v>
      </c>
      <c r="W69" s="3">
        <f t="shared" si="4"/>
        <v>20582</v>
      </c>
      <c r="X69" s="3">
        <f t="shared" ca="1" si="5"/>
        <v>45679</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t="shared" ca="1" si="3"/>
        <v>54.344444444444441</v>
      </c>
      <c r="W70" s="3">
        <f t="shared" si="4"/>
        <v>25829</v>
      </c>
      <c r="X70" s="3">
        <f t="shared" ca="1" si="5"/>
        <v>45679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t="shared" ca="1" si="3"/>
        <v>63.091666666666669</v>
      </c>
      <c r="W71" s="3">
        <f t="shared" si="4"/>
        <v>22634</v>
      </c>
      <c r="X71" s="3">
        <f t="shared" ca="1" si="5"/>
        <v>45679</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t="shared" ca="1" si="3"/>
        <v>69.447222222222223</v>
      </c>
      <c r="W72" s="3">
        <f t="shared" si="4"/>
        <v>20312</v>
      </c>
      <c r="X72" s="3">
        <f t="shared" ca="1" si="5"/>
        <v>45679</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t="shared" ca="1" si="3"/>
        <v>38.341666666666669</v>
      </c>
      <c r="W73" s="3">
        <f t="shared" si="4"/>
        <v>31674</v>
      </c>
      <c r="X73" s="3">
        <f t="shared" ca="1" si="5"/>
        <v>45679</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t="shared" ca="1" si="3"/>
        <v>54.30833333333333</v>
      </c>
      <c r="W74" s="3">
        <f t="shared" si="4"/>
        <v>25842</v>
      </c>
      <c r="X74" s="3">
        <f t="shared" ca="1" si="5"/>
        <v>45679</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t="shared" ca="1" si="3"/>
        <v>61.930555555555557</v>
      </c>
      <c r="W75" s="3">
        <f t="shared" si="4"/>
        <v>23059</v>
      </c>
      <c r="X75" s="3">
        <f t="shared" ca="1" si="5"/>
        <v>45679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t="shared" ca="1" si="3"/>
        <v>91.841666666666669</v>
      </c>
      <c r="W76" s="3">
        <f t="shared" si="4"/>
        <v>12132</v>
      </c>
      <c r="X76" s="3">
        <f t="shared" ca="1" si="5"/>
        <v>45679</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t="shared" ca="1" si="3"/>
        <v>79.61666666666666</v>
      </c>
      <c r="W77" s="3">
        <f t="shared" si="4"/>
        <v>16598</v>
      </c>
      <c r="X77" s="3">
        <f t="shared" ca="1" si="5"/>
        <v>45679</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t="shared" ca="1" si="3"/>
        <v>59.322222222222223</v>
      </c>
      <c r="W78" s="3">
        <f t="shared" si="4"/>
        <v>24011</v>
      </c>
      <c r="X78" s="3">
        <f t="shared" ca="1" si="5"/>
        <v>45679</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t="shared" ca="1" si="3"/>
        <v>74.391666666666666</v>
      </c>
      <c r="W79" s="3">
        <f t="shared" si="4"/>
        <v>18507</v>
      </c>
      <c r="X79" s="3">
        <f t="shared" ca="1" si="5"/>
        <v>45679</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t="shared" ca="1" si="3"/>
        <v>86.444444444444443</v>
      </c>
      <c r="W80" s="3">
        <f t="shared" si="4"/>
        <v>14104</v>
      </c>
      <c r="X80" s="3">
        <f t="shared" ca="1" si="5"/>
        <v>45679</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t="shared" ca="1" si="3"/>
        <v>63.177777777777777</v>
      </c>
      <c r="W81" s="3">
        <f t="shared" si="4"/>
        <v>22603</v>
      </c>
      <c r="X81" s="3">
        <f t="shared" ca="1" si="5"/>
        <v>45679</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t="shared" ca="1" si="3"/>
        <v>75.455555555555549</v>
      </c>
      <c r="W82" s="3">
        <f t="shared" si="4"/>
        <v>18118</v>
      </c>
      <c r="X82" s="3">
        <f t="shared" ca="1" si="5"/>
        <v>45679</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t="shared" ca="1" si="3"/>
        <v>61.641666666666666</v>
      </c>
      <c r="W83" s="3">
        <f t="shared" si="4"/>
        <v>23163</v>
      </c>
      <c r="X83" s="3">
        <f t="shared" ca="1" si="5"/>
        <v>45679</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t="shared" ca="1" si="3"/>
        <v>56.891666666666666</v>
      </c>
      <c r="W84" s="3">
        <f t="shared" si="4"/>
        <v>24898</v>
      </c>
      <c r="X84" s="3">
        <f t="shared" ca="1" si="5"/>
        <v>45679</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t="shared" ca="1" si="3"/>
        <v>59.763888888888886</v>
      </c>
      <c r="W85" s="3">
        <f t="shared" si="4"/>
        <v>23849</v>
      </c>
      <c r="X85" s="3">
        <f t="shared" ca="1" si="5"/>
        <v>45679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t="shared" ca="1" si="3"/>
        <v>58.93611111111111</v>
      </c>
      <c r="W86" s="3">
        <f t="shared" si="4"/>
        <v>24153</v>
      </c>
      <c r="X86" s="3">
        <f t="shared" ca="1" si="5"/>
        <v>45679</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t="shared" ca="1" si="3"/>
        <v>79.113888888888894</v>
      </c>
      <c r="W87" s="3">
        <f t="shared" si="4"/>
        <v>16782</v>
      </c>
      <c r="X87" s="3">
        <f t="shared" ca="1" si="5"/>
        <v>45679</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t="shared" ca="1" si="3"/>
        <v>67.363888888888894</v>
      </c>
      <c r="W88" s="3">
        <f t="shared" si="4"/>
        <v>21074</v>
      </c>
      <c r="X88" s="3">
        <f t="shared" ca="1" si="5"/>
        <v>45679</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t="shared" ca="1" si="3"/>
        <v>72.202777777777783</v>
      </c>
      <c r="W89" s="3">
        <f t="shared" si="4"/>
        <v>19307</v>
      </c>
      <c r="X89" s="3">
        <f t="shared" ca="1" si="5"/>
        <v>45679</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t="shared" ca="1" si="3"/>
        <v>63.013888888888886</v>
      </c>
      <c r="W90" s="3">
        <f t="shared" si="4"/>
        <v>22663</v>
      </c>
      <c r="X90" s="3">
        <f t="shared" ca="1" si="5"/>
        <v>45679</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t="shared" ca="1" si="3"/>
        <v>74.602777777777774</v>
      </c>
      <c r="W91" s="3">
        <f t="shared" si="4"/>
        <v>18429</v>
      </c>
      <c r="X91" s="3">
        <f t="shared" ca="1" si="5"/>
        <v>45679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t="shared" ca="1" si="3"/>
        <v>68.613888888888894</v>
      </c>
      <c r="W92" s="3">
        <f t="shared" si="4"/>
        <v>20617</v>
      </c>
      <c r="X92" s="3">
        <f t="shared" ca="1" si="5"/>
        <v>45679</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t="shared" ca="1" si="3"/>
        <v>88.933333333333337</v>
      </c>
      <c r="W93" s="3">
        <f t="shared" si="4"/>
        <v>13196</v>
      </c>
      <c r="X93" s="3">
        <f t="shared" ca="1" si="5"/>
        <v>45679</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t="shared" ca="1" si="3"/>
        <v>74.838888888888889</v>
      </c>
      <c r="W94" s="3">
        <f t="shared" si="4"/>
        <v>18342</v>
      </c>
      <c r="X94" s="3">
        <f t="shared" ca="1" si="5"/>
        <v>45679</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t="shared" ca="1" si="3"/>
        <v>92.697222222222223</v>
      </c>
      <c r="W95" s="3">
        <f t="shared" si="4"/>
        <v>11820</v>
      </c>
      <c r="X95" s="3">
        <f t="shared" ca="1" si="5"/>
        <v>45679</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t="shared" ca="1" si="3"/>
        <v>85</v>
      </c>
      <c r="W96" s="3">
        <f t="shared" si="4"/>
        <v>14632</v>
      </c>
      <c r="X96" s="3">
        <f t="shared" ca="1" si="5"/>
        <v>45679</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t="shared" ca="1" si="3"/>
        <v>93.863888888888894</v>
      </c>
      <c r="W97" s="3">
        <f t="shared" si="4"/>
        <v>11393</v>
      </c>
      <c r="X97" s="3">
        <f t="shared" ca="1" si="5"/>
        <v>45679</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t="shared" ca="1" si="3"/>
        <v>72.058333333333337</v>
      </c>
      <c r="W98" s="3">
        <f t="shared" si="4"/>
        <v>19360</v>
      </c>
      <c r="X98" s="3">
        <f t="shared" ca="1" si="5"/>
        <v>45679</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t="shared" ca="1" si="3"/>
        <v>74.058333333333337</v>
      </c>
      <c r="W99" s="3">
        <f t="shared" si="4"/>
        <v>18629</v>
      </c>
      <c r="X99" s="3">
        <f t="shared" ca="1" si="5"/>
        <v>45679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t="shared" ca="1" si="3"/>
        <v>57.55</v>
      </c>
      <c r="W100" s="3">
        <f t="shared" si="4"/>
        <v>24657</v>
      </c>
      <c r="X100" s="3">
        <f t="shared" ca="1" si="5"/>
        <v>45679</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t="shared" ca="1" si="3"/>
        <v>74.058333333333337</v>
      </c>
      <c r="W101" s="3">
        <f t="shared" si="4"/>
        <v>18629</v>
      </c>
      <c r="X101" s="3">
        <f t="shared" ca="1" si="5"/>
        <v>45679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t="shared" ca="1" si="3"/>
        <v>77.3</v>
      </c>
      <c r="W102" s="3">
        <f t="shared" si="4"/>
        <v>17444</v>
      </c>
      <c r="X102" s="3">
        <f t="shared" ca="1" si="5"/>
        <v>45679</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t="shared" ca="1" si="3"/>
        <v>69.736111111111114</v>
      </c>
      <c r="W103" s="3">
        <f t="shared" si="4"/>
        <v>20206</v>
      </c>
      <c r="X103" s="3">
        <f t="shared" ca="1" si="5"/>
        <v>45679</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t="shared" ca="1" si="3"/>
        <v>56.844444444444441</v>
      </c>
      <c r="W104" s="3">
        <f t="shared" si="4"/>
        <v>24915</v>
      </c>
      <c r="X104" s="3">
        <f t="shared" ca="1" si="5"/>
        <v>45679</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t="shared" ca="1" si="3"/>
        <v>69.00833333333334</v>
      </c>
      <c r="W105" s="3">
        <f t="shared" si="4"/>
        <v>20473</v>
      </c>
      <c r="X105" s="3">
        <f t="shared" ca="1" si="5"/>
        <v>45679</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t="shared" ca="1" si="3"/>
        <v>85.405555555555551</v>
      </c>
      <c r="W106" s="3">
        <f t="shared" si="4"/>
        <v>14483</v>
      </c>
      <c r="X106" s="3">
        <f t="shared" ca="1" si="5"/>
        <v>45679</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t="shared" ca="1" si="3"/>
        <v>69.308333333333337</v>
      </c>
      <c r="W107" s="3">
        <f t="shared" si="4"/>
        <v>20363</v>
      </c>
      <c r="X107" s="3">
        <f t="shared" ca="1" si="5"/>
        <v>45679</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t="shared" ca="1" si="3"/>
        <v>46.866666666666667</v>
      </c>
      <c r="W108" s="3">
        <f t="shared" si="4"/>
        <v>28559</v>
      </c>
      <c r="X108" s="3">
        <f t="shared" ca="1" si="5"/>
        <v>45679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t="shared" ca="1" si="3"/>
        <v>70.058333333333337</v>
      </c>
      <c r="W109" s="3">
        <f t="shared" si="4"/>
        <v>20090</v>
      </c>
      <c r="X109" s="3">
        <f t="shared" ca="1" si="5"/>
        <v>45679</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t="shared" ca="1" si="3"/>
        <v>58.05833333333333</v>
      </c>
      <c r="W110" s="3">
        <f t="shared" si="4"/>
        <v>24473</v>
      </c>
      <c r="X110" s="3">
        <f t="shared" ca="1" si="5"/>
        <v>45679</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t="shared" ca="1" si="3"/>
        <v>85.75833333333334</v>
      </c>
      <c r="W111" s="3">
        <f t="shared" si="4"/>
        <v>14354</v>
      </c>
      <c r="X111" s="3">
        <f t="shared" ca="1" si="5"/>
        <v>45679</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t="shared" ca="1" si="3"/>
        <v>83.191666666666663</v>
      </c>
      <c r="W112" s="3">
        <f t="shared" si="4"/>
        <v>15293</v>
      </c>
      <c r="X112" s="3">
        <f t="shared" ca="1" si="5"/>
        <v>45679</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t="shared" ca="1" si="3"/>
        <v>80.722222222222229</v>
      </c>
      <c r="W113" s="3">
        <f t="shared" si="4"/>
        <v>16194</v>
      </c>
      <c r="X113" s="3">
        <f t="shared" ca="1" si="5"/>
        <v>45679</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t="shared" ca="1" si="3"/>
        <v>70.561111111111117</v>
      </c>
      <c r="W114" s="3">
        <f t="shared" si="4"/>
        <v>19905</v>
      </c>
      <c r="X114" s="3">
        <f t="shared" ca="1" si="5"/>
        <v>45679</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t="shared" ca="1" si="3"/>
        <v>62.666666666666664</v>
      </c>
      <c r="W115" s="3">
        <f t="shared" si="4"/>
        <v>22788</v>
      </c>
      <c r="X115" s="3">
        <f t="shared" ca="1" si="5"/>
        <v>45679</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t="shared" ca="1" si="3"/>
        <v>60.891666666666666</v>
      </c>
      <c r="W116" s="3">
        <f t="shared" si="4"/>
        <v>23437</v>
      </c>
      <c r="X116" s="3">
        <f t="shared" ca="1" si="5"/>
        <v>45679</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t="shared" ca="1" si="3"/>
        <v>97.569444444444443</v>
      </c>
      <c r="W117" s="3">
        <f t="shared" si="4"/>
        <v>10040</v>
      </c>
      <c r="X117" s="3">
        <f t="shared" ca="1" si="5"/>
        <v>45679</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t="shared" ca="1" si="3"/>
        <v>57.605555555555554</v>
      </c>
      <c r="W118" s="3">
        <f t="shared" si="4"/>
        <v>24637</v>
      </c>
      <c r="X118" s="3">
        <f t="shared" ca="1" si="5"/>
        <v>45679</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t="shared" ca="1" si="3"/>
        <v>67.783333333333331</v>
      </c>
      <c r="W119" s="3">
        <f t="shared" si="4"/>
        <v>20920</v>
      </c>
      <c r="X119" s="3">
        <f t="shared" ca="1" si="5"/>
        <v>45679</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t="shared" ca="1" si="3"/>
        <v>69.305555555555557</v>
      </c>
      <c r="W120" s="3">
        <f t="shared" si="4"/>
        <v>20364</v>
      </c>
      <c r="X120" s="3">
        <f t="shared" ca="1" si="5"/>
        <v>45679</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t="shared" ca="1" si="3"/>
        <v>59.391666666666666</v>
      </c>
      <c r="W121" s="3">
        <f t="shared" si="4"/>
        <v>23986</v>
      </c>
      <c r="X121" s="3">
        <f t="shared" ca="1" si="5"/>
        <v>45679</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t="shared" ca="1" si="3"/>
        <v>79.974999999999994</v>
      </c>
      <c r="W122" s="3">
        <f t="shared" si="4"/>
        <v>16469</v>
      </c>
      <c r="X122" s="3">
        <f t="shared" ca="1" si="5"/>
        <v>45679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t="shared" ca="1" si="3"/>
        <v>77.888888888888886</v>
      </c>
      <c r="W123" s="3">
        <f t="shared" si="4"/>
        <v>17228</v>
      </c>
      <c r="X123" s="3">
        <f t="shared" ca="1" si="5"/>
        <v>45679</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t="shared" ca="1" si="3"/>
        <v>48.911111111111111</v>
      </c>
      <c r="W124" s="3">
        <f t="shared" si="4"/>
        <v>27814</v>
      </c>
      <c r="X124" s="3">
        <f t="shared" ca="1" si="5"/>
        <v>45679</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t="shared" ca="1" si="3"/>
        <v>82.275000000000006</v>
      </c>
      <c r="W125" s="3">
        <f t="shared" si="4"/>
        <v>15627</v>
      </c>
      <c r="X125" s="3">
        <f t="shared" ca="1" si="5"/>
        <v>45679</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t="shared" ca="1" si="3"/>
        <v>82.480555555555554</v>
      </c>
      <c r="W126" s="3">
        <f t="shared" si="4"/>
        <v>15551</v>
      </c>
      <c r="X126" s="3">
        <f t="shared" ca="1" si="5"/>
        <v>45679</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t="shared" ca="1" si="3"/>
        <v>62.06666666666667</v>
      </c>
      <c r="W127" s="3">
        <f t="shared" si="4"/>
        <v>23008</v>
      </c>
      <c r="X127" s="3">
        <f t="shared" ca="1" si="5"/>
        <v>45679</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t="shared" ca="1" si="3"/>
        <v>91.886111111111106</v>
      </c>
      <c r="W128" s="3">
        <f t="shared" si="4"/>
        <v>12116</v>
      </c>
      <c r="X128" s="3">
        <f t="shared" ca="1" si="5"/>
        <v>45679</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t="shared" ca="1" si="3"/>
        <v>65.852777777777774</v>
      </c>
      <c r="W129" s="3">
        <f t="shared" si="4"/>
        <v>21624</v>
      </c>
      <c r="X129" s="3">
        <f t="shared" ca="1" si="5"/>
        <v>45679</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t="shared" ref="V130:V193" ca="1" si="6">YEARFRAC(W130,X130)</f>
        <v>77.480555555555554</v>
      </c>
      <c r="W130" s="3">
        <f t="shared" ref="W130:W193" si="7">DATE(M130,N130,O130)</f>
        <v>17377</v>
      </c>
      <c r="X130" s="3">
        <f t="shared" ca="1" si="5"/>
        <v>45679</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t="shared" ca="1" si="6"/>
        <v>60.75277777777778</v>
      </c>
      <c r="W131" s="3">
        <f t="shared" si="7"/>
        <v>23488</v>
      </c>
      <c r="X131" s="3">
        <f t="shared" ref="X131:X194" ca="1" si="8">TODAY()</f>
        <v>45679</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t="shared" ca="1" si="6"/>
        <v>59.527777777777779</v>
      </c>
      <c r="W132" s="3">
        <f t="shared" si="7"/>
        <v>23935</v>
      </c>
      <c r="X132" s="3">
        <f t="shared" ca="1" si="8"/>
        <v>45679</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t="shared" ca="1" si="6"/>
        <v>51.975000000000001</v>
      </c>
      <c r="W133" s="3">
        <f t="shared" si="7"/>
        <v>26696</v>
      </c>
      <c r="X133" s="3">
        <f t="shared" ca="1" si="8"/>
        <v>45679</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t="shared" ca="1" si="6"/>
        <v>71.288888888888891</v>
      </c>
      <c r="W134" s="3">
        <f t="shared" si="7"/>
        <v>19640</v>
      </c>
      <c r="X134" s="3">
        <f t="shared" ca="1" si="8"/>
        <v>45679</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t="shared" ca="1" si="6"/>
        <v>74.511111111111106</v>
      </c>
      <c r="W135" s="3">
        <f t="shared" si="7"/>
        <v>18462</v>
      </c>
      <c r="X135" s="3">
        <f t="shared" ca="1" si="8"/>
        <v>45679</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t="shared" ca="1" si="6"/>
        <v>61.211111111111109</v>
      </c>
      <c r="W136" s="3">
        <f t="shared" si="7"/>
        <v>23321</v>
      </c>
      <c r="X136" s="3">
        <f t="shared" ca="1" si="8"/>
        <v>45679</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t="shared" ca="1" si="6"/>
        <v>84.7</v>
      </c>
      <c r="W137" s="3">
        <f t="shared" si="7"/>
        <v>14741</v>
      </c>
      <c r="X137" s="3">
        <f t="shared" ca="1" si="8"/>
        <v>45679</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t="shared" ca="1" si="6"/>
        <v>40.283333333333331</v>
      </c>
      <c r="W138" s="3">
        <f t="shared" si="7"/>
        <v>30965</v>
      </c>
      <c r="X138" s="3">
        <f t="shared" ca="1" si="8"/>
        <v>45679</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t="shared" ca="1" si="6"/>
        <v>74.933333333333337</v>
      </c>
      <c r="W139" s="3">
        <f t="shared" si="7"/>
        <v>18310</v>
      </c>
      <c r="X139" s="3">
        <f t="shared" ca="1" si="8"/>
        <v>45679</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t="shared" ca="1" si="6"/>
        <v>74.933333333333337</v>
      </c>
      <c r="W140" s="3">
        <f t="shared" si="7"/>
        <v>18310</v>
      </c>
      <c r="X140" s="3">
        <f t="shared" ca="1" si="8"/>
        <v>45679</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t="shared" ca="1" si="6"/>
        <v>61.05833333333333</v>
      </c>
      <c r="W141" s="3">
        <f t="shared" si="7"/>
        <v>23377</v>
      </c>
      <c r="X141" s="3">
        <f t="shared" ca="1" si="8"/>
        <v>45679</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t="shared" ca="1" si="6"/>
        <v>52.50277777777778</v>
      </c>
      <c r="W142" s="3">
        <f t="shared" si="7"/>
        <v>26501</v>
      </c>
      <c r="X142" s="3">
        <f t="shared" ca="1" si="8"/>
        <v>45679</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t="shared" ca="1" si="6"/>
        <v>76.311111111111117</v>
      </c>
      <c r="W143" s="3">
        <f t="shared" si="7"/>
        <v>17806</v>
      </c>
      <c r="X143" s="3">
        <f t="shared" ca="1" si="8"/>
        <v>45679</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t="shared" ca="1" si="6"/>
        <v>71.37222222222222</v>
      </c>
      <c r="W144" s="3">
        <f t="shared" si="7"/>
        <v>19610</v>
      </c>
      <c r="X144" s="3">
        <f t="shared" ca="1" si="8"/>
        <v>45679</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t="shared" ca="1" si="6"/>
        <v>64.780555555555551</v>
      </c>
      <c r="W145" s="3">
        <f t="shared" si="7"/>
        <v>22017</v>
      </c>
      <c r="X145" s="3">
        <f t="shared" ca="1" si="8"/>
        <v>45679</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t="shared" ca="1" si="6"/>
        <v>59.719444444444441</v>
      </c>
      <c r="W146" s="3">
        <f t="shared" si="7"/>
        <v>23865</v>
      </c>
      <c r="X146" s="3">
        <f t="shared" ca="1" si="8"/>
        <v>45679</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t="shared" ca="1" si="6"/>
        <v>90.530555555555551</v>
      </c>
      <c r="W147" s="3">
        <f t="shared" si="7"/>
        <v>12611</v>
      </c>
      <c r="X147" s="3">
        <f t="shared" ca="1" si="8"/>
        <v>45679</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t="shared" ca="1" si="6"/>
        <v>74.641666666666666</v>
      </c>
      <c r="W148" s="3">
        <f t="shared" si="7"/>
        <v>18415</v>
      </c>
      <c r="X148" s="3">
        <f t="shared" ca="1" si="8"/>
        <v>45679</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t="shared" ca="1" si="6"/>
        <v>53.05833333333333</v>
      </c>
      <c r="W149" s="3">
        <f t="shared" si="7"/>
        <v>26299</v>
      </c>
      <c r="X149" s="3">
        <f t="shared" ca="1" si="8"/>
        <v>45679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t="shared" ca="1" si="6"/>
        <v>85.066666666666663</v>
      </c>
      <c r="W150" s="3">
        <f t="shared" si="7"/>
        <v>14607</v>
      </c>
      <c r="X150" s="3">
        <f t="shared" ca="1" si="8"/>
        <v>45679</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t="shared" ca="1" si="6"/>
        <v>87.597222222222229</v>
      </c>
      <c r="W151" s="3">
        <f t="shared" si="7"/>
        <v>13683</v>
      </c>
      <c r="X151" s="3">
        <f t="shared" ca="1" si="8"/>
        <v>45679</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t="shared" ca="1" si="6"/>
        <v>69.25833333333334</v>
      </c>
      <c r="W152" s="3">
        <f t="shared" si="7"/>
        <v>20381</v>
      </c>
      <c r="X152" s="3">
        <f t="shared" ca="1" si="8"/>
        <v>45679</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t="shared" ca="1" si="6"/>
        <v>95.463888888888889</v>
      </c>
      <c r="W153" s="3">
        <f t="shared" si="7"/>
        <v>10810</v>
      </c>
      <c r="X153" s="3">
        <f t="shared" ca="1" si="8"/>
        <v>45679</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t="shared" ca="1" si="6"/>
        <v>83.63055555555556</v>
      </c>
      <c r="W154" s="3">
        <f t="shared" si="7"/>
        <v>15132</v>
      </c>
      <c r="X154" s="3">
        <f t="shared" ca="1" si="8"/>
        <v>45679</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t="shared" ca="1" si="6"/>
        <v>75.058333333333337</v>
      </c>
      <c r="W155" s="3">
        <f t="shared" si="7"/>
        <v>18264</v>
      </c>
      <c r="X155" s="3">
        <f t="shared" ca="1" si="8"/>
        <v>45679</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t="shared" ca="1" si="6"/>
        <v>58.861111111111114</v>
      </c>
      <c r="W156" s="3">
        <f t="shared" si="7"/>
        <v>24178</v>
      </c>
      <c r="X156" s="3">
        <f t="shared" ca="1" si="8"/>
        <v>45679</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t="shared" ca="1" si="6"/>
        <v>41.05833333333333</v>
      </c>
      <c r="W157" s="3">
        <f t="shared" si="7"/>
        <v>30682</v>
      </c>
      <c r="X157" s="3">
        <f t="shared" ca="1" si="8"/>
        <v>45679</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t="shared" ca="1" si="6"/>
        <v>47.366666666666667</v>
      </c>
      <c r="W158" s="3">
        <f t="shared" si="7"/>
        <v>28378</v>
      </c>
      <c r="X158" s="3">
        <f t="shared" ca="1" si="8"/>
        <v>45679</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t="shared" ca="1" si="6"/>
        <v>72.147222222222226</v>
      </c>
      <c r="W159" s="3">
        <f t="shared" si="7"/>
        <v>19327</v>
      </c>
      <c r="X159" s="3">
        <f t="shared" ca="1" si="8"/>
        <v>45679</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t="shared" ca="1" si="6"/>
        <v>45.180555555555557</v>
      </c>
      <c r="W160" s="3">
        <f t="shared" si="7"/>
        <v>29176</v>
      </c>
      <c r="X160" s="3">
        <f t="shared" ca="1" si="8"/>
        <v>45679</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t="shared" ca="1" si="6"/>
        <v>62.424999999999997</v>
      </c>
      <c r="W161" s="3">
        <f t="shared" si="7"/>
        <v>22877</v>
      </c>
      <c r="X161" s="3">
        <f t="shared" ca="1" si="8"/>
        <v>45679</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t="shared" ca="1" si="6"/>
        <v>84.336111111111109</v>
      </c>
      <c r="W162" s="3">
        <f t="shared" si="7"/>
        <v>14875</v>
      </c>
      <c r="X162" s="3">
        <f t="shared" ca="1" si="8"/>
        <v>45679</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t="shared" ca="1" si="6"/>
        <v>65.88055555555556</v>
      </c>
      <c r="W163" s="3">
        <f t="shared" si="7"/>
        <v>21614</v>
      </c>
      <c r="X163" s="3">
        <f t="shared" ca="1" si="8"/>
        <v>45679</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t="shared" ca="1" si="6"/>
        <v>76.275000000000006</v>
      </c>
      <c r="W164" s="3">
        <f t="shared" si="7"/>
        <v>17819</v>
      </c>
      <c r="X164" s="3">
        <f t="shared" ca="1" si="8"/>
        <v>45679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t="shared" ca="1" si="6"/>
        <v>42.841666666666669</v>
      </c>
      <c r="W165" s="3">
        <f t="shared" si="7"/>
        <v>30029</v>
      </c>
      <c r="X165" s="3">
        <f t="shared" ca="1" si="8"/>
        <v>45679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t="shared" ca="1" si="6"/>
        <v>60.258333333333333</v>
      </c>
      <c r="W166" s="3">
        <f t="shared" si="7"/>
        <v>23669</v>
      </c>
      <c r="X166" s="3">
        <f t="shared" ca="1" si="8"/>
        <v>45679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t="shared" ca="1" si="6"/>
        <v>75.955555555555549</v>
      </c>
      <c r="W167" s="3">
        <f t="shared" si="7"/>
        <v>17937</v>
      </c>
      <c r="X167" s="3">
        <f t="shared" ca="1" si="8"/>
        <v>45679</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t="shared" ca="1" si="6"/>
        <v>45.097222222222221</v>
      </c>
      <c r="W168" s="3">
        <f t="shared" si="7"/>
        <v>29206</v>
      </c>
      <c r="X168" s="3">
        <f t="shared" ca="1" si="8"/>
        <v>45679</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t="shared" ca="1" si="6"/>
        <v>83.444444444444443</v>
      </c>
      <c r="W169" s="3">
        <f t="shared" si="7"/>
        <v>15200</v>
      </c>
      <c r="X169" s="3">
        <f t="shared" ca="1" si="8"/>
        <v>45679</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t="shared" ca="1" si="6"/>
        <v>61.05833333333333</v>
      </c>
      <c r="W170" s="3">
        <f t="shared" si="7"/>
        <v>23377</v>
      </c>
      <c r="X170" s="3">
        <f t="shared" ca="1" si="8"/>
        <v>45679</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t="shared" ca="1" si="6"/>
        <v>86.87222222222222</v>
      </c>
      <c r="W171" s="3">
        <f t="shared" si="7"/>
        <v>13947</v>
      </c>
      <c r="X171" s="3">
        <f t="shared" ca="1" si="8"/>
        <v>45679</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t="shared" ca="1" si="6"/>
        <v>76.641666666666666</v>
      </c>
      <c r="W172" s="3">
        <f t="shared" si="7"/>
        <v>17685</v>
      </c>
      <c r="X172" s="3">
        <f t="shared" ca="1" si="8"/>
        <v>45679</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t="shared" ca="1" si="6"/>
        <v>76.033333333333331</v>
      </c>
      <c r="W173" s="3">
        <f t="shared" si="7"/>
        <v>17908</v>
      </c>
      <c r="X173" s="3">
        <f t="shared" ca="1" si="8"/>
        <v>45679</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t="shared" ca="1" si="6"/>
        <v>81.980555555555554</v>
      </c>
      <c r="W174" s="3">
        <f t="shared" si="7"/>
        <v>15735</v>
      </c>
      <c r="X174" s="3">
        <f t="shared" ca="1" si="8"/>
        <v>45679</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t="shared" ca="1" si="6"/>
        <v>53.45</v>
      </c>
      <c r="W175" s="3">
        <f t="shared" si="7"/>
        <v>26155</v>
      </c>
      <c r="X175" s="3">
        <f t="shared" ca="1" si="8"/>
        <v>45679</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t="shared" ca="1" si="6"/>
        <v>54.886111111111113</v>
      </c>
      <c r="W176" s="3">
        <f t="shared" si="7"/>
        <v>25630</v>
      </c>
      <c r="X176" s="3">
        <f t="shared" ca="1" si="8"/>
        <v>45679</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t="shared" ca="1" si="6"/>
        <v>56.975000000000001</v>
      </c>
      <c r="W177" s="3">
        <f t="shared" si="7"/>
        <v>24869</v>
      </c>
      <c r="X177" s="3">
        <f t="shared" ca="1" si="8"/>
        <v>45679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t="shared" ca="1" si="6"/>
        <v>77.686111111111117</v>
      </c>
      <c r="W178" s="3">
        <f t="shared" si="7"/>
        <v>17302</v>
      </c>
      <c r="X178" s="3">
        <f t="shared" ca="1" si="8"/>
        <v>45679</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t="shared" ca="1" si="6"/>
        <v>64.827777777777783</v>
      </c>
      <c r="W179" s="3">
        <f t="shared" si="7"/>
        <v>21999</v>
      </c>
      <c r="X179" s="3">
        <f t="shared" ca="1" si="8"/>
        <v>45679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t="shared" ca="1" si="6"/>
        <v>61.30833333333333</v>
      </c>
      <c r="W180" s="3">
        <f t="shared" si="7"/>
        <v>23285</v>
      </c>
      <c r="X180" s="3">
        <f t="shared" ca="1" si="8"/>
        <v>45679</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t="shared" ca="1" si="6"/>
        <v>55.1</v>
      </c>
      <c r="W181" s="3">
        <f t="shared" si="7"/>
        <v>25553</v>
      </c>
      <c r="X181" s="3">
        <f t="shared" ca="1" si="8"/>
        <v>45679</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t="shared" ca="1" si="6"/>
        <v>78.436111111111117</v>
      </c>
      <c r="W182" s="3">
        <f t="shared" si="7"/>
        <v>17029</v>
      </c>
      <c r="X182" s="3">
        <f t="shared" ca="1" si="8"/>
        <v>45679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t="shared" ca="1" si="6"/>
        <v>66.391666666666666</v>
      </c>
      <c r="W183" s="3">
        <f t="shared" si="7"/>
        <v>21429</v>
      </c>
      <c r="X183" s="3">
        <f t="shared" ca="1" si="8"/>
        <v>45679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t="shared" ca="1" si="6"/>
        <v>72.49166666666666</v>
      </c>
      <c r="W184" s="3">
        <f t="shared" si="7"/>
        <v>19200</v>
      </c>
      <c r="X184" s="3">
        <f t="shared" ca="1" si="8"/>
        <v>45679</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t="shared" ca="1" si="6"/>
        <v>72.391666666666666</v>
      </c>
      <c r="W185" s="3">
        <f t="shared" si="7"/>
        <v>19238</v>
      </c>
      <c r="X185" s="3">
        <f t="shared" ca="1" si="8"/>
        <v>45679</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t="shared" ca="1" si="6"/>
        <v>68.891666666666666</v>
      </c>
      <c r="W186" s="3">
        <f t="shared" si="7"/>
        <v>20515</v>
      </c>
      <c r="X186" s="3">
        <f t="shared" ca="1" si="8"/>
        <v>45679</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t="shared" ca="1" si="6"/>
        <v>60.483333333333334</v>
      </c>
      <c r="W187" s="3">
        <f t="shared" si="7"/>
        <v>23586</v>
      </c>
      <c r="X187" s="3">
        <f t="shared" ca="1" si="8"/>
        <v>45679</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t="shared" ca="1" si="6"/>
        <v>64.474999999999994</v>
      </c>
      <c r="W188" s="3">
        <f t="shared" si="7"/>
        <v>22129</v>
      </c>
      <c r="X188" s="3">
        <f t="shared" ca="1" si="8"/>
        <v>45679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t="shared" ca="1" si="6"/>
        <v>65.988888888888894</v>
      </c>
      <c r="W189" s="3">
        <f t="shared" si="7"/>
        <v>21576</v>
      </c>
      <c r="X189" s="3">
        <f t="shared" ca="1" si="8"/>
        <v>45679</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t="shared" ca="1" si="6"/>
        <v>68.102777777777774</v>
      </c>
      <c r="W190" s="3">
        <f t="shared" si="7"/>
        <v>20804</v>
      </c>
      <c r="X190" s="3">
        <f t="shared" ca="1" si="8"/>
        <v>45679</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t="shared" ca="1" si="6"/>
        <v>72.808333333333337</v>
      </c>
      <c r="W191" s="3">
        <f t="shared" si="7"/>
        <v>19085</v>
      </c>
      <c r="X191" s="3">
        <f t="shared" ca="1" si="8"/>
        <v>45679</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t="shared" ca="1" si="6"/>
        <v>96.308333333333337</v>
      </c>
      <c r="W192" s="3">
        <f t="shared" si="7"/>
        <v>10502</v>
      </c>
      <c r="X192" s="3">
        <f t="shared" ca="1" si="8"/>
        <v>45679</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t="shared" ca="1" si="6"/>
        <v>59.333333333333336</v>
      </c>
      <c r="W193" s="3">
        <f t="shared" si="7"/>
        <v>24007</v>
      </c>
      <c r="X193" s="3">
        <f t="shared" ca="1" si="8"/>
        <v>45679</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t="shared" ref="V194:V257" ca="1" si="9">YEARFRAC(W194,X194)</f>
        <v>45.927777777777777</v>
      </c>
      <c r="W194" s="3">
        <f t="shared" ref="W194:W257" si="10">DATE(M194,N194,O194)</f>
        <v>28904</v>
      </c>
      <c r="X194" s="3">
        <f t="shared" ca="1" si="8"/>
        <v>45679</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t="shared" ca="1" si="9"/>
        <v>43.397222222222226</v>
      </c>
      <c r="W195" s="3">
        <f t="shared" si="10"/>
        <v>29827</v>
      </c>
      <c r="X195" s="3">
        <f t="shared" ref="X195:X258" ca="1" si="11">TODAY()</f>
        <v>45679</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t="shared" ca="1" si="9"/>
        <v>77.722222222222229</v>
      </c>
      <c r="W196" s="3">
        <f t="shared" si="10"/>
        <v>17289</v>
      </c>
      <c r="X196" s="3">
        <f t="shared" ca="1" si="11"/>
        <v>45679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t="shared" ca="1" si="9"/>
        <v>58.244444444444447</v>
      </c>
      <c r="W197" s="3">
        <f t="shared" si="10"/>
        <v>24404</v>
      </c>
      <c r="X197" s="3">
        <f t="shared" ca="1" si="11"/>
        <v>45679</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t="shared" ca="1" si="9"/>
        <v>81.37777777777778</v>
      </c>
      <c r="W198" s="3">
        <f t="shared" si="10"/>
        <v>15955</v>
      </c>
      <c r="X198" s="3">
        <f t="shared" ca="1" si="11"/>
        <v>45679</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t="shared" ca="1" si="9"/>
        <v>49.536111111111111</v>
      </c>
      <c r="W199" s="3">
        <f t="shared" si="10"/>
        <v>27584</v>
      </c>
      <c r="X199" s="3">
        <f t="shared" ca="1" si="11"/>
        <v>45679</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t="shared" ca="1" si="9"/>
        <v>83.875</v>
      </c>
      <c r="W200" s="3">
        <f t="shared" si="10"/>
        <v>15042</v>
      </c>
      <c r="X200" s="3">
        <f t="shared" ca="1" si="11"/>
        <v>45679</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t="shared" ca="1" si="9"/>
        <v>79.49444444444444</v>
      </c>
      <c r="W201" s="3">
        <f t="shared" si="10"/>
        <v>16642</v>
      </c>
      <c r="X201" s="3">
        <f t="shared" ca="1" si="11"/>
        <v>45679</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t="shared" ca="1" si="9"/>
        <v>87.480555555555554</v>
      </c>
      <c r="W202" s="3">
        <f t="shared" si="10"/>
        <v>13725</v>
      </c>
      <c r="X202" s="3">
        <f t="shared" ca="1" si="11"/>
        <v>45679</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t="shared" ca="1" si="9"/>
        <v>65.058333333333337</v>
      </c>
      <c r="W203" s="3">
        <f t="shared" si="10"/>
        <v>21916</v>
      </c>
      <c r="X203" s="3">
        <f t="shared" ca="1" si="11"/>
        <v>45679</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t="shared" ca="1" si="9"/>
        <v>73.813888888888883</v>
      </c>
      <c r="W204" s="3">
        <f t="shared" si="10"/>
        <v>18716</v>
      </c>
      <c r="X204" s="3">
        <f t="shared" ca="1" si="11"/>
        <v>45679</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t="shared" ca="1" si="9"/>
        <v>68.041666666666671</v>
      </c>
      <c r="W205" s="3">
        <f t="shared" si="10"/>
        <v>20827</v>
      </c>
      <c r="X205" s="3">
        <f t="shared" ca="1" si="11"/>
        <v>45679</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t="shared" ca="1" si="9"/>
        <v>57.541666666666664</v>
      </c>
      <c r="W206" s="3">
        <f t="shared" si="10"/>
        <v>24660</v>
      </c>
      <c r="X206" s="3">
        <f t="shared" ca="1" si="11"/>
        <v>45679</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t="shared" ca="1" si="9"/>
        <v>74.86666666666666</v>
      </c>
      <c r="W207" s="3">
        <f t="shared" si="10"/>
        <v>18332</v>
      </c>
      <c r="X207" s="3">
        <f t="shared" ca="1" si="11"/>
        <v>45679</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t="shared" ca="1" si="9"/>
        <v>58.911111111111111</v>
      </c>
      <c r="W208" s="3">
        <f t="shared" si="10"/>
        <v>24162</v>
      </c>
      <c r="X208" s="3">
        <f t="shared" ca="1" si="11"/>
        <v>45679</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t="shared" ca="1" si="9"/>
        <v>70.058333333333337</v>
      </c>
      <c r="W209" s="3">
        <f t="shared" si="10"/>
        <v>20090</v>
      </c>
      <c r="X209" s="3">
        <f t="shared" ca="1" si="11"/>
        <v>45679</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t="shared" ca="1" si="9"/>
        <v>65.058333333333337</v>
      </c>
      <c r="W210" s="3">
        <f t="shared" si="10"/>
        <v>21916</v>
      </c>
      <c r="X210" s="3">
        <f t="shared" ca="1" si="11"/>
        <v>45679</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t="shared" ca="1" si="9"/>
        <v>72.62777777777778</v>
      </c>
      <c r="W211" s="3">
        <f t="shared" si="10"/>
        <v>19151</v>
      </c>
      <c r="X211" s="3">
        <f t="shared" ca="1" si="11"/>
        <v>45679</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t="shared" ca="1" si="9"/>
        <v>49.266666666666666</v>
      </c>
      <c r="W212" s="3">
        <f t="shared" si="10"/>
        <v>27683</v>
      </c>
      <c r="X212" s="3">
        <f t="shared" ca="1" si="11"/>
        <v>45679</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t="shared" ca="1" si="9"/>
        <v>73.563888888888883</v>
      </c>
      <c r="W213" s="3">
        <f t="shared" si="10"/>
        <v>18808</v>
      </c>
      <c r="X213" s="3">
        <f t="shared" ca="1" si="11"/>
        <v>45679</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t="shared" ca="1" si="9"/>
        <v>50.866666666666667</v>
      </c>
      <c r="W214" s="3">
        <f t="shared" si="10"/>
        <v>27098</v>
      </c>
      <c r="X214" s="3">
        <f t="shared" ca="1" si="11"/>
        <v>45679</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t="shared" ca="1" si="9"/>
        <v>40.666666666666664</v>
      </c>
      <c r="W215" s="3">
        <f t="shared" si="10"/>
        <v>30824</v>
      </c>
      <c r="X215" s="3">
        <f t="shared" ca="1" si="11"/>
        <v>45679</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t="shared" ca="1" si="9"/>
        <v>57.586111111111109</v>
      </c>
      <c r="W216" s="3">
        <f t="shared" si="10"/>
        <v>24644</v>
      </c>
      <c r="X216" s="3">
        <f t="shared" ca="1" si="11"/>
        <v>45679</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t="shared" ca="1" si="9"/>
        <v>66.058333333333337</v>
      </c>
      <c r="W217" s="3">
        <f t="shared" si="10"/>
        <v>21551</v>
      </c>
      <c r="X217" s="3">
        <f t="shared" ca="1" si="11"/>
        <v>45679</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t="shared" ca="1" si="9"/>
        <v>74.058333333333337</v>
      </c>
      <c r="W218" s="3">
        <f t="shared" si="10"/>
        <v>18629</v>
      </c>
      <c r="X218" s="3">
        <f t="shared" ca="1" si="11"/>
        <v>45679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t="shared" ca="1" si="9"/>
        <v>54.05833333333333</v>
      </c>
      <c r="W219" s="3">
        <f t="shared" si="10"/>
        <v>25934</v>
      </c>
      <c r="X219" s="3">
        <f t="shared" ca="1" si="11"/>
        <v>45679</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t="shared" ca="1" si="9"/>
        <v>81.777777777777771</v>
      </c>
      <c r="W220" s="3">
        <f t="shared" si="10"/>
        <v>15808</v>
      </c>
      <c r="X220" s="3">
        <f t="shared" ca="1" si="11"/>
        <v>45679</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t="shared" ca="1" si="9"/>
        <v>73.477777777777774</v>
      </c>
      <c r="W221" s="3">
        <f t="shared" si="10"/>
        <v>18840</v>
      </c>
      <c r="X221" s="3">
        <f t="shared" ca="1" si="11"/>
        <v>45679</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t="shared" ca="1" si="9"/>
        <v>69.62777777777778</v>
      </c>
      <c r="W222" s="3">
        <f t="shared" si="10"/>
        <v>20246</v>
      </c>
      <c r="X222" s="3">
        <f t="shared" ca="1" si="11"/>
        <v>45679</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t="shared" ca="1" si="9"/>
        <v>70.150000000000006</v>
      </c>
      <c r="W223" s="3">
        <f t="shared" si="10"/>
        <v>20056</v>
      </c>
      <c r="X223" s="3">
        <f t="shared" ca="1" si="11"/>
        <v>45679</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t="shared" ca="1" si="9"/>
        <v>81.00277777777778</v>
      </c>
      <c r="W224" s="3">
        <f t="shared" si="10"/>
        <v>16092</v>
      </c>
      <c r="X224" s="3">
        <f t="shared" ca="1" si="11"/>
        <v>45679</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t="shared" ca="1" si="9"/>
        <v>77.058333333333337</v>
      </c>
      <c r="W225" s="3">
        <f t="shared" si="10"/>
        <v>17533</v>
      </c>
      <c r="X225" s="3">
        <f t="shared" ca="1" si="11"/>
        <v>45679</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t="shared" ca="1" si="9"/>
        <v>75.108333333333334</v>
      </c>
      <c r="W226" s="3">
        <f t="shared" si="10"/>
        <v>18245</v>
      </c>
      <c r="X226" s="3">
        <f t="shared" ca="1" si="11"/>
        <v>45679</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t="shared" ca="1" si="9"/>
        <v>69.311111111111117</v>
      </c>
      <c r="W227" s="3">
        <f t="shared" si="10"/>
        <v>20362</v>
      </c>
      <c r="X227" s="3">
        <f t="shared" ca="1" si="11"/>
        <v>45679</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t="shared" ca="1" si="9"/>
        <v>49.586111111111109</v>
      </c>
      <c r="W228" s="3">
        <f t="shared" si="10"/>
        <v>27566</v>
      </c>
      <c r="X228" s="3">
        <f t="shared" ca="1" si="11"/>
        <v>45679</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t="shared" ca="1" si="9"/>
        <v>76.094444444444449</v>
      </c>
      <c r="W229" s="3">
        <f t="shared" si="10"/>
        <v>17885</v>
      </c>
      <c r="X229" s="3">
        <f t="shared" ca="1" si="11"/>
        <v>45679</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t="shared" ca="1" si="9"/>
        <v>57.05833333333333</v>
      </c>
      <c r="W230" s="3">
        <f t="shared" si="10"/>
        <v>24838</v>
      </c>
      <c r="X230" s="3">
        <f t="shared" ca="1" si="11"/>
        <v>45679</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t="shared" ca="1" si="9"/>
        <v>77.147222222222226</v>
      </c>
      <c r="W231" s="3">
        <f t="shared" si="10"/>
        <v>17500</v>
      </c>
      <c r="X231" s="3">
        <f t="shared" ca="1" si="11"/>
        <v>45679</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t="shared" ca="1" si="9"/>
        <v>79.62222222222222</v>
      </c>
      <c r="W232" s="3">
        <f t="shared" si="10"/>
        <v>16596</v>
      </c>
      <c r="X232" s="3">
        <f t="shared" ca="1" si="11"/>
        <v>45679</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t="shared" ca="1" si="9"/>
        <v>74.669444444444451</v>
      </c>
      <c r="W233" s="3">
        <f t="shared" si="10"/>
        <v>18404</v>
      </c>
      <c r="X233" s="3">
        <f t="shared" ca="1" si="11"/>
        <v>45679</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t="shared" ca="1" si="9"/>
        <v>79.058333333333337</v>
      </c>
      <c r="W234" s="3">
        <f t="shared" si="10"/>
        <v>16803</v>
      </c>
      <c r="X234" s="3">
        <f t="shared" ca="1" si="11"/>
        <v>45679</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t="shared" ca="1" si="9"/>
        <v>76.841666666666669</v>
      </c>
      <c r="W235" s="3">
        <f t="shared" si="10"/>
        <v>17611</v>
      </c>
      <c r="X235" s="3">
        <f t="shared" ca="1" si="11"/>
        <v>45679</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t="shared" ca="1" si="9"/>
        <v>63.244444444444447</v>
      </c>
      <c r="W236" s="3">
        <f t="shared" si="10"/>
        <v>22578</v>
      </c>
      <c r="X236" s="3">
        <f t="shared" ca="1" si="11"/>
        <v>45679</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t="shared" ca="1" si="9"/>
        <v>64.466666666666669</v>
      </c>
      <c r="W237" s="3">
        <f t="shared" si="10"/>
        <v>22132</v>
      </c>
      <c r="X237" s="3">
        <f t="shared" ca="1" si="11"/>
        <v>45679</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t="shared" ca="1" si="9"/>
        <v>81.355555555555554</v>
      </c>
      <c r="W238" s="3">
        <f t="shared" si="10"/>
        <v>15963</v>
      </c>
      <c r="X238" s="3">
        <f t="shared" ca="1" si="11"/>
        <v>45679</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t="shared" ca="1" si="9"/>
        <v>93.436111111111117</v>
      </c>
      <c r="W239" s="3">
        <f t="shared" si="10"/>
        <v>11550</v>
      </c>
      <c r="X239" s="3">
        <f t="shared" ca="1" si="11"/>
        <v>45679</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t="shared" ca="1" si="9"/>
        <v>70.308333333333337</v>
      </c>
      <c r="W240" s="3">
        <f t="shared" si="10"/>
        <v>19998</v>
      </c>
      <c r="X240" s="3">
        <f t="shared" ca="1" si="11"/>
        <v>45679</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t="shared" ca="1" si="9"/>
        <v>43.319444444444443</v>
      </c>
      <c r="W241" s="3">
        <f t="shared" si="10"/>
        <v>29856</v>
      </c>
      <c r="X241" s="3">
        <f t="shared" ca="1" si="11"/>
        <v>45679</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t="shared" ca="1" si="9"/>
        <v>71.541666666666671</v>
      </c>
      <c r="W242" s="3">
        <f t="shared" si="10"/>
        <v>19547</v>
      </c>
      <c r="X242" s="3">
        <f t="shared" ca="1" si="11"/>
        <v>45679</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t="shared" ca="1" si="9"/>
        <v>67.822222222222223</v>
      </c>
      <c r="W243" s="3">
        <f t="shared" si="10"/>
        <v>20905</v>
      </c>
      <c r="X243" s="3">
        <f t="shared" ca="1" si="11"/>
        <v>45679</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t="shared" ca="1" si="9"/>
        <v>67.575000000000003</v>
      </c>
      <c r="W244" s="3">
        <f t="shared" si="10"/>
        <v>20996</v>
      </c>
      <c r="X244" s="3">
        <f t="shared" ca="1" si="11"/>
        <v>45679</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t="shared" ca="1" si="9"/>
        <v>59.8</v>
      </c>
      <c r="W245" s="3">
        <f t="shared" si="10"/>
        <v>23836</v>
      </c>
      <c r="X245" s="3">
        <f t="shared" ca="1" si="11"/>
        <v>45679</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t="shared" ca="1" si="9"/>
        <v>55.852777777777774</v>
      </c>
      <c r="W246" s="3">
        <f t="shared" si="10"/>
        <v>25277</v>
      </c>
      <c r="X246" s="3">
        <f t="shared" ca="1" si="11"/>
        <v>45679</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t="shared" ca="1" si="9"/>
        <v>41.613888888888887</v>
      </c>
      <c r="W247" s="3">
        <f t="shared" si="10"/>
        <v>30478</v>
      </c>
      <c r="X247" s="3">
        <f t="shared" ca="1" si="11"/>
        <v>45679</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t="shared" ca="1" si="9"/>
        <v>68.797222222222217</v>
      </c>
      <c r="W248" s="3">
        <f t="shared" si="10"/>
        <v>20550</v>
      </c>
      <c r="X248" s="3">
        <f t="shared" ca="1" si="11"/>
        <v>45679</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t="shared" ca="1" si="9"/>
        <v>95.694444444444443</v>
      </c>
      <c r="W249" s="3">
        <f t="shared" si="10"/>
        <v>10725</v>
      </c>
      <c r="X249" s="3">
        <f t="shared" ca="1" si="11"/>
        <v>45679</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t="shared" ca="1" si="9"/>
        <v>87.686111111111117</v>
      </c>
      <c r="W250" s="3">
        <f t="shared" si="10"/>
        <v>13650</v>
      </c>
      <c r="X250" s="3">
        <f t="shared" ca="1" si="11"/>
        <v>45679</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t="shared" ca="1" si="9"/>
        <v>62.141666666666666</v>
      </c>
      <c r="W251" s="3">
        <f t="shared" si="10"/>
        <v>22981</v>
      </c>
      <c r="X251" s="3">
        <f t="shared" ca="1" si="11"/>
        <v>45679</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t="shared" ca="1" si="9"/>
        <v>60.68611111111111</v>
      </c>
      <c r="W252" s="3">
        <f t="shared" si="10"/>
        <v>23512</v>
      </c>
      <c r="X252" s="3">
        <f t="shared" ca="1" si="11"/>
        <v>45679</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t="shared" ca="1" si="9"/>
        <v>54.330555555555556</v>
      </c>
      <c r="W253" s="3">
        <f t="shared" si="10"/>
        <v>25834</v>
      </c>
      <c r="X253" s="3">
        <f t="shared" ca="1" si="11"/>
        <v>45679</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t="shared" ca="1" si="9"/>
        <v>54.141666666666666</v>
      </c>
      <c r="W254" s="3">
        <f t="shared" si="10"/>
        <v>25903</v>
      </c>
      <c r="X254" s="3">
        <f t="shared" ca="1" si="11"/>
        <v>45679</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t="shared" ca="1" si="9"/>
        <v>73.686111111111117</v>
      </c>
      <c r="W255" s="3">
        <f t="shared" si="10"/>
        <v>18763</v>
      </c>
      <c r="X255" s="3">
        <f t="shared" ca="1" si="11"/>
        <v>45679</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t="shared" ca="1" si="9"/>
        <v>56.580555555555556</v>
      </c>
      <c r="W256" s="3">
        <f t="shared" si="10"/>
        <v>25012</v>
      </c>
      <c r="X256" s="3">
        <f t="shared" ca="1" si="11"/>
        <v>45679</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t="shared" ca="1" si="9"/>
        <v>56.347222222222221</v>
      </c>
      <c r="W257" s="3">
        <f t="shared" si="10"/>
        <v>25098</v>
      </c>
      <c r="X257" s="3">
        <f t="shared" ca="1" si="11"/>
        <v>45679</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t="shared" ref="V258:V321" ca="1" si="12">YEARFRAC(W258,X258)</f>
        <v>73.813888888888883</v>
      </c>
      <c r="W258" s="3">
        <f t="shared" ref="W258:W321" si="13">DATE(M258,N258,O258)</f>
        <v>18716</v>
      </c>
      <c r="X258" s="3">
        <f t="shared" ca="1" si="11"/>
        <v>45679</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t="shared" ca="1" si="12"/>
        <v>58.977777777777774</v>
      </c>
      <c r="W259" s="3">
        <f t="shared" si="13"/>
        <v>24137</v>
      </c>
      <c r="X259" s="3">
        <f t="shared" ref="X259:X322" ca="1" si="14">TODAY()</f>
        <v>45679</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t="shared" ca="1" si="12"/>
        <v>52.355555555555554</v>
      </c>
      <c r="W260" s="3">
        <f t="shared" si="13"/>
        <v>26556</v>
      </c>
      <c r="X260" s="3">
        <f t="shared" ca="1" si="14"/>
        <v>45679</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t="shared" ca="1" si="12"/>
        <v>75.158333333333331</v>
      </c>
      <c r="W261" s="3">
        <f t="shared" si="13"/>
        <v>18227</v>
      </c>
      <c r="X261" s="3">
        <f t="shared" ca="1" si="14"/>
        <v>45679</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t="shared" ca="1" si="12"/>
        <v>68.558333333333337</v>
      </c>
      <c r="W262" s="3">
        <f t="shared" si="13"/>
        <v>20637</v>
      </c>
      <c r="X262" s="3">
        <f t="shared" ca="1" si="14"/>
        <v>45679</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t="shared" ca="1" si="12"/>
        <v>55.052777777777777</v>
      </c>
      <c r="W263" s="3">
        <f t="shared" si="13"/>
        <v>25571</v>
      </c>
      <c r="X263" s="3">
        <f t="shared" ca="1" si="14"/>
        <v>45679</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t="shared" ca="1" si="12"/>
        <v>60.475000000000001</v>
      </c>
      <c r="W264" s="3">
        <f t="shared" si="13"/>
        <v>23590</v>
      </c>
      <c r="X264" s="3">
        <f t="shared" ca="1" si="14"/>
        <v>45679</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t="shared" ca="1" si="12"/>
        <v>57.630555555555553</v>
      </c>
      <c r="W265" s="3">
        <f t="shared" si="13"/>
        <v>24628</v>
      </c>
      <c r="X265" s="3">
        <f t="shared" ca="1" si="14"/>
        <v>45679</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t="shared" ca="1" si="12"/>
        <v>44.477777777777774</v>
      </c>
      <c r="W266" s="3">
        <f t="shared" si="13"/>
        <v>29432</v>
      </c>
      <c r="X266" s="3">
        <f t="shared" ca="1" si="14"/>
        <v>45679</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t="shared" ca="1" si="12"/>
        <v>81.919444444444451</v>
      </c>
      <c r="W267" s="3">
        <f t="shared" si="13"/>
        <v>15758</v>
      </c>
      <c r="X267" s="3">
        <f t="shared" ca="1" si="14"/>
        <v>45679</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t="shared" ca="1" si="12"/>
        <v>56.180555555555557</v>
      </c>
      <c r="W268" s="3">
        <f t="shared" si="13"/>
        <v>25159</v>
      </c>
      <c r="X268" s="3">
        <f t="shared" ca="1" si="14"/>
        <v>45679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t="shared" ca="1" si="12"/>
        <v>73.391666666666666</v>
      </c>
      <c r="W269" s="3">
        <f t="shared" si="13"/>
        <v>18872</v>
      </c>
      <c r="X269" s="3">
        <f t="shared" ca="1" si="14"/>
        <v>45679</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t="shared" ca="1" si="12"/>
        <v>70.338888888888889</v>
      </c>
      <c r="W270" s="3">
        <f t="shared" si="13"/>
        <v>19987</v>
      </c>
      <c r="X270" s="3">
        <f t="shared" ca="1" si="14"/>
        <v>45679</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t="shared" ca="1" si="12"/>
        <v>70.052777777777777</v>
      </c>
      <c r="W271" s="3">
        <f t="shared" si="13"/>
        <v>20092</v>
      </c>
      <c r="X271" s="3">
        <f t="shared" ca="1" si="14"/>
        <v>45679</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t="shared" ca="1" si="12"/>
        <v>63.580555555555556</v>
      </c>
      <c r="W272" s="3">
        <f t="shared" si="13"/>
        <v>22455</v>
      </c>
      <c r="X272" s="3">
        <f t="shared" ca="1" si="14"/>
        <v>45679</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t="shared" ca="1" si="12"/>
        <v>56.494444444444447</v>
      </c>
      <c r="W273" s="3">
        <f t="shared" si="13"/>
        <v>25043</v>
      </c>
      <c r="X273" s="3">
        <f t="shared" ca="1" si="14"/>
        <v>45679</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t="shared" ca="1" si="12"/>
        <v>91.341666666666669</v>
      </c>
      <c r="W274" s="3">
        <f t="shared" si="13"/>
        <v>12316</v>
      </c>
      <c r="X274" s="3">
        <f t="shared" ca="1" si="14"/>
        <v>45679</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t="shared" ca="1" si="12"/>
        <v>69.13333333333334</v>
      </c>
      <c r="W275" s="3">
        <f t="shared" si="13"/>
        <v>20427</v>
      </c>
      <c r="X275" s="3">
        <f t="shared" ca="1" si="14"/>
        <v>45679</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t="shared" ca="1" si="12"/>
        <v>43.419444444444444</v>
      </c>
      <c r="W276" s="3">
        <f t="shared" si="13"/>
        <v>29819</v>
      </c>
      <c r="X276" s="3">
        <f t="shared" ca="1" si="14"/>
        <v>45679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t="shared" ca="1" si="12"/>
        <v>66.058333333333337</v>
      </c>
      <c r="W277" s="3">
        <f t="shared" si="13"/>
        <v>21551</v>
      </c>
      <c r="X277" s="3">
        <f t="shared" ca="1" si="14"/>
        <v>45679</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t="shared" ca="1" si="12"/>
        <v>67.875</v>
      </c>
      <c r="W278" s="3">
        <f t="shared" si="13"/>
        <v>20886</v>
      </c>
      <c r="X278" s="3">
        <f t="shared" ca="1" si="14"/>
        <v>45679</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t="shared" ca="1" si="12"/>
        <v>86.816666666666663</v>
      </c>
      <c r="W279" s="3">
        <f t="shared" si="13"/>
        <v>13967</v>
      </c>
      <c r="X279" s="3">
        <f t="shared" ca="1" si="14"/>
        <v>45679</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t="shared" ca="1" si="12"/>
        <v>64.058333333333337</v>
      </c>
      <c r="W280" s="3">
        <f t="shared" si="13"/>
        <v>22282</v>
      </c>
      <c r="X280" s="3">
        <f t="shared" ca="1" si="14"/>
        <v>45679</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t="shared" ca="1" si="12"/>
        <v>82.319444444444443</v>
      </c>
      <c r="W281" s="3">
        <f t="shared" si="13"/>
        <v>15611</v>
      </c>
      <c r="X281" s="3">
        <f t="shared" ca="1" si="14"/>
        <v>45679</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t="shared" ca="1" si="12"/>
        <v>86.969444444444449</v>
      </c>
      <c r="W282" s="3">
        <f t="shared" si="13"/>
        <v>13914</v>
      </c>
      <c r="X282" s="3">
        <f t="shared" ca="1" si="14"/>
        <v>45679</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t="shared" ca="1" si="12"/>
        <v>61.05833333333333</v>
      </c>
      <c r="W283" s="3">
        <f t="shared" si="13"/>
        <v>23377</v>
      </c>
      <c r="X283" s="3">
        <f t="shared" ca="1" si="14"/>
        <v>45679</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t="shared" ca="1" si="12"/>
        <v>70.316666666666663</v>
      </c>
      <c r="W284" s="3">
        <f t="shared" si="13"/>
        <v>19995</v>
      </c>
      <c r="X284" s="3">
        <f t="shared" ca="1" si="14"/>
        <v>45679</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t="shared" ca="1" si="12"/>
        <v>81.044444444444451</v>
      </c>
      <c r="W285" s="3">
        <f t="shared" si="13"/>
        <v>16077</v>
      </c>
      <c r="X285" s="3">
        <f t="shared" ca="1" si="14"/>
        <v>45679</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t="shared" ca="1" si="12"/>
        <v>54.55833333333333</v>
      </c>
      <c r="W286" s="3">
        <f t="shared" si="13"/>
        <v>25750</v>
      </c>
      <c r="X286" s="3">
        <f t="shared" ca="1" si="14"/>
        <v>45679</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t="shared" ca="1" si="12"/>
        <v>82.044444444444451</v>
      </c>
      <c r="W287" s="3">
        <f t="shared" si="13"/>
        <v>15712</v>
      </c>
      <c r="X287" s="3">
        <f t="shared" ca="1" si="14"/>
        <v>45679</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t="shared" ca="1" si="12"/>
        <v>72.447222222222223</v>
      </c>
      <c r="W288" s="3">
        <f t="shared" si="13"/>
        <v>19217</v>
      </c>
      <c r="X288" s="3">
        <f t="shared" ca="1" si="14"/>
        <v>45679</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t="shared" ca="1" si="12"/>
        <v>61.05833333333333</v>
      </c>
      <c r="W289" s="3">
        <f t="shared" si="13"/>
        <v>23377</v>
      </c>
      <c r="X289" s="3">
        <f t="shared" ca="1" si="14"/>
        <v>45679</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t="shared" ca="1" si="12"/>
        <v>73.058333333333337</v>
      </c>
      <c r="W290" s="3">
        <f t="shared" si="13"/>
        <v>18994</v>
      </c>
      <c r="X290" s="3">
        <f t="shared" ca="1" si="14"/>
        <v>45679</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t="shared" ca="1" si="12"/>
        <v>73.811111111111117</v>
      </c>
      <c r="W291" s="3">
        <f t="shared" si="13"/>
        <v>18718</v>
      </c>
      <c r="X291" s="3">
        <f t="shared" ca="1" si="14"/>
        <v>45679</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t="shared" ca="1" si="12"/>
        <v>64.00833333333334</v>
      </c>
      <c r="W292" s="3">
        <f t="shared" si="13"/>
        <v>22300</v>
      </c>
      <c r="X292" s="3">
        <f t="shared" ca="1" si="14"/>
        <v>45679</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t="shared" ca="1" si="12"/>
        <v>83.144444444444446</v>
      </c>
      <c r="W293" s="3">
        <f t="shared" si="13"/>
        <v>15310</v>
      </c>
      <c r="X293" s="3">
        <f t="shared" ca="1" si="14"/>
        <v>45679</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t="shared" ca="1" si="12"/>
        <v>93.641666666666666</v>
      </c>
      <c r="W294" s="3">
        <f t="shared" si="13"/>
        <v>11475</v>
      </c>
      <c r="X294" s="3">
        <f t="shared" ca="1" si="14"/>
        <v>45679</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t="shared" ca="1" si="12"/>
        <v>61.130555555555553</v>
      </c>
      <c r="W295" s="3">
        <f t="shared" si="13"/>
        <v>23350</v>
      </c>
      <c r="X295" s="3">
        <f t="shared" ca="1" si="14"/>
        <v>45679</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t="shared" ca="1" si="12"/>
        <v>52.216666666666669</v>
      </c>
      <c r="W296" s="3">
        <f t="shared" si="13"/>
        <v>26607</v>
      </c>
      <c r="X296" s="3">
        <f t="shared" ca="1" si="14"/>
        <v>45679</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t="shared" ca="1" si="12"/>
        <v>64.886111111111106</v>
      </c>
      <c r="W297" s="3">
        <f t="shared" si="13"/>
        <v>21978</v>
      </c>
      <c r="X297" s="3">
        <f t="shared" ca="1" si="14"/>
        <v>45679</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t="shared" ca="1" si="12"/>
        <v>57.636111111111113</v>
      </c>
      <c r="W298" s="3">
        <f t="shared" si="13"/>
        <v>24626</v>
      </c>
      <c r="X298" s="3">
        <f t="shared" ca="1" si="14"/>
        <v>45679</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t="shared" ca="1" si="12"/>
        <v>67.158333333333331</v>
      </c>
      <c r="W299" s="3">
        <f t="shared" si="13"/>
        <v>21149</v>
      </c>
      <c r="X299" s="3">
        <f t="shared" ca="1" si="14"/>
        <v>45679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t="shared" ca="1" si="12"/>
        <v>70.11666666666666</v>
      </c>
      <c r="W300" s="3">
        <f t="shared" si="13"/>
        <v>20068</v>
      </c>
      <c r="X300" s="3">
        <f t="shared" ca="1" si="14"/>
        <v>45679</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t="shared" ca="1" si="12"/>
        <v>81.608333333333334</v>
      </c>
      <c r="W301" s="3">
        <f t="shared" si="13"/>
        <v>15870</v>
      </c>
      <c r="X301" s="3">
        <f t="shared" ca="1" si="14"/>
        <v>45679</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t="shared" ca="1" si="12"/>
        <v>80.25833333333334</v>
      </c>
      <c r="W302" s="3">
        <f t="shared" si="13"/>
        <v>16364</v>
      </c>
      <c r="X302" s="3">
        <f t="shared" ca="1" si="14"/>
        <v>45679</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t="shared" ca="1" si="12"/>
        <v>43.43611111111111</v>
      </c>
      <c r="W303" s="3">
        <f t="shared" si="13"/>
        <v>29813</v>
      </c>
      <c r="X303" s="3">
        <f t="shared" ca="1" si="14"/>
        <v>45679</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t="shared" ca="1" si="12"/>
        <v>63.527777777777779</v>
      </c>
      <c r="W304" s="3">
        <f t="shared" si="13"/>
        <v>22474</v>
      </c>
      <c r="X304" s="3">
        <f t="shared" ca="1" si="14"/>
        <v>45679</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t="shared" ca="1" si="12"/>
        <v>79.308333333333337</v>
      </c>
      <c r="W305" s="3">
        <f t="shared" si="13"/>
        <v>16711</v>
      </c>
      <c r="X305" s="3">
        <f t="shared" ca="1" si="14"/>
        <v>45679</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t="shared" ca="1" si="12"/>
        <v>81.474999999999994</v>
      </c>
      <c r="W306" s="3">
        <f t="shared" si="13"/>
        <v>15919</v>
      </c>
      <c r="X306" s="3">
        <f t="shared" ca="1" si="14"/>
        <v>45679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t="shared" ca="1" si="12"/>
        <v>78.052777777777777</v>
      </c>
      <c r="W307" s="3">
        <f t="shared" si="13"/>
        <v>17170</v>
      </c>
      <c r="X307" s="3">
        <f t="shared" ca="1" si="14"/>
        <v>45679</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t="shared" ca="1" si="12"/>
        <v>63.18333333333333</v>
      </c>
      <c r="W308" s="3">
        <f t="shared" si="13"/>
        <v>22601</v>
      </c>
      <c r="X308" s="3">
        <f t="shared" ca="1" si="14"/>
        <v>45679</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t="shared" ca="1" si="12"/>
        <v>68.105555555555554</v>
      </c>
      <c r="W309" s="3">
        <f t="shared" si="13"/>
        <v>20803</v>
      </c>
      <c r="X309" s="3">
        <f t="shared" ca="1" si="14"/>
        <v>45679</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t="shared" ca="1" si="12"/>
        <v>74.227777777777774</v>
      </c>
      <c r="W310" s="3">
        <f t="shared" si="13"/>
        <v>18566</v>
      </c>
      <c r="X310" s="3">
        <f t="shared" ca="1" si="14"/>
        <v>45679</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t="shared" ca="1" si="12"/>
        <v>96.033333333333331</v>
      </c>
      <c r="W311" s="3">
        <f t="shared" si="13"/>
        <v>10603</v>
      </c>
      <c r="X311" s="3">
        <f t="shared" ca="1" si="14"/>
        <v>45679</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t="shared" ca="1" si="12"/>
        <v>73.058333333333337</v>
      </c>
      <c r="W312" s="3">
        <f t="shared" si="13"/>
        <v>18994</v>
      </c>
      <c r="X312" s="3">
        <f t="shared" ca="1" si="14"/>
        <v>45679</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t="shared" ca="1" si="12"/>
        <v>60.325000000000003</v>
      </c>
      <c r="W313" s="3">
        <f t="shared" si="13"/>
        <v>23645</v>
      </c>
      <c r="X313" s="3">
        <f t="shared" ca="1" si="14"/>
        <v>45679</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t="shared" ca="1" si="12"/>
        <v>39.652777777777779</v>
      </c>
      <c r="W314" s="3">
        <f t="shared" si="13"/>
        <v>31194</v>
      </c>
      <c r="X314" s="3">
        <f t="shared" ca="1" si="14"/>
        <v>45679</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t="shared" ca="1" si="12"/>
        <v>42.81388888888889</v>
      </c>
      <c r="W315" s="3">
        <f t="shared" si="13"/>
        <v>30039</v>
      </c>
      <c r="X315" s="3">
        <f t="shared" ca="1" si="14"/>
        <v>45679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t="shared" ca="1" si="12"/>
        <v>79.49722222222222</v>
      </c>
      <c r="W316" s="3">
        <f t="shared" si="13"/>
        <v>16641</v>
      </c>
      <c r="X316" s="3">
        <f t="shared" ca="1" si="14"/>
        <v>45679</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t="shared" ca="1" si="12"/>
        <v>82.24444444444444</v>
      </c>
      <c r="W317" s="3">
        <f t="shared" si="13"/>
        <v>15638</v>
      </c>
      <c r="X317" s="3">
        <f t="shared" ca="1" si="14"/>
        <v>45679</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t="shared" ca="1" si="12"/>
        <v>85.272222222222226</v>
      </c>
      <c r="W318" s="3">
        <f t="shared" si="13"/>
        <v>14532</v>
      </c>
      <c r="X318" s="3">
        <f t="shared" ca="1" si="14"/>
        <v>45679</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t="shared" ca="1" si="12"/>
        <v>57.62777777777778</v>
      </c>
      <c r="W319" s="3">
        <f t="shared" si="13"/>
        <v>24629</v>
      </c>
      <c r="X319" s="3">
        <f t="shared" ca="1" si="14"/>
        <v>45679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t="shared" ca="1" si="12"/>
        <v>60.37777777777778</v>
      </c>
      <c r="W320" s="3">
        <f t="shared" si="13"/>
        <v>23626</v>
      </c>
      <c r="X320" s="3">
        <f t="shared" ca="1" si="14"/>
        <v>45679</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t="shared" ca="1" si="12"/>
        <v>71.063888888888883</v>
      </c>
      <c r="W321" s="3">
        <f t="shared" si="13"/>
        <v>19722</v>
      </c>
      <c r="X321" s="3">
        <f t="shared" ca="1" si="14"/>
        <v>45679</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t="shared" ref="V322:V385" ca="1" si="15">YEARFRAC(W322,X322)</f>
        <v>69.349999999999994</v>
      </c>
      <c r="W322" s="3">
        <f t="shared" ref="W322:W385" si="16">DATE(M322,N322,O322)</f>
        <v>20348</v>
      </c>
      <c r="X322" s="3">
        <f t="shared" ca="1" si="14"/>
        <v>45679</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t="shared" ca="1" si="15"/>
        <v>72.905555555555551</v>
      </c>
      <c r="W323" s="3">
        <f t="shared" si="16"/>
        <v>19050</v>
      </c>
      <c r="X323" s="3">
        <f t="shared" ref="X323:X386" ca="1" si="17">TODAY()</f>
        <v>45679</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t="shared" ca="1" si="15"/>
        <v>89.058333333333337</v>
      </c>
      <c r="W324" s="3">
        <f t="shared" si="16"/>
        <v>13150</v>
      </c>
      <c r="X324" s="3">
        <f t="shared" ca="1" si="17"/>
        <v>45679</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t="shared" ca="1" si="15"/>
        <v>91.058333333333337</v>
      </c>
      <c r="W325" s="3">
        <f t="shared" si="16"/>
        <v>12420</v>
      </c>
      <c r="X325" s="3">
        <f t="shared" ca="1" si="17"/>
        <v>45679</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t="shared" ca="1" si="15"/>
        <v>57.35</v>
      </c>
      <c r="W326" s="3">
        <f t="shared" si="16"/>
        <v>24731</v>
      </c>
      <c r="X326" s="3">
        <f t="shared" ca="1" si="17"/>
        <v>45679</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t="shared" ca="1" si="15"/>
        <v>60.333333333333336</v>
      </c>
      <c r="W327" s="3">
        <f t="shared" si="16"/>
        <v>23642</v>
      </c>
      <c r="X327" s="3">
        <f t="shared" ca="1" si="17"/>
        <v>45679</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t="shared" ca="1" si="15"/>
        <v>82.338888888888889</v>
      </c>
      <c r="W328" s="3">
        <f t="shared" si="16"/>
        <v>15604</v>
      </c>
      <c r="X328" s="3">
        <f t="shared" ca="1" si="17"/>
        <v>45679</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t="shared" ca="1" si="15"/>
        <v>56.536111111111111</v>
      </c>
      <c r="W329" s="3">
        <f t="shared" si="16"/>
        <v>25028</v>
      </c>
      <c r="X329" s="3">
        <f t="shared" ca="1" si="17"/>
        <v>45679</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t="shared" ca="1" si="15"/>
        <v>70.724999999999994</v>
      </c>
      <c r="W330" s="3">
        <f t="shared" si="16"/>
        <v>19845</v>
      </c>
      <c r="X330" s="3">
        <f t="shared" ca="1" si="17"/>
        <v>45679</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t="shared" ca="1" si="15"/>
        <v>60.869444444444447</v>
      </c>
      <c r="W331" s="3">
        <f t="shared" si="16"/>
        <v>23445</v>
      </c>
      <c r="X331" s="3">
        <f t="shared" ca="1" si="17"/>
        <v>45679</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t="shared" ca="1" si="15"/>
        <v>88.313888888888883</v>
      </c>
      <c r="W332" s="3">
        <f t="shared" si="16"/>
        <v>13422</v>
      </c>
      <c r="X332" s="3">
        <f t="shared" ca="1" si="17"/>
        <v>45679</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t="shared" ca="1" si="15"/>
        <v>57.322222222222223</v>
      </c>
      <c r="W333" s="3">
        <f t="shared" si="16"/>
        <v>24741</v>
      </c>
      <c r="X333" s="3">
        <f t="shared" ca="1" si="17"/>
        <v>45679</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t="shared" ca="1" si="15"/>
        <v>42.225000000000001</v>
      </c>
      <c r="W334" s="3">
        <f t="shared" si="16"/>
        <v>30256</v>
      </c>
      <c r="X334" s="3">
        <f t="shared" ca="1" si="17"/>
        <v>45679</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t="shared" ca="1" si="15"/>
        <v>55.444444444444443</v>
      </c>
      <c r="W335" s="3">
        <f t="shared" si="16"/>
        <v>25427</v>
      </c>
      <c r="X335" s="3">
        <f t="shared" ca="1" si="17"/>
        <v>45679</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t="shared" ca="1" si="15"/>
        <v>60.177777777777777</v>
      </c>
      <c r="W336" s="3">
        <f t="shared" si="16"/>
        <v>23699</v>
      </c>
      <c r="X336" s="3">
        <f t="shared" ca="1" si="17"/>
        <v>45679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t="shared" ca="1" si="15"/>
        <v>63.197222222222223</v>
      </c>
      <c r="W337" s="3">
        <f t="shared" si="16"/>
        <v>22596</v>
      </c>
      <c r="X337" s="3">
        <f t="shared" ca="1" si="17"/>
        <v>45679</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t="shared" ca="1" si="15"/>
        <v>96.052777777777777</v>
      </c>
      <c r="W338" s="3">
        <f t="shared" si="16"/>
        <v>10596</v>
      </c>
      <c r="X338" s="3">
        <f t="shared" ca="1" si="17"/>
        <v>45679</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t="shared" ca="1" si="15"/>
        <v>55.086111111111109</v>
      </c>
      <c r="W339" s="3">
        <f t="shared" si="16"/>
        <v>25558</v>
      </c>
      <c r="X339" s="3">
        <f t="shared" ca="1" si="17"/>
        <v>45679</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t="shared" ca="1" si="15"/>
        <v>63.519444444444446</v>
      </c>
      <c r="W340" s="3">
        <f t="shared" si="16"/>
        <v>22477</v>
      </c>
      <c r="X340" s="3">
        <f t="shared" ca="1" si="17"/>
        <v>45679</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t="shared" ca="1" si="15"/>
        <v>67.772222222222226</v>
      </c>
      <c r="W341" s="3">
        <f t="shared" si="16"/>
        <v>20924</v>
      </c>
      <c r="X341" s="3">
        <f t="shared" ca="1" si="17"/>
        <v>45679</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t="shared" ca="1" si="15"/>
        <v>60.105555555555554</v>
      </c>
      <c r="W342" s="3">
        <f t="shared" si="16"/>
        <v>23725</v>
      </c>
      <c r="X342" s="3">
        <f t="shared" ca="1" si="17"/>
        <v>45679</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t="shared" ca="1" si="15"/>
        <v>63.4</v>
      </c>
      <c r="W343" s="3">
        <f t="shared" si="16"/>
        <v>22521</v>
      </c>
      <c r="X343" s="3">
        <f t="shared" ca="1" si="17"/>
        <v>45679</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t="shared" ca="1" si="15"/>
        <v>74.147222222222226</v>
      </c>
      <c r="W344" s="3">
        <f t="shared" si="16"/>
        <v>18596</v>
      </c>
      <c r="X344" s="3">
        <f t="shared" ca="1" si="17"/>
        <v>45679</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t="shared" ca="1" si="15"/>
        <v>58.236111111111114</v>
      </c>
      <c r="W345" s="3">
        <f t="shared" si="16"/>
        <v>24407</v>
      </c>
      <c r="X345" s="3">
        <f t="shared" ca="1" si="17"/>
        <v>45679</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t="shared" ca="1" si="15"/>
        <v>77.069444444444443</v>
      </c>
      <c r="W346" s="3">
        <f t="shared" si="16"/>
        <v>17528</v>
      </c>
      <c r="X346" s="3">
        <f t="shared" ca="1" si="17"/>
        <v>45679</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t="shared" ca="1" si="15"/>
        <v>49.05833333333333</v>
      </c>
      <c r="W347" s="3">
        <f t="shared" si="16"/>
        <v>27760</v>
      </c>
      <c r="X347" s="3">
        <f t="shared" ca="1" si="17"/>
        <v>45679</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t="shared" ca="1" si="15"/>
        <v>46.05833333333333</v>
      </c>
      <c r="W348" s="3">
        <f t="shared" si="16"/>
        <v>28856</v>
      </c>
      <c r="X348" s="3">
        <f t="shared" ca="1" si="17"/>
        <v>45679</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t="shared" ca="1" si="15"/>
        <v>82.058333333333337</v>
      </c>
      <c r="W349" s="3">
        <f t="shared" si="16"/>
        <v>15707</v>
      </c>
      <c r="X349" s="3">
        <f t="shared" ca="1" si="17"/>
        <v>45679</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t="shared" ca="1" si="15"/>
        <v>57.05833333333333</v>
      </c>
      <c r="W350" s="3">
        <f t="shared" si="16"/>
        <v>24838</v>
      </c>
      <c r="X350" s="3">
        <f t="shared" ca="1" si="17"/>
        <v>45679</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t="shared" ca="1" si="15"/>
        <v>62.475000000000001</v>
      </c>
      <c r="W351" s="3">
        <f t="shared" si="16"/>
        <v>22859</v>
      </c>
      <c r="X351" s="3">
        <f t="shared" ca="1" si="17"/>
        <v>45679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t="shared" ca="1" si="15"/>
        <v>56.05833333333333</v>
      </c>
      <c r="W352" s="3">
        <f t="shared" si="16"/>
        <v>25204</v>
      </c>
      <c r="X352" s="3">
        <f t="shared" ca="1" si="17"/>
        <v>45679</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t="shared" ca="1" si="15"/>
        <v>57.408333333333331</v>
      </c>
      <c r="W353" s="3">
        <f t="shared" si="16"/>
        <v>24709</v>
      </c>
      <c r="X353" s="3">
        <f t="shared" ca="1" si="17"/>
        <v>45679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t="shared" ca="1" si="15"/>
        <v>73.819444444444443</v>
      </c>
      <c r="W354" s="3">
        <f t="shared" si="16"/>
        <v>18714</v>
      </c>
      <c r="X354" s="3">
        <f t="shared" ca="1" si="17"/>
        <v>45679</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t="shared" ca="1" si="15"/>
        <v>86.075000000000003</v>
      </c>
      <c r="W355" s="3">
        <f t="shared" si="16"/>
        <v>14239</v>
      </c>
      <c r="X355" s="3">
        <f t="shared" ca="1" si="17"/>
        <v>45679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t="shared" ca="1" si="15"/>
        <v>85.663888888888891</v>
      </c>
      <c r="W356" s="3">
        <f t="shared" si="16"/>
        <v>14388</v>
      </c>
      <c r="X356" s="3">
        <f t="shared" ca="1" si="17"/>
        <v>45679</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t="shared" ca="1" si="15"/>
        <v>94.444444444444443</v>
      </c>
      <c r="W357" s="3">
        <f t="shared" si="16"/>
        <v>11182</v>
      </c>
      <c r="X357" s="3">
        <f t="shared" ca="1" si="17"/>
        <v>45679</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t="shared" ca="1" si="15"/>
        <v>73.277777777777771</v>
      </c>
      <c r="W358" s="3">
        <f t="shared" si="16"/>
        <v>18913</v>
      </c>
      <c r="X358" s="3">
        <f t="shared" ca="1" si="17"/>
        <v>45679</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t="shared" ca="1" si="15"/>
        <v>41.677777777777777</v>
      </c>
      <c r="W359" s="3">
        <f t="shared" si="16"/>
        <v>30454</v>
      </c>
      <c r="X359" s="3">
        <f t="shared" ca="1" si="17"/>
        <v>45679</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t="shared" ca="1" si="15"/>
        <v>83.444444444444443</v>
      </c>
      <c r="W360" s="3">
        <f t="shared" si="16"/>
        <v>15200</v>
      </c>
      <c r="X360" s="3">
        <f t="shared" ca="1" si="17"/>
        <v>45679</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t="shared" ca="1" si="15"/>
        <v>67.058333333333337</v>
      </c>
      <c r="W361" s="3">
        <f t="shared" si="16"/>
        <v>21186</v>
      </c>
      <c r="X361" s="3">
        <f t="shared" ca="1" si="17"/>
        <v>45679</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t="shared" ca="1" si="15"/>
        <v>49.05833333333333</v>
      </c>
      <c r="W362" s="3">
        <f t="shared" si="16"/>
        <v>27760</v>
      </c>
      <c r="X362" s="3">
        <f t="shared" ca="1" si="17"/>
        <v>45679</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t="shared" ca="1" si="15"/>
        <v>70.75</v>
      </c>
      <c r="W363" s="3">
        <f t="shared" si="16"/>
        <v>19836</v>
      </c>
      <c r="X363" s="3">
        <f t="shared" ca="1" si="17"/>
        <v>45679</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t="shared" ca="1" si="15"/>
        <v>71.891666666666666</v>
      </c>
      <c r="W364" s="3">
        <f t="shared" si="16"/>
        <v>19419</v>
      </c>
      <c r="X364" s="3">
        <f t="shared" ca="1" si="17"/>
        <v>45679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t="shared" ca="1" si="15"/>
        <v>69.097222222222229</v>
      </c>
      <c r="W365" s="3">
        <f t="shared" si="16"/>
        <v>20440</v>
      </c>
      <c r="X365" s="3">
        <f t="shared" ca="1" si="17"/>
        <v>45679</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t="shared" ca="1" si="15"/>
        <v>79.908333333333331</v>
      </c>
      <c r="W366" s="3">
        <f t="shared" si="16"/>
        <v>16493</v>
      </c>
      <c r="X366" s="3">
        <f t="shared" ca="1" si="17"/>
        <v>45679</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t="shared" ca="1" si="15"/>
        <v>65.288888888888891</v>
      </c>
      <c r="W367" s="3">
        <f t="shared" si="16"/>
        <v>21831</v>
      </c>
      <c r="X367" s="3">
        <f t="shared" ca="1" si="17"/>
        <v>45679</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t="shared" ca="1" si="15"/>
        <v>49.041666666666664</v>
      </c>
      <c r="W368" s="3">
        <f t="shared" si="16"/>
        <v>27766</v>
      </c>
      <c r="X368" s="3">
        <f t="shared" ca="1" si="17"/>
        <v>45679</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t="shared" ca="1" si="15"/>
        <v>82.152777777777771</v>
      </c>
      <c r="W369" s="3">
        <f t="shared" si="16"/>
        <v>15672</v>
      </c>
      <c r="X369" s="3">
        <f t="shared" ca="1" si="17"/>
        <v>45679</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t="shared" ca="1" si="15"/>
        <v>60.43611111111111</v>
      </c>
      <c r="W370" s="3">
        <f t="shared" si="16"/>
        <v>23604</v>
      </c>
      <c r="X370" s="3">
        <f t="shared" ca="1" si="17"/>
        <v>45679</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t="shared" ca="1" si="15"/>
        <v>94.902777777777771</v>
      </c>
      <c r="W371" s="3">
        <f t="shared" si="16"/>
        <v>11016</v>
      </c>
      <c r="X371" s="3">
        <f t="shared" ca="1" si="17"/>
        <v>45679</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t="shared" ca="1" si="15"/>
        <v>86.391666666666666</v>
      </c>
      <c r="W372" s="3">
        <f t="shared" si="16"/>
        <v>14124</v>
      </c>
      <c r="X372" s="3">
        <f t="shared" ca="1" si="17"/>
        <v>45679</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t="shared" ca="1" si="15"/>
        <v>53.75</v>
      </c>
      <c r="W373" s="3">
        <f t="shared" si="16"/>
        <v>26045</v>
      </c>
      <c r="X373" s="3">
        <f t="shared" ca="1" si="17"/>
        <v>45679</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t="shared" ca="1" si="15"/>
        <v>73.424999999999997</v>
      </c>
      <c r="W374" s="3">
        <f t="shared" si="16"/>
        <v>18859</v>
      </c>
      <c r="X374" s="3">
        <f t="shared" ca="1" si="17"/>
        <v>45679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t="shared" ca="1" si="15"/>
        <v>64.783333333333331</v>
      </c>
      <c r="W375" s="3">
        <f t="shared" si="16"/>
        <v>22016</v>
      </c>
      <c r="X375" s="3">
        <f t="shared" ca="1" si="17"/>
        <v>45679</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t="shared" ca="1" si="15"/>
        <v>71.605555555555554</v>
      </c>
      <c r="W376" s="3">
        <f t="shared" si="16"/>
        <v>19524</v>
      </c>
      <c r="X376" s="3">
        <f t="shared" ca="1" si="17"/>
        <v>45679</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t="shared" ca="1" si="15"/>
        <v>61.225000000000001</v>
      </c>
      <c r="W377" s="3">
        <f t="shared" si="16"/>
        <v>23316</v>
      </c>
      <c r="X377" s="3">
        <f t="shared" ca="1" si="17"/>
        <v>45679</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t="shared" ca="1" si="15"/>
        <v>62.269444444444446</v>
      </c>
      <c r="W378" s="3">
        <f t="shared" si="16"/>
        <v>22934</v>
      </c>
      <c r="X378" s="3">
        <f t="shared" ca="1" si="17"/>
        <v>45679</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t="shared" ca="1" si="15"/>
        <v>91.986111111111114</v>
      </c>
      <c r="W379" s="3">
        <f t="shared" si="16"/>
        <v>12081</v>
      </c>
      <c r="X379" s="3">
        <f t="shared" ca="1" si="17"/>
        <v>45679</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t="shared" ca="1" si="15"/>
        <v>90.486111111111114</v>
      </c>
      <c r="W380" s="3">
        <f t="shared" si="16"/>
        <v>12627</v>
      </c>
      <c r="X380" s="3">
        <f t="shared" ca="1" si="17"/>
        <v>45679</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t="shared" ca="1" si="15"/>
        <v>79.24722222222222</v>
      </c>
      <c r="W381" s="3">
        <f t="shared" si="16"/>
        <v>16733</v>
      </c>
      <c r="X381" s="3">
        <f t="shared" ca="1" si="17"/>
        <v>45679</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t="shared" ca="1" si="15"/>
        <v>60.05833333333333</v>
      </c>
      <c r="W382" s="3">
        <f t="shared" si="16"/>
        <v>23743</v>
      </c>
      <c r="X382" s="3">
        <f t="shared" ca="1" si="17"/>
        <v>45679</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t="shared" ca="1" si="15"/>
        <v>68.641666666666666</v>
      </c>
      <c r="W383" s="3">
        <f t="shared" si="16"/>
        <v>20607</v>
      </c>
      <c r="X383" s="3">
        <f t="shared" ca="1" si="17"/>
        <v>45679</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t="shared" ca="1" si="15"/>
        <v>87.058333333333337</v>
      </c>
      <c r="W384" s="3">
        <f t="shared" si="16"/>
        <v>13881</v>
      </c>
      <c r="X384" s="3">
        <f t="shared" ca="1" si="17"/>
        <v>45679</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t="shared" ca="1" si="15"/>
        <v>60.863888888888887</v>
      </c>
      <c r="W385" s="3">
        <f t="shared" si="16"/>
        <v>23447</v>
      </c>
      <c r="X385" s="3">
        <f t="shared" ca="1" si="17"/>
        <v>45679</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t="shared" ref="V386:V449" ca="1" si="18">YEARFRAC(W386,X386)</f>
        <v>98.516666666666666</v>
      </c>
      <c r="W386" s="3">
        <f t="shared" ref="W386:W449" si="19">DATE(M386,N386,O386)</f>
        <v>9694</v>
      </c>
      <c r="X386" s="3">
        <f t="shared" ca="1" si="17"/>
        <v>45679</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t="shared" ca="1" si="18"/>
        <v>61.722222222222221</v>
      </c>
      <c r="W387" s="3">
        <f t="shared" si="19"/>
        <v>23133</v>
      </c>
      <c r="X387" s="3">
        <f t="shared" ref="X387:X450" ca="1" si="20">TODAY()</f>
        <v>45679</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t="shared" ca="1" si="18"/>
        <v>86.886111111111106</v>
      </c>
      <c r="W388" s="3">
        <f t="shared" si="19"/>
        <v>13942</v>
      </c>
      <c r="X388" s="3">
        <f t="shared" ca="1" si="20"/>
        <v>45679</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t="shared" ca="1" si="18"/>
        <v>91.472222222222229</v>
      </c>
      <c r="W389" s="3">
        <f t="shared" si="19"/>
        <v>12268</v>
      </c>
      <c r="X389" s="3">
        <f t="shared" ca="1" si="20"/>
        <v>45679</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t="shared" ca="1" si="18"/>
        <v>61.05833333333333</v>
      </c>
      <c r="W390" s="3">
        <f t="shared" si="19"/>
        <v>23377</v>
      </c>
      <c r="X390" s="3">
        <f t="shared" ca="1" si="20"/>
        <v>45679</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t="shared" ca="1" si="18"/>
        <v>61.05833333333333</v>
      </c>
      <c r="W391" s="3">
        <f t="shared" si="19"/>
        <v>23377</v>
      </c>
      <c r="X391" s="3">
        <f t="shared" ca="1" si="20"/>
        <v>45679</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t="shared" ca="1" si="18"/>
        <v>53.05833333333333</v>
      </c>
      <c r="W392" s="3">
        <f t="shared" si="19"/>
        <v>26299</v>
      </c>
      <c r="X392" s="3">
        <f t="shared" ca="1" si="20"/>
        <v>45679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t="shared" ca="1" si="18"/>
        <v>62.530555555555559</v>
      </c>
      <c r="W393" s="3">
        <f t="shared" si="19"/>
        <v>22838</v>
      </c>
      <c r="X393" s="3">
        <f t="shared" ca="1" si="20"/>
        <v>45679</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t="shared" ca="1" si="18"/>
        <v>71.730555555555554</v>
      </c>
      <c r="W394" s="3">
        <f t="shared" si="19"/>
        <v>19478</v>
      </c>
      <c r="X394" s="3">
        <f t="shared" ca="1" si="20"/>
        <v>45679</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t="shared" ca="1" si="18"/>
        <v>60.477777777777774</v>
      </c>
      <c r="W395" s="3">
        <f t="shared" si="19"/>
        <v>23589</v>
      </c>
      <c r="X395" s="3">
        <f t="shared" ca="1" si="20"/>
        <v>45679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t="shared" ca="1" si="18"/>
        <v>81.316666666666663</v>
      </c>
      <c r="W396" s="3">
        <f t="shared" si="19"/>
        <v>15977</v>
      </c>
      <c r="X396" s="3">
        <f t="shared" ca="1" si="20"/>
        <v>45679</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t="shared" ca="1" si="18"/>
        <v>74.058333333333337</v>
      </c>
      <c r="W397" s="3">
        <f t="shared" si="19"/>
        <v>18629</v>
      </c>
      <c r="X397" s="3">
        <f t="shared" ca="1" si="20"/>
        <v>45679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t="shared" ca="1" si="18"/>
        <v>65.922222222222217</v>
      </c>
      <c r="W398" s="3">
        <f t="shared" si="19"/>
        <v>21601</v>
      </c>
      <c r="X398" s="3">
        <f t="shared" ca="1" si="20"/>
        <v>45679</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t="shared" ca="1" si="18"/>
        <v>87.027777777777771</v>
      </c>
      <c r="W399" s="3">
        <f t="shared" si="19"/>
        <v>13892</v>
      </c>
      <c r="X399" s="3">
        <f t="shared" ca="1" si="20"/>
        <v>45679</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t="shared" ca="1" si="18"/>
        <v>75.927777777777777</v>
      </c>
      <c r="W400" s="3">
        <f t="shared" si="19"/>
        <v>17947</v>
      </c>
      <c r="X400" s="3">
        <f t="shared" ca="1" si="20"/>
        <v>45679</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t="shared" ca="1" si="18"/>
        <v>65.405555555555551</v>
      </c>
      <c r="W401" s="3">
        <f t="shared" si="19"/>
        <v>21788</v>
      </c>
      <c r="X401" s="3">
        <f t="shared" ca="1" si="20"/>
        <v>45679</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t="shared" ca="1" si="18"/>
        <v>67.058333333333337</v>
      </c>
      <c r="W402" s="3">
        <f t="shared" si="19"/>
        <v>21186</v>
      </c>
      <c r="X402" s="3">
        <f t="shared" ca="1" si="20"/>
        <v>45679</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t="shared" ca="1" si="18"/>
        <v>90.222222222222229</v>
      </c>
      <c r="W403" s="3">
        <f t="shared" si="19"/>
        <v>12725</v>
      </c>
      <c r="X403" s="3">
        <f t="shared" ca="1" si="20"/>
        <v>45679</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t="shared" ca="1" si="18"/>
        <v>94.25</v>
      </c>
      <c r="W404" s="3">
        <f t="shared" si="19"/>
        <v>11253</v>
      </c>
      <c r="X404" s="3">
        <f t="shared" ca="1" si="20"/>
        <v>45679</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t="shared" ca="1" si="18"/>
        <v>78.55</v>
      </c>
      <c r="W405" s="3">
        <f t="shared" si="19"/>
        <v>16987</v>
      </c>
      <c r="X405" s="3">
        <f t="shared" ca="1" si="20"/>
        <v>45679</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t="shared" ca="1" si="18"/>
        <v>73.555555555555557</v>
      </c>
      <c r="W406" s="3">
        <f t="shared" si="19"/>
        <v>18811</v>
      </c>
      <c r="X406" s="3">
        <f t="shared" ca="1" si="20"/>
        <v>45679</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t="shared" ca="1" si="18"/>
        <v>87.37222222222222</v>
      </c>
      <c r="W407" s="3">
        <f t="shared" si="19"/>
        <v>13766</v>
      </c>
      <c r="X407" s="3">
        <f t="shared" ca="1" si="20"/>
        <v>45679</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t="shared" ca="1" si="18"/>
        <v>62.05833333333333</v>
      </c>
      <c r="W408" s="3">
        <f t="shared" si="19"/>
        <v>23012</v>
      </c>
      <c r="X408" s="3">
        <f t="shared" ca="1" si="20"/>
        <v>45679</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t="shared" ca="1" si="18"/>
        <v>94.808333333333337</v>
      </c>
      <c r="W409" s="3">
        <f t="shared" si="19"/>
        <v>11049</v>
      </c>
      <c r="X409" s="3">
        <f t="shared" ca="1" si="20"/>
        <v>45679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t="shared" ca="1" si="18"/>
        <v>63.74722222222222</v>
      </c>
      <c r="W410" s="3">
        <f t="shared" si="19"/>
        <v>22394</v>
      </c>
      <c r="X410" s="3">
        <f t="shared" ca="1" si="20"/>
        <v>45679</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t="shared" ca="1" si="18"/>
        <v>64.277777777777771</v>
      </c>
      <c r="W411" s="3">
        <f t="shared" si="19"/>
        <v>22201</v>
      </c>
      <c r="X411" s="3">
        <f t="shared" ca="1" si="20"/>
        <v>45679</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t="shared" ca="1" si="18"/>
        <v>68.019444444444446</v>
      </c>
      <c r="W412" s="3">
        <f t="shared" si="19"/>
        <v>20835</v>
      </c>
      <c r="X412" s="3">
        <f t="shared" ca="1" si="20"/>
        <v>45679</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t="shared" ca="1" si="18"/>
        <v>60.06388888888889</v>
      </c>
      <c r="W413" s="3">
        <f t="shared" si="19"/>
        <v>23740</v>
      </c>
      <c r="X413" s="3">
        <f t="shared" ca="1" si="20"/>
        <v>45679</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t="shared" ca="1" si="18"/>
        <v>77.24166666666666</v>
      </c>
      <c r="W414" s="3">
        <f t="shared" si="19"/>
        <v>17465</v>
      </c>
      <c r="X414" s="3">
        <f t="shared" ca="1" si="20"/>
        <v>45679</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t="shared" ca="1" si="18"/>
        <v>72.480555555555554</v>
      </c>
      <c r="W415" s="3">
        <f t="shared" si="19"/>
        <v>19204</v>
      </c>
      <c r="X415" s="3">
        <f t="shared" ca="1" si="20"/>
        <v>45679</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t="shared" ca="1" si="18"/>
        <v>58.336111111111109</v>
      </c>
      <c r="W416" s="3">
        <f t="shared" si="19"/>
        <v>24371</v>
      </c>
      <c r="X416" s="3">
        <f t="shared" ca="1" si="20"/>
        <v>45679</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t="shared" ca="1" si="18"/>
        <v>90.352777777777774</v>
      </c>
      <c r="W417" s="3">
        <f t="shared" si="19"/>
        <v>12677</v>
      </c>
      <c r="X417" s="3">
        <f t="shared" ca="1" si="20"/>
        <v>45679</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t="shared" ca="1" si="18"/>
        <v>95.058333333333337</v>
      </c>
      <c r="W418" s="3">
        <f t="shared" si="19"/>
        <v>10959</v>
      </c>
      <c r="X418" s="3">
        <f t="shared" ca="1" si="20"/>
        <v>45679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t="shared" ca="1" si="18"/>
        <v>73.463888888888889</v>
      </c>
      <c r="W419" s="3">
        <f t="shared" si="19"/>
        <v>18845</v>
      </c>
      <c r="X419" s="3">
        <f t="shared" ca="1" si="20"/>
        <v>45679</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t="shared" ca="1" si="18"/>
        <v>79.097222222222229</v>
      </c>
      <c r="W420" s="3">
        <f t="shared" si="19"/>
        <v>16788</v>
      </c>
      <c r="X420" s="3">
        <f t="shared" ca="1" si="20"/>
        <v>45679</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t="shared" ca="1" si="18"/>
        <v>53.222222222222221</v>
      </c>
      <c r="W421" s="3">
        <f t="shared" si="19"/>
        <v>26239</v>
      </c>
      <c r="X421" s="3">
        <f t="shared" ca="1" si="20"/>
        <v>45679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t="shared" ca="1" si="18"/>
        <v>60.80833333333333</v>
      </c>
      <c r="W422" s="3">
        <f t="shared" si="19"/>
        <v>23468</v>
      </c>
      <c r="X422" s="3">
        <f t="shared" ca="1" si="20"/>
        <v>45679</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t="shared" ca="1" si="18"/>
        <v>58.444444444444443</v>
      </c>
      <c r="W423" s="3">
        <f t="shared" si="19"/>
        <v>24331</v>
      </c>
      <c r="X423" s="3">
        <f t="shared" ca="1" si="20"/>
        <v>45679</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t="shared" ca="1" si="18"/>
        <v>81.794444444444451</v>
      </c>
      <c r="W424" s="3">
        <f t="shared" si="19"/>
        <v>15802</v>
      </c>
      <c r="X424" s="3">
        <f t="shared" ca="1" si="20"/>
        <v>45679</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t="shared" ca="1" si="18"/>
        <v>54.141666666666666</v>
      </c>
      <c r="W425" s="3">
        <f t="shared" si="19"/>
        <v>25903</v>
      </c>
      <c r="X425" s="3">
        <f t="shared" ca="1" si="20"/>
        <v>45679</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t="shared" ca="1" si="18"/>
        <v>82.88055555555556</v>
      </c>
      <c r="W426" s="3">
        <f t="shared" si="19"/>
        <v>15405</v>
      </c>
      <c r="X426" s="3">
        <f t="shared" ca="1" si="20"/>
        <v>45679</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t="shared" ca="1" si="18"/>
        <v>89.35</v>
      </c>
      <c r="W427" s="3">
        <f t="shared" si="19"/>
        <v>13043</v>
      </c>
      <c r="X427" s="3">
        <f t="shared" ca="1" si="20"/>
        <v>45679</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t="shared" ca="1" si="18"/>
        <v>58.05833333333333</v>
      </c>
      <c r="W428" s="3">
        <f t="shared" si="19"/>
        <v>24473</v>
      </c>
      <c r="X428" s="3">
        <f t="shared" ca="1" si="20"/>
        <v>45679</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t="shared" ca="1" si="18"/>
        <v>67.041666666666671</v>
      </c>
      <c r="W429" s="3">
        <f t="shared" si="19"/>
        <v>21192</v>
      </c>
      <c r="X429" s="3">
        <f t="shared" ca="1" si="20"/>
        <v>45679</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t="shared" ca="1" si="18"/>
        <v>71.322222222222223</v>
      </c>
      <c r="W430" s="3">
        <f t="shared" si="19"/>
        <v>19628</v>
      </c>
      <c r="X430" s="3">
        <f t="shared" ca="1" si="20"/>
        <v>45679</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t="shared" ca="1" si="18"/>
        <v>53.225000000000001</v>
      </c>
      <c r="W431" s="3">
        <f t="shared" si="19"/>
        <v>26238</v>
      </c>
      <c r="X431" s="3">
        <f t="shared" ca="1" si="20"/>
        <v>45679</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t="shared" ca="1" si="18"/>
        <v>67.24722222222222</v>
      </c>
      <c r="W432" s="3">
        <f t="shared" si="19"/>
        <v>21116</v>
      </c>
      <c r="X432" s="3">
        <f t="shared" ca="1" si="20"/>
        <v>45679</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t="shared" ca="1" si="18"/>
        <v>61.05833333333333</v>
      </c>
      <c r="W433" s="3">
        <f t="shared" si="19"/>
        <v>23377</v>
      </c>
      <c r="X433" s="3">
        <f t="shared" ca="1" si="20"/>
        <v>45679</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t="shared" ca="1" si="18"/>
        <v>75.563888888888883</v>
      </c>
      <c r="W434" s="3">
        <f t="shared" si="19"/>
        <v>18078</v>
      </c>
      <c r="X434" s="3">
        <f t="shared" ca="1" si="20"/>
        <v>45679</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t="shared" ca="1" si="18"/>
        <v>67.777777777777771</v>
      </c>
      <c r="W435" s="3">
        <f t="shared" si="19"/>
        <v>20922</v>
      </c>
      <c r="X435" s="3">
        <f t="shared" ca="1" si="20"/>
        <v>45679</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t="shared" ca="1" si="18"/>
        <v>34.461111111111109</v>
      </c>
      <c r="W436" s="3">
        <f t="shared" si="19"/>
        <v>33091</v>
      </c>
      <c r="X436" s="3">
        <f t="shared" ca="1" si="20"/>
        <v>45679</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t="shared" ca="1" si="18"/>
        <v>36.369444444444447</v>
      </c>
      <c r="W437" s="3">
        <f t="shared" si="19"/>
        <v>32395</v>
      </c>
      <c r="X437" s="3">
        <f t="shared" ca="1" si="20"/>
        <v>45679</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t="shared" ca="1" si="18"/>
        <v>95.783333333333331</v>
      </c>
      <c r="W438" s="3">
        <f t="shared" si="19"/>
        <v>10693</v>
      </c>
      <c r="X438" s="3">
        <f t="shared" ca="1" si="20"/>
        <v>45679</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t="shared" ca="1" si="18"/>
        <v>79.666666666666671</v>
      </c>
      <c r="W439" s="3">
        <f t="shared" si="19"/>
        <v>16579</v>
      </c>
      <c r="X439" s="3">
        <f t="shared" ca="1" si="20"/>
        <v>45679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t="shared" ca="1" si="18"/>
        <v>59.902777777777779</v>
      </c>
      <c r="W440" s="3">
        <f t="shared" si="19"/>
        <v>23800</v>
      </c>
      <c r="X440" s="3">
        <f t="shared" ca="1" si="20"/>
        <v>45679</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t="shared" ca="1" si="18"/>
        <v>96.838888888888889</v>
      </c>
      <c r="W441" s="3">
        <f t="shared" si="19"/>
        <v>10307</v>
      </c>
      <c r="X441" s="3">
        <f t="shared" ca="1" si="20"/>
        <v>45679</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t="shared" ca="1" si="18"/>
        <v>69.891666666666666</v>
      </c>
      <c r="W442" s="3">
        <f t="shared" si="19"/>
        <v>20149</v>
      </c>
      <c r="X442" s="3">
        <f t="shared" ca="1" si="20"/>
        <v>45679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t="shared" ca="1" si="18"/>
        <v>83.63333333333334</v>
      </c>
      <c r="W443" s="3">
        <f t="shared" si="19"/>
        <v>15131</v>
      </c>
      <c r="X443" s="3">
        <f t="shared" ca="1" si="20"/>
        <v>45679</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t="shared" ca="1" si="18"/>
        <v>60.05833333333333</v>
      </c>
      <c r="W444" s="3">
        <f t="shared" si="19"/>
        <v>23743</v>
      </c>
      <c r="X444" s="3">
        <f t="shared" ca="1" si="20"/>
        <v>45679</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t="shared" ca="1" si="18"/>
        <v>68.419444444444451</v>
      </c>
      <c r="W445" s="3">
        <f t="shared" si="19"/>
        <v>20688</v>
      </c>
      <c r="X445" s="3">
        <f t="shared" ca="1" si="20"/>
        <v>45679</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t="shared" ca="1" si="18"/>
        <v>80.027777777777771</v>
      </c>
      <c r="W446" s="3">
        <f t="shared" si="19"/>
        <v>16449</v>
      </c>
      <c r="X446" s="3">
        <f t="shared" ca="1" si="20"/>
        <v>45679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t="shared" ca="1" si="18"/>
        <v>80.416666666666671</v>
      </c>
      <c r="W447" s="3">
        <f t="shared" si="19"/>
        <v>16306</v>
      </c>
      <c r="X447" s="3">
        <f t="shared" ca="1" si="20"/>
        <v>45679</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t="shared" ca="1" si="18"/>
        <v>81.838888888888889</v>
      </c>
      <c r="W448" s="3">
        <f t="shared" si="19"/>
        <v>15785</v>
      </c>
      <c r="X448" s="3">
        <f t="shared" ca="1" si="20"/>
        <v>45679</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t="shared" ca="1" si="18"/>
        <v>82.769444444444446</v>
      </c>
      <c r="W449" s="3">
        <f t="shared" si="19"/>
        <v>15446</v>
      </c>
      <c r="X449" s="3">
        <f t="shared" ca="1" si="20"/>
        <v>45679</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t="shared" ref="V450:V513" ca="1" si="21">YEARFRAC(W450,X450)</f>
        <v>69.808333333333337</v>
      </c>
      <c r="W450" s="3">
        <f t="shared" ref="W450:W476" si="22">DATE(M450,N450,O450)</f>
        <v>20180</v>
      </c>
      <c r="X450" s="3">
        <f t="shared" ca="1" si="20"/>
        <v>45679</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t="shared" ca="1" si="21"/>
        <v>58.05833333333333</v>
      </c>
      <c r="W451" s="3">
        <f t="shared" si="22"/>
        <v>24473</v>
      </c>
      <c r="X451" s="3">
        <f t="shared" ref="X451:X476" ca="1" si="23">TODAY()</f>
        <v>45679</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t="shared" ca="1" si="21"/>
        <v>79.058333333333337</v>
      </c>
      <c r="W452" s="3">
        <f t="shared" si="22"/>
        <v>16803</v>
      </c>
      <c r="X452" s="3">
        <f t="shared" ca="1" si="23"/>
        <v>45679</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t="shared" ca="1" si="21"/>
        <v>83.75833333333334</v>
      </c>
      <c r="W453" s="3">
        <f t="shared" si="22"/>
        <v>15085</v>
      </c>
      <c r="X453" s="3">
        <f t="shared" ca="1" si="23"/>
        <v>45679</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t="shared" ca="1" si="21"/>
        <v>45.044444444444444</v>
      </c>
      <c r="W454" s="3">
        <f t="shared" si="22"/>
        <v>29226</v>
      </c>
      <c r="X454" s="3">
        <f t="shared" ca="1" si="23"/>
        <v>45679</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t="shared" ca="1" si="21"/>
        <v>69.936111111111117</v>
      </c>
      <c r="W455" s="3">
        <f t="shared" si="22"/>
        <v>20135</v>
      </c>
      <c r="X455" s="3">
        <f t="shared" ca="1" si="23"/>
        <v>45679</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t="shared" ca="1" si="21"/>
        <v>60.05833333333333</v>
      </c>
      <c r="W456" s="3">
        <f t="shared" si="22"/>
        <v>23743</v>
      </c>
      <c r="X456" s="3">
        <f t="shared" ca="1" si="23"/>
        <v>45679</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t="shared" ca="1" si="21"/>
        <v>78.963888888888889</v>
      </c>
      <c r="W457" s="3">
        <f t="shared" si="22"/>
        <v>16838</v>
      </c>
      <c r="X457" s="3">
        <f t="shared" ca="1" si="23"/>
        <v>45679</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t="shared" ca="1" si="21"/>
        <v>75.7</v>
      </c>
      <c r="W458" s="3">
        <f t="shared" si="22"/>
        <v>18028</v>
      </c>
      <c r="X458" s="3">
        <f t="shared" ca="1" si="23"/>
        <v>45679</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t="shared" ca="1" si="21"/>
        <v>72.3</v>
      </c>
      <c r="W459" s="3">
        <f t="shared" si="22"/>
        <v>19271</v>
      </c>
      <c r="X459" s="3">
        <f t="shared" ca="1" si="23"/>
        <v>45679</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t="shared" ca="1" si="21"/>
        <v>59.81111111111111</v>
      </c>
      <c r="W460" s="3">
        <f t="shared" si="22"/>
        <v>23831</v>
      </c>
      <c r="X460" s="3">
        <f t="shared" ca="1" si="23"/>
        <v>45679</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t="shared" ca="1" si="21"/>
        <v>61.524999999999999</v>
      </c>
      <c r="W461" s="3">
        <f t="shared" si="22"/>
        <v>23205</v>
      </c>
      <c r="X461" s="3">
        <f t="shared" ca="1" si="23"/>
        <v>45679</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t="shared" ca="1" si="21"/>
        <v>73.288888888888891</v>
      </c>
      <c r="W462" s="3">
        <f t="shared" si="22"/>
        <v>18909</v>
      </c>
      <c r="X462" s="3">
        <f t="shared" ca="1" si="23"/>
        <v>45679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t="shared" ca="1" si="21"/>
        <v>51.338888888888889</v>
      </c>
      <c r="W463" s="3">
        <f t="shared" si="22"/>
        <v>26927</v>
      </c>
      <c r="X463" s="3">
        <f t="shared" ca="1" si="23"/>
        <v>45679</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t="shared" ca="1" si="21"/>
        <v>66.041666666666671</v>
      </c>
      <c r="W464" s="3">
        <f t="shared" si="22"/>
        <v>21557</v>
      </c>
      <c r="X464" s="3">
        <f t="shared" ca="1" si="23"/>
        <v>45679</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t="shared" ca="1" si="21"/>
        <v>62.322222222222223</v>
      </c>
      <c r="W465" s="3">
        <f t="shared" si="22"/>
        <v>22915</v>
      </c>
      <c r="X465" s="3">
        <f t="shared" ca="1" si="23"/>
        <v>45679</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t="shared" ca="1" si="21"/>
        <v>61.708333333333336</v>
      </c>
      <c r="W466" s="3">
        <f t="shared" si="22"/>
        <v>23138</v>
      </c>
      <c r="X466" s="3">
        <f t="shared" ca="1" si="23"/>
        <v>45679</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t="shared" ca="1" si="21"/>
        <v>67.55</v>
      </c>
      <c r="W467" s="3">
        <f t="shared" si="22"/>
        <v>21005</v>
      </c>
      <c r="X467" s="3">
        <f t="shared" ca="1" si="23"/>
        <v>45679</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t="shared" ca="1" si="21"/>
        <v>80.691666666666663</v>
      </c>
      <c r="W468" s="3">
        <f t="shared" si="22"/>
        <v>16205</v>
      </c>
      <c r="X468" s="3">
        <f t="shared" ca="1" si="23"/>
        <v>45679</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t="shared" ca="1" si="21"/>
        <v>74.62777777777778</v>
      </c>
      <c r="W469" s="3">
        <f t="shared" si="22"/>
        <v>18420</v>
      </c>
      <c r="X469" s="3">
        <f t="shared" ca="1" si="23"/>
        <v>45679</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t="shared" ca="1" si="21"/>
        <v>82.055555555555557</v>
      </c>
      <c r="W470" s="3">
        <f t="shared" si="22"/>
        <v>15708</v>
      </c>
      <c r="X470" s="3">
        <f t="shared" ca="1" si="23"/>
        <v>45679</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t="shared" ca="1" si="21"/>
        <v>88.077777777777783</v>
      </c>
      <c r="W471" s="3">
        <f t="shared" si="22"/>
        <v>13508</v>
      </c>
      <c r="X471" s="3">
        <f t="shared" ca="1" si="23"/>
        <v>45679</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t="shared" ca="1" si="21"/>
        <v>80.394444444444446</v>
      </c>
      <c r="W472" s="3">
        <f t="shared" si="22"/>
        <v>16314</v>
      </c>
      <c r="X472" s="3">
        <f t="shared" ca="1" si="23"/>
        <v>45679</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t="shared" ca="1" si="21"/>
        <v>64.666666666666671</v>
      </c>
      <c r="W473" s="3">
        <f t="shared" si="22"/>
        <v>22058</v>
      </c>
      <c r="X473" s="3">
        <f t="shared" ca="1" si="23"/>
        <v>45679</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t="shared" ca="1" si="21"/>
        <v>83.674999999999997</v>
      </c>
      <c r="W474" s="3">
        <f t="shared" si="22"/>
        <v>15115</v>
      </c>
      <c r="X474" s="3">
        <f t="shared" ca="1" si="23"/>
        <v>45679</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t="shared" ca="1" si="21"/>
        <v>79.638888888888886</v>
      </c>
      <c r="W475" s="3">
        <f t="shared" si="22"/>
        <v>16590</v>
      </c>
      <c r="X475" s="3">
        <f t="shared" ca="1" si="23"/>
        <v>45679</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t="shared" ca="1" si="21"/>
        <v>69.186111111111117</v>
      </c>
      <c r="W476" s="3">
        <f t="shared" si="22"/>
        <v>20408</v>
      </c>
      <c r="X476" s="3">
        <f t="shared" ca="1" si="23"/>
        <v>45679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B9B20-B1F1-4B1B-B1AE-183A953DC823}">
  <dimension ref="A1:V16"/>
  <sheetViews>
    <sheetView workbookViewId="0">
      <selection activeCell="N16" sqref="N16"/>
    </sheetView>
  </sheetViews>
  <sheetFormatPr defaultRowHeight="15.6" x14ac:dyDescent="0.3"/>
  <sheetData>
    <row r="1" spans="1:22" x14ac:dyDescent="0.3">
      <c r="A1" s="6" t="s">
        <v>1</v>
      </c>
      <c r="B1" s="6"/>
      <c r="C1" s="6" t="s">
        <v>12</v>
      </c>
      <c r="D1" s="6"/>
      <c r="E1" s="6" t="s">
        <v>13</v>
      </c>
      <c r="F1" s="6"/>
      <c r="G1" s="6" t="s">
        <v>14</v>
      </c>
      <c r="H1" s="6"/>
      <c r="I1" s="6" t="s">
        <v>15</v>
      </c>
      <c r="J1" s="6"/>
      <c r="K1" s="6" t="s">
        <v>16</v>
      </c>
      <c r="L1" s="6"/>
      <c r="M1" s="6" t="s">
        <v>17</v>
      </c>
      <c r="N1" s="6"/>
      <c r="O1" s="6" t="s">
        <v>18</v>
      </c>
      <c r="P1" s="6"/>
      <c r="Q1" s="6" t="s">
        <v>19</v>
      </c>
      <c r="R1" s="6"/>
      <c r="S1" s="6" t="s">
        <v>20</v>
      </c>
      <c r="T1" s="6"/>
      <c r="U1" s="6" t="s">
        <v>1798</v>
      </c>
      <c r="V1" s="6"/>
    </row>
    <row r="3" spans="1:22"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69.504725146198837</v>
      </c>
    </row>
    <row r="4" spans="1:22"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0.60958797431434308</v>
      </c>
    </row>
    <row r="5" spans="1:22"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69.441666666666663</v>
      </c>
    </row>
    <row r="6" spans="1:22"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61.052777777777777</v>
      </c>
    </row>
    <row r="7" spans="1:22"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13.285661886169448</v>
      </c>
    </row>
    <row r="8" spans="1:22"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176.50881175361553</v>
      </c>
    </row>
    <row r="9" spans="1:22"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-0.43809733977720322</v>
      </c>
    </row>
    <row r="10" spans="1:22"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-0.12175106058277904</v>
      </c>
    </row>
    <row r="11" spans="1:22"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65.808333333333337</v>
      </c>
    </row>
    <row r="12" spans="1:22"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32.702777777777776</v>
      </c>
    </row>
    <row r="13" spans="1:22"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98.511111111111106</v>
      </c>
    </row>
    <row r="14" spans="1:22"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33014.744444444448</v>
      </c>
    </row>
    <row r="15" spans="1:22" ht="16.2" thickBot="1" x14ac:dyDescent="0.35">
      <c r="A15" s="5" t="s">
        <v>1813</v>
      </c>
      <c r="B15" s="5">
        <v>475</v>
      </c>
      <c r="C15" s="5" t="s">
        <v>1813</v>
      </c>
      <c r="D15" s="5">
        <v>475</v>
      </c>
      <c r="E15" s="5" t="s">
        <v>1813</v>
      </c>
      <c r="F15" s="5">
        <v>475</v>
      </c>
      <c r="G15" s="5" t="s">
        <v>1813</v>
      </c>
      <c r="H15" s="5">
        <v>475</v>
      </c>
      <c r="I15" s="5" t="s">
        <v>1813</v>
      </c>
      <c r="J15" s="5">
        <v>475</v>
      </c>
      <c r="K15" s="5" t="s">
        <v>1813</v>
      </c>
      <c r="L15" s="5">
        <v>475</v>
      </c>
      <c r="M15" s="5" t="s">
        <v>1813</v>
      </c>
      <c r="N15" s="5">
        <v>475</v>
      </c>
      <c r="O15" s="5" t="s">
        <v>1813</v>
      </c>
      <c r="P15" s="5">
        <v>475</v>
      </c>
      <c r="Q15" s="5" t="s">
        <v>1813</v>
      </c>
      <c r="R15" s="5">
        <v>475</v>
      </c>
      <c r="S15" s="5" t="s">
        <v>1813</v>
      </c>
      <c r="T15" s="5">
        <v>475</v>
      </c>
      <c r="U15" s="5" t="s">
        <v>1813</v>
      </c>
      <c r="V15" s="5">
        <v>475</v>
      </c>
    </row>
    <row r="16" spans="1:22" x14ac:dyDescent="0.3">
      <c r="B16">
        <v>1</v>
      </c>
      <c r="D16">
        <v>3</v>
      </c>
      <c r="F16">
        <v>5</v>
      </c>
      <c r="H16">
        <v>7</v>
      </c>
      <c r="J16">
        <v>9</v>
      </c>
      <c r="L16">
        <v>11</v>
      </c>
      <c r="N16">
        <v>13</v>
      </c>
      <c r="P16">
        <v>15</v>
      </c>
      <c r="R16">
        <v>17</v>
      </c>
      <c r="T16">
        <v>19</v>
      </c>
      <c r="V16">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E132F-81B4-48D3-8BFA-CA80F8F43C95}">
  <dimension ref="A3:B49"/>
  <sheetViews>
    <sheetView topLeftCell="A23" workbookViewId="0">
      <selection activeCell="B15" sqref="B15"/>
    </sheetView>
  </sheetViews>
  <sheetFormatPr defaultRowHeight="15.6" x14ac:dyDescent="0.3"/>
  <cols>
    <col min="1" max="1" width="24.19921875" bestFit="1" customWidth="1"/>
    <col min="2" max="2" width="15.8984375" bestFit="1" customWidth="1"/>
  </cols>
  <sheetData>
    <row r="3" spans="1:2" x14ac:dyDescent="0.3">
      <c r="A3" s="7" t="s">
        <v>1814</v>
      </c>
      <c r="B3" t="s">
        <v>1816</v>
      </c>
    </row>
    <row r="4" spans="1:2" x14ac:dyDescent="0.3">
      <c r="A4" s="8" t="s">
        <v>22</v>
      </c>
      <c r="B4">
        <v>211000</v>
      </c>
    </row>
    <row r="5" spans="1:2" x14ac:dyDescent="0.3">
      <c r="A5" s="8" t="s">
        <v>31</v>
      </c>
      <c r="B5">
        <v>180000</v>
      </c>
    </row>
    <row r="6" spans="1:2" x14ac:dyDescent="0.3">
      <c r="A6" s="8" t="s">
        <v>39</v>
      </c>
      <c r="B6">
        <v>114000</v>
      </c>
    </row>
    <row r="7" spans="1:2" x14ac:dyDescent="0.3">
      <c r="A7" s="8" t="s">
        <v>44</v>
      </c>
      <c r="B7">
        <v>107000</v>
      </c>
    </row>
    <row r="8" spans="1:2" x14ac:dyDescent="0.3">
      <c r="A8" s="8" t="s">
        <v>50</v>
      </c>
      <c r="B8">
        <v>106000</v>
      </c>
    </row>
    <row r="9" spans="1:2" x14ac:dyDescent="0.3">
      <c r="A9" s="8" t="s">
        <v>55</v>
      </c>
      <c r="B9">
        <v>104000</v>
      </c>
    </row>
    <row r="10" spans="1:2" x14ac:dyDescent="0.3">
      <c r="A10" s="8" t="s">
        <v>60</v>
      </c>
      <c r="B10">
        <v>94500</v>
      </c>
    </row>
    <row r="11" spans="1:2" x14ac:dyDescent="0.3">
      <c r="A11" s="8" t="s">
        <v>66</v>
      </c>
      <c r="B11">
        <v>93000</v>
      </c>
    </row>
    <row r="12" spans="1:2" x14ac:dyDescent="0.3">
      <c r="A12" s="8" t="s">
        <v>73</v>
      </c>
      <c r="B12">
        <v>83400</v>
      </c>
    </row>
    <row r="13" spans="1:2" x14ac:dyDescent="0.3">
      <c r="A13" s="8" t="s">
        <v>79</v>
      </c>
      <c r="B13">
        <v>80700</v>
      </c>
    </row>
    <row r="14" spans="1:2" x14ac:dyDescent="0.3">
      <c r="A14" s="8" t="s">
        <v>1815</v>
      </c>
      <c r="B14">
        <v>1173600</v>
      </c>
    </row>
    <row r="17" spans="1:2" x14ac:dyDescent="0.3">
      <c r="A17" s="7" t="s">
        <v>1814</v>
      </c>
      <c r="B17" t="s">
        <v>1817</v>
      </c>
    </row>
    <row r="18" spans="1:2" x14ac:dyDescent="0.3">
      <c r="A18" s="8" t="s">
        <v>1818</v>
      </c>
      <c r="B18">
        <v>5</v>
      </c>
    </row>
    <row r="19" spans="1:2" x14ac:dyDescent="0.3">
      <c r="A19" s="8" t="s">
        <v>1819</v>
      </c>
      <c r="B19">
        <v>30</v>
      </c>
    </row>
    <row r="20" spans="1:2" x14ac:dyDescent="0.3">
      <c r="A20" s="8" t="s">
        <v>1820</v>
      </c>
      <c r="B20">
        <v>77</v>
      </c>
    </row>
    <row r="21" spans="1:2" x14ac:dyDescent="0.3">
      <c r="A21" s="8" t="s">
        <v>1821</v>
      </c>
      <c r="B21">
        <v>131</v>
      </c>
    </row>
    <row r="22" spans="1:2" x14ac:dyDescent="0.3">
      <c r="A22" s="8" t="s">
        <v>1822</v>
      </c>
      <c r="B22">
        <v>118</v>
      </c>
    </row>
    <row r="23" spans="1:2" x14ac:dyDescent="0.3">
      <c r="A23" s="8" t="s">
        <v>1823</v>
      </c>
      <c r="B23">
        <v>85</v>
      </c>
    </row>
    <row r="24" spans="1:2" x14ac:dyDescent="0.3">
      <c r="A24" s="8" t="s">
        <v>1824</v>
      </c>
      <c r="B24">
        <v>29</v>
      </c>
    </row>
    <row r="25" spans="1:2" x14ac:dyDescent="0.3">
      <c r="A25" s="8" t="s">
        <v>1815</v>
      </c>
      <c r="B25">
        <v>475</v>
      </c>
    </row>
    <row r="30" spans="1:2" x14ac:dyDescent="0.3">
      <c r="A30" s="7" t="s">
        <v>1814</v>
      </c>
      <c r="B30" t="s">
        <v>1826</v>
      </c>
    </row>
    <row r="31" spans="1:2" x14ac:dyDescent="0.3">
      <c r="A31" s="8" t="s">
        <v>30</v>
      </c>
      <c r="B31" s="10">
        <v>16</v>
      </c>
    </row>
    <row r="32" spans="1:2" x14ac:dyDescent="0.3">
      <c r="A32" s="8" t="s">
        <v>580</v>
      </c>
      <c r="B32" s="10">
        <v>4</v>
      </c>
    </row>
    <row r="33" spans="1:2" x14ac:dyDescent="0.3">
      <c r="A33" s="8" t="s">
        <v>72</v>
      </c>
      <c r="B33" s="10">
        <v>31</v>
      </c>
    </row>
    <row r="34" spans="1:2" x14ac:dyDescent="0.3">
      <c r="A34" s="8" t="s">
        <v>292</v>
      </c>
      <c r="B34" s="10">
        <v>28</v>
      </c>
    </row>
    <row r="35" spans="1:2" x14ac:dyDescent="0.3">
      <c r="A35" s="8" t="s">
        <v>21</v>
      </c>
      <c r="B35" s="10">
        <v>54</v>
      </c>
    </row>
    <row r="36" spans="1:2" x14ac:dyDescent="0.3">
      <c r="A36" s="8" t="s">
        <v>49</v>
      </c>
      <c r="B36" s="10">
        <v>77</v>
      </c>
    </row>
    <row r="37" spans="1:2" x14ac:dyDescent="0.3">
      <c r="A37" s="8" t="s">
        <v>103</v>
      </c>
      <c r="B37" s="10">
        <v>43</v>
      </c>
    </row>
    <row r="38" spans="1:2" x14ac:dyDescent="0.3">
      <c r="A38" s="8" t="s">
        <v>196</v>
      </c>
      <c r="B38" s="10">
        <v>5</v>
      </c>
    </row>
    <row r="39" spans="1:2" x14ac:dyDescent="0.3">
      <c r="A39" s="8" t="s">
        <v>351</v>
      </c>
      <c r="B39" s="10">
        <v>27</v>
      </c>
    </row>
    <row r="40" spans="1:2" x14ac:dyDescent="0.3">
      <c r="A40" s="8" t="s">
        <v>168</v>
      </c>
      <c r="B40" s="10">
        <v>10</v>
      </c>
    </row>
    <row r="41" spans="1:2" x14ac:dyDescent="0.3">
      <c r="A41" s="8" t="s">
        <v>250</v>
      </c>
      <c r="B41" s="10">
        <v>44</v>
      </c>
    </row>
    <row r="42" spans="1:2" x14ac:dyDescent="0.3">
      <c r="A42" s="8" t="s">
        <v>59</v>
      </c>
      <c r="B42" s="10">
        <v>13</v>
      </c>
    </row>
    <row r="43" spans="1:2" x14ac:dyDescent="0.3">
      <c r="A43" s="8" t="s">
        <v>272</v>
      </c>
      <c r="B43" s="10">
        <v>20</v>
      </c>
    </row>
    <row r="44" spans="1:2" x14ac:dyDescent="0.3">
      <c r="A44" s="8" t="s">
        <v>462</v>
      </c>
      <c r="B44" s="10">
        <v>24</v>
      </c>
    </row>
    <row r="45" spans="1:2" x14ac:dyDescent="0.3">
      <c r="A45" s="8" t="s">
        <v>381</v>
      </c>
      <c r="B45" s="10">
        <v>8</v>
      </c>
    </row>
    <row r="46" spans="1:2" x14ac:dyDescent="0.3">
      <c r="A46" s="8" t="s">
        <v>590</v>
      </c>
      <c r="B46" s="10">
        <v>5</v>
      </c>
    </row>
    <row r="47" spans="1:2" x14ac:dyDescent="0.3">
      <c r="A47" s="8" t="s">
        <v>38</v>
      </c>
      <c r="B47" s="10">
        <v>62</v>
      </c>
    </row>
    <row r="48" spans="1:2" x14ac:dyDescent="0.3">
      <c r="A48" s="8" t="s">
        <v>65</v>
      </c>
      <c r="B48" s="10">
        <v>4</v>
      </c>
    </row>
    <row r="49" spans="1:2" x14ac:dyDescent="0.3">
      <c r="A49" s="8" t="s">
        <v>1815</v>
      </c>
      <c r="B49" s="10">
        <v>475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59A6-2CBE-48F2-AFB0-6F3EE0070A49}">
  <dimension ref="A1:V5"/>
  <sheetViews>
    <sheetView showGridLines="0" tabSelected="1" zoomScale="55" zoomScaleNormal="60" workbookViewId="0">
      <selection activeCell="Z39" sqref="Z39"/>
    </sheetView>
  </sheetViews>
  <sheetFormatPr defaultRowHeight="15.6" x14ac:dyDescent="0.3"/>
  <sheetData>
    <row r="1" spans="1:22" ht="15.6" customHeight="1" x14ac:dyDescent="0.3">
      <c r="A1" s="9" t="s">
        <v>1825</v>
      </c>
      <c r="B1" s="9"/>
      <c r="C1" s="9"/>
      <c r="D1" s="9"/>
      <c r="E1" s="9"/>
      <c r="F1" s="9"/>
      <c r="G1" s="9"/>
      <c r="H1" s="9"/>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5" spans="1:22" x14ac:dyDescent="0.3">
      <c r="A5" s="9"/>
      <c r="B5" s="9"/>
      <c r="C5" s="9"/>
      <c r="D5" s="9"/>
      <c r="E5" s="9"/>
      <c r="F5" s="9"/>
      <c r="G5" s="9"/>
      <c r="H5" s="9"/>
      <c r="I5" s="9"/>
      <c r="J5" s="9"/>
      <c r="K5" s="9"/>
      <c r="L5" s="9"/>
      <c r="M5" s="9"/>
      <c r="N5" s="9"/>
      <c r="O5" s="9"/>
      <c r="P5" s="9"/>
      <c r="Q5" s="9"/>
      <c r="R5" s="9"/>
      <c r="S5" s="9"/>
      <c r="T5" s="9"/>
      <c r="U5" s="9"/>
      <c r="V5" s="9"/>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Working Sheet</vt:lpstr>
      <vt:lpstr>Detailed Statistics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Watkins, Zachary</cp:lastModifiedBy>
  <dcterms:created xsi:type="dcterms:W3CDTF">2024-04-01T06:54:26Z</dcterms:created>
  <dcterms:modified xsi:type="dcterms:W3CDTF">2025-01-22T05:12:41Z</dcterms:modified>
</cp:coreProperties>
</file>