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Python" sheetId="2" state="visible" r:id="rId3"/>
    <sheet name="Python2" sheetId="3" state="visible" r:id="rId4"/>
    <sheet name="get_clo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<sst xmlns="http://schemas.openxmlformats.org/spreadsheetml/2006/main" count="120" uniqueCount="64">
  <si>
    <t xml:space="preserve">Stock name               Devidend per stock</t>
  </si>
  <si>
    <t xml:space="preserve">Jan</t>
  </si>
  <si>
    <t xml:space="preserve">Feb</t>
  </si>
  <si>
    <t xml:space="preserve">Mar</t>
  </si>
  <si>
    <t xml:space="preserve">Apr</t>
  </si>
  <si>
    <t xml:space="preserve">Maj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</si>
  <si>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</si>
  <si>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</si>
  <si>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</si>
  <si>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</si>
  <si>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</si>
  <si>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Nov</t>
  </si>
  <si>
    <t xml:space="preserve">Dec</t>
  </si>
  <si>
    <t xml:space="preserve">Amount of stocks</t>
  </si>
  <si>
    <t xml:space="preserve">Total yearly devidend per stock*</t>
  </si>
  <si>
    <t xml:space="preserve">Price</t>
  </si>
  <si>
    <t xml:space="preserve">Total Investment</t>
  </si>
  <si>
    <t xml:space="preserve">Telefonaktiebolaget LM Ericsson (XSTO:ERIC B)</t>
  </si>
  <si>
    <t xml:space="preserve">16200 (2020-08-31)</t>
  </si>
  <si>
    <t xml:space="preserve">H &amp; M Hennes &amp; Mauritz AB (XSTO:HM B)</t>
  </si>
  <si>
    <t xml:space="preserve">16342 (2020-09-22)</t>
  </si>
  <si>
    <t xml:space="preserve">Investor AB (XSTO:INVE B)</t>
  </si>
  <si>
    <t xml:space="preserve">21403 (2021-04-09)</t>
  </si>
  <si>
    <t xml:space="preserve">AUTOLIV, INC. (XSTO:ALIV SDB)</t>
  </si>
  <si>
    <t xml:space="preserve">26403 (2022-08-25)</t>
  </si>
  <si>
    <t xml:space="preserve">Kinnevik AB (XSTO:KINV B)</t>
  </si>
  <si>
    <t xml:space="preserve">Atlas Copco AB (XSTO:ATCO B)</t>
  </si>
  <si>
    <t xml:space="preserve">OMEGA HEALTHCARE INVESTORS, INC. (XNYS:OHI)</t>
  </si>
  <si>
    <t xml:space="preserve">AT&amp;T INC. (XNYS:T)</t>
  </si>
  <si>
    <t xml:space="preserve">EQT AB (XSTO:EQT)</t>
  </si>
  <si>
    <t xml:space="preserve">NCC AB (XSTO:NCC B)</t>
  </si>
  <si>
    <t xml:space="preserve">Castellum AB (XSTO:CAST)</t>
  </si>
  <si>
    <t xml:space="preserve">Axfood AB (XSTO:AXFO)</t>
  </si>
  <si>
    <t xml:space="preserve">Swedbank AB (XSTO:SWED A)</t>
  </si>
  <si>
    <t xml:space="preserve">Investment AB Latour (XSTO:LATO B)</t>
  </si>
  <si>
    <t xml:space="preserve">Ratos AB (XSTO:RATO B)</t>
  </si>
  <si>
    <t xml:space="preserve">ASTRAZENECA PLC (XSTO:AZN)</t>
  </si>
  <si>
    <t xml:space="preserve">Corem Property Group AB (XSTO:CORE B)</t>
  </si>
  <si>
    <t xml:space="preserve">BillerudKorsnas AB (publ) (XSTO:BILL)</t>
  </si>
  <si>
    <t xml:space="preserve">Total devidend each month*</t>
  </si>
  <si>
    <t xml:space="preserve">https://www.nordnet.se/blogg/aktier-utdelning/</t>
  </si>
  <si>
    <t xml:space="preserve">Aktie</t>
  </si>
  <si>
    <t xml:space="preserve">antal aktier</t>
  </si>
  <si>
    <t xml:space="preserve">Total utdelning</t>
  </si>
  <si>
    <t xml:space="preserve">Previous close</t>
  </si>
  <si>
    <t xml:space="preserve">Klovern AB (XSTO:KLOV B)</t>
  </si>
  <si>
    <t xml:space="preserve">XSTO:ERIC B</t>
  </si>
  <si>
    <t xml:space="preserve">XSTO:HM B</t>
  </si>
  <si>
    <t xml:space="preserve">XSTO:INVE B</t>
  </si>
  <si>
    <t xml:space="preserve">XSTO:ALIV SDB</t>
  </si>
  <si>
    <t xml:space="preserve">XSTO:KINV B</t>
  </si>
  <si>
    <t xml:space="preserve">XSTO:ATCO B</t>
  </si>
  <si>
    <t xml:space="preserve">XNYS:OHI</t>
  </si>
  <si>
    <t xml:space="preserve">XNYS:T</t>
  </si>
  <si>
    <t xml:space="preserve">XSTO:EQT</t>
  </si>
  <si>
    <t xml:space="preserve">XSTO:NCC B</t>
  </si>
  <si>
    <t xml:space="preserve">XSTO:CAST</t>
  </si>
  <si>
    <t xml:space="preserve">XSTO:AXFO</t>
  </si>
  <si>
    <t xml:space="preserve">XSTO:SWED A</t>
  </si>
  <si>
    <t xml:space="preserve">XSTO:LATO B</t>
  </si>
  <si>
    <t xml:space="preserve">XSTO:RATO B</t>
  </si>
  <si>
    <t xml:space="preserve">XSTO:AZN</t>
  </si>
  <si>
    <t xml:space="preserve">XSTO:CORE B</t>
  </si>
  <si>
    <t xml:space="preserve">XSTO:BILL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</si>
</sst>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20"/>
      <color rgb="FF9C5700"/>
      <name val="Calibri"/>
      <family val="2"/>
      <charset val="1"/>
    </font>
    <font>
      <b val="true"/>
      <sz val="10"/>
      <color rgb="FFFFFFFF"/>
      <name val="Calibri"/>
      <family val="2"/>
    </font>
    <font>
      <sz val="9"/>
      <color rgb="FF404040"/>
      <name val="Calibri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276A7C"/>
      <rgbColor rgb="FFAFC97A"/>
      <rgbColor rgb="FF4F81BD"/>
      <rgbColor rgb="FF729ACA"/>
      <rgbColor rgb="FFC0504D"/>
      <rgbColor rgb="FFF2F2F2"/>
      <rgbColor rgb="FFCCFFFF"/>
      <rgbColor rgb="FF660066"/>
      <rgbColor rgb="FFCD737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BDD1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B65708"/>
      <rgbColor rgb="FF8064A2"/>
      <rgbColor rgb="FF9983B5"/>
      <rgbColor rgb="FF003366"/>
      <rgbColor rgb="FF339966"/>
      <rgbColor rgb="FF003300"/>
      <rgbColor rgb="FF4D3B62"/>
      <rgbColor rgb="FF772C2A"/>
      <rgbColor rgb="FF9C5700"/>
      <rgbColor rgb="FF2C4D75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spPr>
              <a:solidFill>
                <a:srgbClr val="2c4d75"/>
              </a:solidFill>
              <a:ln>
                <a:noFill/>
              </a:ln>
            </c:spPr>
          </c:dPt>
          <c:dPt>
            <c:idx val="7"/>
            <c:spPr>
              <a:solidFill>
                <a:srgbClr val="772c2a"/>
              </a:solidFill>
              <a:ln>
                <a:noFill/>
              </a:ln>
            </c:spPr>
          </c:dPt>
          <c:dPt>
            <c:idx val="8"/>
            <c:spPr>
              <a:solidFill>
                <a:srgbClr val="5f7530"/>
              </a:solidFill>
              <a:ln>
                <a:noFill/>
              </a:ln>
            </c:spPr>
          </c:dPt>
          <c:dPt>
            <c:idx val="9"/>
            <c:spPr>
              <a:solidFill>
                <a:srgbClr val="4d3b62"/>
              </a:solidFill>
              <a:ln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>
                <a:noFill/>
              </a:ln>
            </c:spPr>
          </c:dPt>
          <c:dPt>
            <c:idx val="15"/>
            <c:spPr>
              <a:solidFill>
                <a:srgbClr val="9983b5"/>
              </a:solidFill>
              <a:ln>
                <a:noFill/>
              </a:ln>
            </c:spPr>
          </c:dPt>
          <c:dPt>
            <c:idx val="16"/>
            <c:spPr>
              <a:solidFill>
                <a:srgbClr val="6fbdd1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7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8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9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Overview!$A$2:$A$18</c:f>
              <c:strCache>
                <c:ptCount val="17"/>
                <c:pt idx="0">
                  <c:v>Telefonaktiebolaget LM Ericsson (XSTO:ERIC B)</c:v>
                </c:pt>
                <c:pt idx="1">
                  <c:v>H &amp; M Hennes &amp; Mauritz AB (XSTO:HM B)</c:v>
                </c:pt>
                <c:pt idx="2">
                  <c:v>Investor AB (XSTO:INVE B)</c:v>
                </c:pt>
                <c:pt idx="3">
                  <c:v>AUTOLIV, INC. (XSTO:ALIV SDB)</c:v>
                </c:pt>
                <c:pt idx="4">
                  <c:v>Kinnevik AB (XSTO:KINV B)</c:v>
                </c:pt>
                <c:pt idx="5">
                  <c:v>Atlas Copco AB (XSTO:ATCO B)</c:v>
                </c:pt>
                <c:pt idx="6">
                  <c:v>OMEGA HEALTHCARE INVESTORS, INC. (XNYS:OHI)</c:v>
                </c:pt>
                <c:pt idx="7">
                  <c:v>AT&amp;T INC. (XNYS:T)</c:v>
                </c:pt>
                <c:pt idx="8">
                  <c:v>EQT AB (XSTO:EQT)</c:v>
                </c:pt>
                <c:pt idx="9">
                  <c:v>NCC AB (XSTO:NCC B)</c:v>
                </c:pt>
                <c:pt idx="10">
                  <c:v>Castellum AB (XSTO:CAST)</c:v>
                </c:pt>
                <c:pt idx="11">
                  <c:v>Axfood AB (XSTO:AXFO)</c:v>
                </c:pt>
                <c:pt idx="12">
                  <c:v>Swedbank AB (XSTO:SWED A)</c:v>
                </c:pt>
                <c:pt idx="13">
                  <c:v>Investment AB Latour (XSTO:LATO B)</c:v>
                </c:pt>
                <c:pt idx="14">
                  <c:v>Ratos AB (XSTO:RATO B)</c:v>
                </c:pt>
                <c:pt idx="15">
                  <c:v>ASTRAZENECA PLC (XSTO:AZN)</c:v>
                </c:pt>
                <c:pt idx="16">
                  <c:v>Corem Property Group AB (XSTO:CORE B)</c:v>
                </c:pt>
              </c:strCache>
            </c:strRef>
          </c:cat>
          <c:val>
            <c:numRef>
              <c:f>Overview!$O$2:$O$18</c:f>
              <c:numCache>
                <c:formatCode>General</c:formatCode>
                <c:ptCount val="17"/>
                <c:pt idx="0">
                  <c:v>52.5</c:v>
                </c:pt>
                <c:pt idx="1">
                  <c:v>184.3</c:v>
                </c:pt>
                <c:pt idx="2">
                  <c:v>168</c:v>
                </c:pt>
                <c:pt idx="3">
                  <c:v>43.24</c:v>
                </c:pt>
                <c:pt idx="4">
                  <c:v>88</c:v>
                </c:pt>
                <c:pt idx="5">
                  <c:v>0</c:v>
                </c:pt>
                <c:pt idx="6">
                  <c:v>115</c:v>
                </c:pt>
                <c:pt idx="7">
                  <c:v>97.5</c:v>
                </c:pt>
                <c:pt idx="8">
                  <c:v>0</c:v>
                </c:pt>
                <c:pt idx="9">
                  <c:v>32.5</c:v>
                </c:pt>
                <c:pt idx="10">
                  <c:v>19.5</c:v>
                </c:pt>
                <c:pt idx="11">
                  <c:v>43.5</c:v>
                </c:pt>
                <c:pt idx="12">
                  <c:v>42</c:v>
                </c:pt>
                <c:pt idx="13">
                  <c:v>12</c:v>
                </c:pt>
                <c:pt idx="14">
                  <c:v>133.2</c:v>
                </c:pt>
                <c:pt idx="15">
                  <c:v>31.08</c:v>
                </c:pt>
                <c:pt idx="16">
                  <c:v>8.26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solidFill>
          <a:srgbClr val="f2f2f2"/>
        </a:solidFill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spPr>
              <a:solidFill>
                <a:srgbClr val="2c4d75"/>
              </a:solidFill>
              <a:ln>
                <a:noFill/>
              </a:ln>
            </c:spPr>
          </c:dPt>
          <c:dPt>
            <c:idx val="7"/>
            <c:spPr>
              <a:solidFill>
                <a:srgbClr val="772c2a"/>
              </a:solidFill>
              <a:ln>
                <a:noFill/>
              </a:ln>
            </c:spPr>
          </c:dPt>
          <c:dPt>
            <c:idx val="8"/>
            <c:spPr>
              <a:solidFill>
                <a:srgbClr val="5f7530"/>
              </a:solidFill>
              <a:ln>
                <a:noFill/>
              </a:ln>
            </c:spPr>
          </c:dPt>
          <c:dPt>
            <c:idx val="9"/>
            <c:spPr>
              <a:solidFill>
                <a:srgbClr val="4d3b62"/>
              </a:solidFill>
              <a:ln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>
                <a:noFill/>
              </a:ln>
            </c:spPr>
          </c:dPt>
          <c:dPt>
            <c:idx val="15"/>
            <c:spPr>
              <a:solidFill>
                <a:srgbClr val="9983b5"/>
              </a:solidFill>
              <a:ln>
                <a:noFill/>
              </a:ln>
            </c:spPr>
          </c:dPt>
          <c:dPt>
            <c:idx val="16"/>
            <c:spPr>
              <a:solidFill>
                <a:srgbClr val="6fbdd1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7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8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9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Overview!$A$2:$A$18</c:f>
              <c:strCache>
                <c:ptCount val="17"/>
                <c:pt idx="0">
                  <c:v>Telefonaktiebolaget LM Ericsson (XSTO:ERIC B)</c:v>
                </c:pt>
                <c:pt idx="1">
                  <c:v>H &amp; M Hennes &amp; Mauritz AB (XSTO:HM B)</c:v>
                </c:pt>
                <c:pt idx="2">
                  <c:v>Investor AB (XSTO:INVE B)</c:v>
                </c:pt>
                <c:pt idx="3">
                  <c:v>AUTOLIV, INC. (XSTO:ALIV SDB)</c:v>
                </c:pt>
                <c:pt idx="4">
                  <c:v>Kinnevik AB (XSTO:KINV B)</c:v>
                </c:pt>
                <c:pt idx="5">
                  <c:v>Atlas Copco AB (XSTO:ATCO B)</c:v>
                </c:pt>
                <c:pt idx="6">
                  <c:v>OMEGA HEALTHCARE INVESTORS, INC. (XNYS:OHI)</c:v>
                </c:pt>
                <c:pt idx="7">
                  <c:v>AT&amp;T INC. (XNYS:T)</c:v>
                </c:pt>
                <c:pt idx="8">
                  <c:v>EQT AB (XSTO:EQT)</c:v>
                </c:pt>
                <c:pt idx="9">
                  <c:v>NCC AB (XSTO:NCC B)</c:v>
                </c:pt>
                <c:pt idx="10">
                  <c:v>Castellum AB (XSTO:CAST)</c:v>
                </c:pt>
                <c:pt idx="11">
                  <c:v>Axfood AB (XSTO:AXFO)</c:v>
                </c:pt>
                <c:pt idx="12">
                  <c:v>Swedbank AB (XSTO:SWED A)</c:v>
                </c:pt>
                <c:pt idx="13">
                  <c:v>Investment AB Latour (XSTO:LATO B)</c:v>
                </c:pt>
                <c:pt idx="14">
                  <c:v>Ratos AB (XSTO:RATO B)</c:v>
                </c:pt>
                <c:pt idx="15">
                  <c:v>ASTRAZENECA PLC (XSTO:AZN)</c:v>
                </c:pt>
                <c:pt idx="16">
                  <c:v>Corem Property Group AB (XSTO:CORE B)</c:v>
                </c:pt>
              </c:strCache>
            </c:strRef>
          </c:cat>
          <c:val>
            <c:numRef>
              <c:f>Overview!$N$2:$N$18</c:f>
              <c:numCache>
                <c:formatCode>General</c:formatCode>
                <c:ptCount val="17"/>
                <c:pt idx="0">
                  <c:v>30</c:v>
                </c:pt>
                <c:pt idx="1">
                  <c:v>19</c:v>
                </c:pt>
                <c:pt idx="2">
                  <c:v>12</c:v>
                </c:pt>
                <c:pt idx="3">
                  <c:v>2</c:v>
                </c:pt>
                <c:pt idx="4">
                  <c:v>11</c:v>
                </c:pt>
                <c:pt idx="5">
                  <c:v>0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4</c:v>
                </c:pt>
                <c:pt idx="14">
                  <c:v>37</c:v>
                </c:pt>
                <c:pt idx="15">
                  <c:v>2</c:v>
                </c:pt>
                <c:pt idx="16">
                  <c:v>7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solidFill>
          <a:srgbClr val="f2f2f2"/>
        </a:solidFill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183600</xdr:colOff>
      <xdr:row>22</xdr:row>
      <xdr:rowOff>7200</xdr:rowOff>
    </xdr:from>
    <xdr:to>
      <xdr:col>8</xdr:col>
      <xdr:colOff>693720</xdr:colOff>
      <xdr:row>43</xdr:row>
      <xdr:rowOff>122400</xdr:rowOff>
    </xdr:to>
    <xdr:graphicFrame>
      <xdr:nvGraphicFramePr>
        <xdr:cNvPr id="0" name="Chart 1"/>
        <xdr:cNvGraphicFramePr/>
      </xdr:nvGraphicFramePr>
      <xdr:xfrm>
        <a:off x="183600" y="4133160"/>
        <a:ext cx="11456640" cy="411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300600</xdr:colOff>
      <xdr:row>21</xdr:row>
      <xdr:rowOff>186840</xdr:rowOff>
    </xdr:from>
    <xdr:to>
      <xdr:col>14</xdr:col>
      <xdr:colOff>3408840</xdr:colOff>
      <xdr:row>43</xdr:row>
      <xdr:rowOff>189000</xdr:rowOff>
    </xdr:to>
    <xdr:graphicFrame>
      <xdr:nvGraphicFramePr>
        <xdr:cNvPr id="1" name="Chart 2"/>
        <xdr:cNvGraphicFramePr/>
      </xdr:nvGraphicFramePr>
      <xdr:xfrm>
        <a:off x="12263040" y="4122360"/>
        <a:ext cx="10094040" cy="419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1" displayName="Tabell1" ref="A1:P20" headerRowCount="1" totalsRowCount="0" totalsRowShown="0">
  <autoFilter ref="A1:P20"/>
  <tableColumns count="16">
    <tableColumn id="1" name="Stock name               Devidend per stock"/>
    <tableColumn id="2" name="Jan"/>
    <tableColumn id="3" name="Feb"/>
    <tableColumn id="4" name="Mar"/>
    <tableColumn id="5" name="Apr"/>
    <tableColumn id="6" name="Maj"/>
    <tableColumn id="7" name="Jun"/>
    <tableColumn id="8" name="Jul"/>
    <tableColumn id="9" name="Aug"/>
    <tableColumn id="10" name="Sep"/>
    <tableColumn id="11" name="Okt"/>
    <tableColumn id="12" name="Nov"/>
    <tableColumn id="13" name="Dec"/>
    <tableColumn id="14" name="Amount of stocks"/>
    <tableColumn id="15" name="Total yearly devidend per stock*"/>
    <tableColumn id="16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ordnet.se/blogg/aktier-utdelning/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8" activeCellId="0" sqref="P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28"/>
    <col collapsed="false" customWidth="true" hidden="false" outlineLevel="0" max="2" min="2" style="1" width="10.14"/>
    <col collapsed="false" customWidth="true" hidden="false" outlineLevel="0" max="3" min="3" style="1" width="11"/>
    <col collapsed="false" customWidth="true" hidden="false" outlineLevel="0" max="4" min="4" style="1" width="11.71"/>
    <col collapsed="false" customWidth="true" hidden="false" outlineLevel="0" max="5" min="5" style="1" width="11"/>
    <col collapsed="false" customWidth="true" hidden="false" outlineLevel="0" max="6" min="6" style="1" width="11.43"/>
    <col collapsed="false" customWidth="true" hidden="false" outlineLevel="0" max="7" min="7" style="1" width="10.28"/>
    <col collapsed="false" customWidth="true" hidden="false" outlineLevel="0" max="8" min="8" style="1" width="9.28"/>
    <col collapsed="false" customWidth="true" hidden="false" outlineLevel="0" max="9" min="9" style="1" width="11.43"/>
    <col collapsed="false" customWidth="true" hidden="false" outlineLevel="0" max="11" min="10" style="1" width="11"/>
    <col collapsed="false" customWidth="true" hidden="false" outlineLevel="0" max="12" min="12" style="1" width="11.57"/>
    <col collapsed="false" customWidth="true" hidden="false" outlineLevel="0" max="13" min="13" style="1" width="11.14"/>
    <col collapsed="false" customWidth="true" hidden="false" outlineLevel="0" max="14" min="14" style="1" width="33.86"/>
    <col collapsed="false" customWidth="true" hidden="false" outlineLevel="0" max="15" min="15" style="1" width="59.15"/>
    <col collapsed="false" customWidth="true" hidden="false" outlineLevel="0" max="16" min="16" style="1" width="28.72"/>
    <col collapsed="false" customWidth="true" hidden="false" outlineLevel="0" max="19" min="19" style="1" width="29.29"/>
    <col collapsed="false" customWidth="true" hidden="false" outlineLevel="0" max="20" min="20" style="1" width="28.57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S1" s="1" t="s">
        <v>16</v>
      </c>
    </row>
    <row r="2" customFormat="false" ht="13.8" hidden="false" customHeight="true" outlineLevel="0" collapsed="false">
      <c r="A2" s="4" t="s">
        <v>17</v>
      </c>
      <c r="E2" s="1" t="n">
        <v>1</v>
      </c>
      <c r="K2" s="1" t="n">
        <v>0.75</v>
      </c>
      <c r="N2" s="1" t="n">
        <v>30</v>
      </c>
      <c r="O2" s="1" t="n">
        <f aca="false">SUM(B2:M2)*N2</f>
        <v>52.5</v>
      </c>
      <c r="P2" s="1" t="n">
        <f aca="false">get_close!C2</f>
        <v>78.02</v>
      </c>
      <c r="S2" s="1" t="s">
        <v>18</v>
      </c>
    </row>
    <row r="3" customFormat="false" ht="13.8" hidden="false" customHeight="true" outlineLevel="0" collapsed="false">
      <c r="A3" s="4" t="s">
        <v>19</v>
      </c>
      <c r="F3" s="1" t="n">
        <v>4.85</v>
      </c>
      <c r="L3" s="1" t="n">
        <v>4.85</v>
      </c>
      <c r="N3" s="1" t="n">
        <v>19</v>
      </c>
      <c r="O3" s="1" t="n">
        <f aca="false">SUM(B3:M3)*N3</f>
        <v>184.3</v>
      </c>
      <c r="P3" s="1" t="n">
        <f aca="false">get_close!C3</f>
        <v>122.6</v>
      </c>
      <c r="S3" s="1" t="s">
        <v>20</v>
      </c>
    </row>
    <row r="4" customFormat="false" ht="13.8" hidden="false" customHeight="true" outlineLevel="0" collapsed="false">
      <c r="A4" s="4" t="s">
        <v>21</v>
      </c>
      <c r="F4" s="1" t="n">
        <v>10</v>
      </c>
      <c r="L4" s="1" t="n">
        <v>4</v>
      </c>
      <c r="N4" s="1" t="n">
        <v>12</v>
      </c>
      <c r="O4" s="1" t="n">
        <f aca="false">SUM(B4:M4)*N4</f>
        <v>168</v>
      </c>
      <c r="P4" s="1" t="n">
        <f aca="false">get_close!C4</f>
        <v>177.1</v>
      </c>
      <c r="S4" s="1" t="s">
        <v>22</v>
      </c>
    </row>
    <row r="5" customFormat="false" ht="13.8" hidden="false" customHeight="true" outlineLevel="0" collapsed="false">
      <c r="A5" s="4" t="s">
        <v>23</v>
      </c>
      <c r="C5" s="1" t="n">
        <v>5.5</v>
      </c>
      <c r="G5" s="1" t="n">
        <v>5.12</v>
      </c>
      <c r="I5" s="1" t="n">
        <v>5.5</v>
      </c>
      <c r="L5" s="1" t="n">
        <v>5.5</v>
      </c>
      <c r="N5" s="1" t="n">
        <v>2</v>
      </c>
      <c r="O5" s="1" t="n">
        <f aca="false">SUM(B5:M5)*N5</f>
        <v>43.24</v>
      </c>
      <c r="P5" s="1" t="n">
        <f aca="false">get_close!C5</f>
        <v>851.6</v>
      </c>
      <c r="S5" s="1" t="s">
        <v>24</v>
      </c>
    </row>
    <row r="6" customFormat="false" ht="13.8" hidden="false" customHeight="true" outlineLevel="0" collapsed="false">
      <c r="A6" s="4" t="s">
        <v>25</v>
      </c>
      <c r="F6" s="1" t="n">
        <v>4</v>
      </c>
      <c r="L6" s="1" t="n">
        <v>4</v>
      </c>
      <c r="N6" s="1" t="n">
        <v>11</v>
      </c>
      <c r="O6" s="1" t="n">
        <f aca="false">SUM(B6:M6)*N6</f>
        <v>88</v>
      </c>
      <c r="P6" s="1" t="n">
        <f aca="false">get_close!C6</f>
        <v>162</v>
      </c>
    </row>
    <row r="7" s="1" customFormat="true" ht="13.8" hidden="false" customHeight="true" outlineLevel="0" collapsed="false">
      <c r="A7" s="4" t="s">
        <v>26</v>
      </c>
      <c r="E7" s="1" t="n">
        <v>3.15</v>
      </c>
      <c r="K7" s="1" t="n">
        <v>3.15</v>
      </c>
      <c r="N7" s="1" t="n">
        <v>0</v>
      </c>
      <c r="O7" s="1" t="n">
        <f aca="false">SUM(B7:M7)*N7</f>
        <v>0</v>
      </c>
      <c r="P7" s="1" t="n">
        <f aca="false">get_close!C7</f>
        <v>101.32</v>
      </c>
    </row>
    <row r="8" customFormat="false" ht="13.8" hidden="false" customHeight="true" outlineLevel="0" collapsed="false">
      <c r="A8" s="4" t="s">
        <v>27</v>
      </c>
      <c r="C8" s="1" t="n">
        <v>6</v>
      </c>
      <c r="F8" s="1" t="n">
        <v>5.5</v>
      </c>
      <c r="I8" s="1" t="n">
        <v>5.5</v>
      </c>
      <c r="L8" s="1" t="n">
        <v>6</v>
      </c>
      <c r="N8" s="1" t="n">
        <v>5</v>
      </c>
      <c r="O8" s="1" t="n">
        <f aca="false">SUM(B8:M8)*N8</f>
        <v>115</v>
      </c>
      <c r="P8" s="1" t="n">
        <f aca="false">get_close!C8</f>
        <v>303</v>
      </c>
    </row>
    <row r="9" customFormat="false" ht="13.8" hidden="false" customHeight="true" outlineLevel="0" collapsed="false">
      <c r="A9" s="4" t="s">
        <v>28</v>
      </c>
      <c r="B9" s="1" t="n">
        <v>5</v>
      </c>
      <c r="E9" s="1" t="n">
        <v>5</v>
      </c>
      <c r="H9" s="1" t="n">
        <v>4.5</v>
      </c>
      <c r="K9" s="1" t="n">
        <v>5</v>
      </c>
      <c r="N9" s="1" t="n">
        <v>5</v>
      </c>
      <c r="O9" s="1" t="n">
        <f aca="false">SUM(B9:M9)*N9</f>
        <v>97.5</v>
      </c>
      <c r="P9" s="1" t="n">
        <f aca="false">get_close!C9</f>
        <v>168</v>
      </c>
    </row>
    <row r="10" s="1" customFormat="true" ht="13.8" hidden="false" customHeight="true" outlineLevel="0" collapsed="false">
      <c r="A10" s="4" t="s">
        <v>29</v>
      </c>
      <c r="G10" s="1" t="n">
        <v>1.1</v>
      </c>
      <c r="M10" s="1" t="n">
        <v>1.1</v>
      </c>
      <c r="N10" s="1" t="n">
        <v>0</v>
      </c>
      <c r="O10" s="1" t="n">
        <f aca="false">SUM(B10:M10)*N10</f>
        <v>0</v>
      </c>
      <c r="P10" s="1" t="n">
        <f aca="false">get_close!C10</f>
        <v>245.5</v>
      </c>
    </row>
    <row r="11" customFormat="false" ht="13.8" hidden="false" customHeight="true" outlineLevel="0" collapsed="false">
      <c r="A11" s="4" t="s">
        <v>30</v>
      </c>
      <c r="E11" s="1" t="n">
        <v>2.5</v>
      </c>
      <c r="L11" s="1" t="n">
        <v>4</v>
      </c>
      <c r="N11" s="1" t="n">
        <v>5</v>
      </c>
      <c r="O11" s="1" t="n">
        <f aca="false">SUM(B11:M11)*N11</f>
        <v>32.5</v>
      </c>
      <c r="P11" s="1" t="n">
        <f aca="false">get_close!C11</f>
        <v>102.6</v>
      </c>
    </row>
    <row r="12" s="1" customFormat="true" ht="13.8" hidden="false" customHeight="true" outlineLevel="0" collapsed="false">
      <c r="A12" s="4" t="s">
        <v>31</v>
      </c>
      <c r="D12" s="1" t="n">
        <v>3.25</v>
      </c>
      <c r="J12" s="1" t="n">
        <v>3.25</v>
      </c>
      <c r="N12" s="1" t="n">
        <v>3</v>
      </c>
      <c r="O12" s="1" t="n">
        <f aca="false">SUM(B12:M12)*N12</f>
        <v>19.5</v>
      </c>
      <c r="P12" s="1" t="n">
        <f aca="false">get_close!C12</f>
        <v>153.75</v>
      </c>
    </row>
    <row r="13" s="1" customFormat="true" ht="13.8" hidden="false" customHeight="true" outlineLevel="0" collapsed="false">
      <c r="A13" s="4" t="s">
        <v>32</v>
      </c>
      <c r="D13" s="1" t="n">
        <v>3.75</v>
      </c>
      <c r="J13" s="1" t="n">
        <v>3.5</v>
      </c>
      <c r="N13" s="1" t="n">
        <v>6</v>
      </c>
      <c r="O13" s="1" t="n">
        <f aca="false">SUM(B13:M13)*N13</f>
        <v>43.5</v>
      </c>
      <c r="P13" s="1" t="n">
        <f aca="false">get_close!C13</f>
        <v>329.4</v>
      </c>
    </row>
    <row r="14" s="1" customFormat="true" ht="13.8" hidden="false" customHeight="true" outlineLevel="0" collapsed="false">
      <c r="A14" s="4" t="s">
        <v>33</v>
      </c>
      <c r="E14" s="1" t="n">
        <v>14</v>
      </c>
      <c r="N14" s="1" t="n">
        <v>3</v>
      </c>
      <c r="O14" s="1" t="n">
        <f aca="false">SUM(B14:M14)*N14</f>
        <v>42</v>
      </c>
      <c r="P14" s="1" t="n">
        <f aca="false">get_close!C14</f>
        <v>137.45</v>
      </c>
    </row>
    <row r="15" s="1" customFormat="true" ht="13.8" hidden="false" customHeight="true" outlineLevel="0" collapsed="false">
      <c r="A15" s="4" t="s">
        <v>34</v>
      </c>
      <c r="F15" s="1" t="n">
        <v>3</v>
      </c>
      <c r="N15" s="1" t="n">
        <v>4</v>
      </c>
      <c r="O15" s="1" t="n">
        <f aca="false">SUM(B15:M15)*N15</f>
        <v>12</v>
      </c>
      <c r="P15" s="1" t="n">
        <f aca="false">get_close!C15</f>
        <v>216</v>
      </c>
    </row>
    <row r="16" s="1" customFormat="true" ht="13.8" hidden="false" customHeight="true" outlineLevel="0" collapsed="false">
      <c r="A16" s="4" t="s">
        <v>35</v>
      </c>
      <c r="D16" s="1" t="n">
        <v>0.95</v>
      </c>
      <c r="F16" s="1" t="n">
        <v>2</v>
      </c>
      <c r="L16" s="1" t="n">
        <v>0.65</v>
      </c>
      <c r="N16" s="1" t="n">
        <v>37</v>
      </c>
      <c r="O16" s="1" t="n">
        <f aca="false">SUM(B16:M16)*N16</f>
        <v>133.2</v>
      </c>
      <c r="P16" s="1" t="n">
        <f aca="false">get_close!C16</f>
        <v>45.35</v>
      </c>
    </row>
    <row r="17" s="1" customFormat="true" ht="13.8" hidden="false" customHeight="true" outlineLevel="0" collapsed="false">
      <c r="A17" s="4" t="s">
        <v>36</v>
      </c>
      <c r="D17" s="1" t="n">
        <v>7.77</v>
      </c>
      <c r="J17" s="1" t="n">
        <v>7.77</v>
      </c>
      <c r="N17" s="1" t="n">
        <v>2</v>
      </c>
      <c r="O17" s="1" t="n">
        <f aca="false">SUM(B17:M17)*N17</f>
        <v>31.08</v>
      </c>
      <c r="P17" s="1" t="n">
        <f aca="false">get_close!C17</f>
        <v>1423</v>
      </c>
    </row>
    <row r="18" s="1" customFormat="true" ht="13.8" hidden="false" customHeight="true" outlineLevel="0" collapsed="false">
      <c r="A18" s="5" t="s">
        <v>37</v>
      </c>
      <c r="D18" s="1" t="n">
        <v>0.13</v>
      </c>
      <c r="G18" s="1" t="n">
        <v>0.13</v>
      </c>
      <c r="J18" s="1" t="n">
        <v>0.46</v>
      </c>
      <c r="M18" s="1" t="n">
        <v>0.46</v>
      </c>
      <c r="N18" s="1" t="n">
        <v>7</v>
      </c>
      <c r="O18" s="1" t="n">
        <f aca="false">SUM(B18:M18)*N18</f>
        <v>8.26</v>
      </c>
      <c r="P18" s="1" t="n">
        <f aca="false">get_close!C18</f>
        <v>12.32</v>
      </c>
    </row>
    <row r="19" s="1" customFormat="true" ht="13.8" hidden="false" customHeight="true" outlineLevel="0" collapsed="false">
      <c r="A19" s="4" t="s">
        <v>38</v>
      </c>
      <c r="B19" s="6"/>
      <c r="C19" s="6"/>
      <c r="D19" s="6"/>
      <c r="E19" s="6"/>
      <c r="F19" s="6" t="n">
        <v>4.3</v>
      </c>
      <c r="G19" s="6"/>
      <c r="H19" s="6"/>
      <c r="I19" s="6"/>
      <c r="J19" s="6"/>
      <c r="K19" s="6"/>
      <c r="L19" s="6"/>
      <c r="M19" s="6"/>
      <c r="N19" s="6" t="n">
        <v>2</v>
      </c>
      <c r="O19" s="1" t="n">
        <f aca="false">SUM(B19:M19)*N19</f>
        <v>8.6</v>
      </c>
      <c r="P19" s="1" t="n">
        <f aca="false">get_close!C19</f>
        <v>137.4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1" t="s">
        <v>39</v>
      </c>
      <c r="B21" s="1" t="n">
        <f aca="false">B2*N2+B3*N3+B4*N4+B16*N16+B6*N6+B8*N8+B9*N9+B15*N15+B5*N5+B11*N11+B10*N10+B7*N7+B12*N12+B13*N13+B14*N14+B17*N17+B18*N18</f>
        <v>25</v>
      </c>
      <c r="C21" s="1" t="n">
        <f aca="false">C2*N2+C3*N3+C4*N4+C16*N16+C6*N6+C8*N8+C9*N9+C15*N15+C5*N5+C11*N11+C10*N10+C7*N7+C12*N12+C13*N13+C14*N14+C17*N17+C18*N18</f>
        <v>41</v>
      </c>
      <c r="D21" s="1" t="n">
        <f aca="false">D2*N2+D3*N3+D4*N4+D16*N16+D6*N6+D8*N8+D9*N9+D15*N15+D5*N5+D11*N11+D10*N10+D7*N7+D12*N12+D13*N13+D14*N14+D17*N17+D18*N18</f>
        <v>83.85</v>
      </c>
      <c r="E21" s="1" t="n">
        <f aca="false">E2*N2+E3*N3+E4*N4+E16*N16+E6*N6+E8*N8+E9*N9+E15*N15+E5*N5+E11*N11+E10*N10+E7*N7+E12*N12+E13*N13+E14*N14+E17*N17+E18*N18</f>
        <v>109.5</v>
      </c>
      <c r="F21" s="1" t="n">
        <f aca="false">F2*N2+F3*N3+F4*N4+F16*N16+F6*N6+F8*N8+F9*N9+F15*N15+F5*N5+F11*N11+F10*N10+F7*N7+F12*N12+F13*N13+F14*N14+F17*N17+F18*N18</f>
        <v>369.65</v>
      </c>
      <c r="G21" s="1" t="n">
        <f aca="false">G2*N2+G3*N3+G4*N4+G16*N16+G6*N6+G8*N8+G9*N9+G15*N15+G5*N5+G11*N11+G10*N10+G7*N7+G12*N12+G13*N13+G14*N14+G17*N17+G18*N18</f>
        <v>11.15</v>
      </c>
      <c r="H21" s="1" t="n">
        <f aca="false">H2*N2+H3*N3+H4*N4+H16*N16+H6*N6+H8*N8+H9*N9+H15*N15+H5*N5+H11*N11+H10*N10+H7*N7+H12*N12+H13*N13+H14*N14+H17*N17+H18*N18</f>
        <v>22.5</v>
      </c>
      <c r="I21" s="1" t="n">
        <f aca="false">I2*N2+I3*N3+I4*N4+I16*N16+I6*N6+I8*N8+I9*N9+I15*N15+I5*N5+I11*N11+I10*N10+I7*N7+I12*N12+I13*N13+I14*N14+I17*N17+I18*N18</f>
        <v>38.5</v>
      </c>
      <c r="J21" s="1" t="n">
        <f aca="false">J2*N2+J3*N3+J4*N4+J16*N16+J6*N6+J8*N8+J9*N9+J15*N15+J5*N5+J11*N11+J10*N10+J7*N7+J12*N12+J13*N13+J14*N14+J17*N17+J18*N18</f>
        <v>49.51</v>
      </c>
      <c r="K21" s="1" t="n">
        <f aca="false">K2*N2+K3*N3+K4*N4+K16*N16+K6*N6+K8*N8+K9*N9+K15*N15+K5*N5+K11*N11+K10*N10+K7*N7+K12*N12+K13*N13+K14*N14+K17*N17+K18*N18</f>
        <v>47.5</v>
      </c>
      <c r="L21" s="1" t="n">
        <f aca="false">L2*N2+L3*N3+L4*N4+L16*N16+L6*N6+L8*N8+L9*N9+L15*N15+L5*N5+L11*N11+L10*N10+L7*N7+L12*N12+L13*N13+L14*N14+L17*N17+L18*N18</f>
        <v>269.2</v>
      </c>
      <c r="M21" s="1" t="n">
        <f aca="false">M2*N2+M3*N3+M4*N4+M16*N16+M6*N6+M8*N8+M9*N9+M15*N15+M5*N5+M11*N11+M10*N10+M7*N7+M12*N12+M13*N13+M14*N14+M17*N17+M18*N18</f>
        <v>3.22</v>
      </c>
      <c r="N21" s="1" t="n">
        <f aca="false">SUM(N2:N20)</f>
        <v>153</v>
      </c>
      <c r="O21" s="1" t="n">
        <f aca="false">SUM(O2:O18)</f>
        <v>1070.58</v>
      </c>
    </row>
    <row r="49" customFormat="false" ht="15" hidden="false" customHeight="true" outlineLevel="0" collapsed="false">
      <c r="A49" s="1" t="s">
        <v>40</v>
      </c>
    </row>
  </sheetData>
  <hyperlinks>
    <hyperlink ref="A49" r:id="rId1" display="https://www.nordnet.se/blogg/aktier-utdelnin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28"/>
    <col collapsed="false" customWidth="true" hidden="false" outlineLevel="0" max="15" min="15" style="1" width="26.3"/>
    <col collapsed="false" customWidth="true" hidden="false" outlineLevel="0" max="16" min="16" style="1" width="25.15"/>
    <col collapsed="false" customWidth="true" hidden="false" outlineLevel="0" max="19" min="19" style="1" width="25.15"/>
  </cols>
  <sheetData>
    <row r="1" customFormat="false" ht="26.25" hidden="false" customHeight="true" outlineLevel="0" collapsed="false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</v>
      </c>
      <c r="O1" s="1" t="s">
        <v>43</v>
      </c>
      <c r="P1" s="1" t="s">
        <v>44</v>
      </c>
    </row>
    <row r="2" customFormat="false" ht="15" hidden="false" customHeight="true" outlineLevel="0" collapsed="false">
      <c r="A2" s="4" t="s">
        <v>17</v>
      </c>
      <c r="B2" s="1" t="n">
        <v>0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</v>
      </c>
      <c r="L2" s="1" t="n">
        <v>0</v>
      </c>
      <c r="M2" s="1" t="n">
        <v>0</v>
      </c>
      <c r="N2" s="1" t="n">
        <v>30</v>
      </c>
      <c r="O2" s="1" t="n">
        <v>52.5</v>
      </c>
      <c r="P2" s="1" t="n">
        <f aca="false">get_close!C2</f>
        <v>78.02</v>
      </c>
    </row>
    <row r="3" customFormat="false" ht="15" hidden="false" customHeight="true" outlineLevel="0" collapsed="false">
      <c r="A3" s="4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4.85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4.85</v>
      </c>
      <c r="M3" s="1" t="n">
        <v>0</v>
      </c>
      <c r="N3" s="1" t="n">
        <v>19</v>
      </c>
      <c r="O3" s="1" t="n">
        <v>184.3</v>
      </c>
      <c r="P3" s="1" t="n">
        <f aca="false">get_close!C3</f>
        <v>122.6</v>
      </c>
    </row>
    <row r="4" customFormat="false" ht="15" hidden="false" customHeight="true" outlineLevel="0" collapsed="false">
      <c r="A4" s="4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</v>
      </c>
      <c r="M4" s="1" t="n">
        <v>0</v>
      </c>
      <c r="N4" s="1" t="n">
        <v>3</v>
      </c>
      <c r="O4" s="1" t="n">
        <v>42</v>
      </c>
      <c r="P4" s="1" t="n">
        <f aca="false">get_close!C4</f>
        <v>177.1</v>
      </c>
    </row>
    <row r="5" customFormat="false" ht="15" hidden="false" customHeight="true" outlineLevel="0" collapsed="false">
      <c r="A5" s="4" t="s">
        <v>23</v>
      </c>
      <c r="B5" s="1" t="n">
        <v>0</v>
      </c>
      <c r="C5" s="1" t="n">
        <v>5.5</v>
      </c>
      <c r="D5" s="1" t="n">
        <v>0</v>
      </c>
      <c r="E5" s="1" t="n">
        <v>0</v>
      </c>
      <c r="F5" s="1" t="n">
        <v>0</v>
      </c>
      <c r="G5" s="1" t="n">
        <v>5.12</v>
      </c>
      <c r="H5" s="1" t="n">
        <v>0</v>
      </c>
      <c r="I5" s="1" t="n">
        <v>5.5</v>
      </c>
      <c r="J5" s="1" t="n">
        <v>0</v>
      </c>
      <c r="K5" s="1" t="n">
        <v>0</v>
      </c>
      <c r="L5" s="1" t="n">
        <v>5.5</v>
      </c>
      <c r="M5" s="1" t="n">
        <v>0</v>
      </c>
      <c r="N5" s="1" t="n">
        <v>2</v>
      </c>
      <c r="O5" s="1" t="n">
        <v>43.24</v>
      </c>
      <c r="P5" s="1" t="n">
        <f aca="false">get_close!C5</f>
        <v>851.6</v>
      </c>
    </row>
    <row r="6" customFormat="false" ht="15" hidden="false" customHeight="true" outlineLevel="0" collapsed="false">
      <c r="A6" s="4" t="s">
        <v>25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</v>
      </c>
      <c r="M6" s="1" t="n">
        <v>0</v>
      </c>
      <c r="N6" s="1" t="n">
        <v>9</v>
      </c>
      <c r="O6" s="1" t="n">
        <v>72</v>
      </c>
      <c r="P6" s="1" t="n">
        <f aca="false">get_close!C6</f>
        <v>162</v>
      </c>
    </row>
    <row r="7" customFormat="false" ht="15" hidden="false" customHeight="true" outlineLevel="0" collapsed="false">
      <c r="A7" s="4" t="s">
        <v>26</v>
      </c>
      <c r="B7" s="1" t="n">
        <v>0</v>
      </c>
      <c r="C7" s="1" t="n">
        <v>0</v>
      </c>
      <c r="D7" s="1" t="n">
        <v>0</v>
      </c>
      <c r="E7" s="1" t="n">
        <v>3.15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f aca="false">get_close!C7</f>
        <v>101.32</v>
      </c>
    </row>
    <row r="8" customFormat="false" ht="15" hidden="false" customHeight="true" outlineLevel="0" collapsed="false">
      <c r="A8" s="4" t="s">
        <v>27</v>
      </c>
      <c r="B8" s="1" t="n">
        <v>0</v>
      </c>
      <c r="C8" s="1" t="n">
        <v>6</v>
      </c>
      <c r="D8" s="1" t="n">
        <v>0</v>
      </c>
      <c r="E8" s="1" t="n">
        <v>0</v>
      </c>
      <c r="F8" s="1" t="n">
        <v>5.5</v>
      </c>
      <c r="G8" s="1" t="n">
        <v>0</v>
      </c>
      <c r="H8" s="1" t="n">
        <v>0</v>
      </c>
      <c r="I8" s="1" t="n">
        <v>5.5</v>
      </c>
      <c r="J8" s="1" t="n">
        <v>0</v>
      </c>
      <c r="K8" s="1" t="n">
        <v>0</v>
      </c>
      <c r="L8" s="1" t="n">
        <v>6</v>
      </c>
      <c r="M8" s="1" t="n">
        <v>0</v>
      </c>
      <c r="N8" s="1" t="n">
        <v>5</v>
      </c>
      <c r="O8" s="1" t="n">
        <v>115</v>
      </c>
      <c r="P8" s="1" t="n">
        <f aca="false">get_close!C8</f>
        <v>303</v>
      </c>
    </row>
    <row r="9" customFormat="false" ht="15" hidden="false" customHeight="true" outlineLevel="0" collapsed="false">
      <c r="A9" s="4" t="s">
        <v>28</v>
      </c>
      <c r="B9" s="1" t="n">
        <v>5</v>
      </c>
      <c r="C9" s="1" t="n">
        <v>0</v>
      </c>
      <c r="D9" s="1" t="n">
        <v>0</v>
      </c>
      <c r="E9" s="1" t="n">
        <v>5</v>
      </c>
      <c r="F9" s="1" t="n">
        <v>0</v>
      </c>
      <c r="G9" s="1" t="n">
        <v>0</v>
      </c>
      <c r="H9" s="1" t="n">
        <v>4.5</v>
      </c>
      <c r="I9" s="1" t="n">
        <v>0</v>
      </c>
      <c r="J9" s="1" t="n">
        <v>0</v>
      </c>
      <c r="K9" s="1" t="n">
        <v>5</v>
      </c>
      <c r="L9" s="1" t="n">
        <v>0</v>
      </c>
      <c r="M9" s="1" t="n">
        <v>0</v>
      </c>
      <c r="N9" s="1" t="n">
        <v>5</v>
      </c>
      <c r="O9" s="1" t="n">
        <v>97.5</v>
      </c>
      <c r="P9" s="1" t="n">
        <f aca="false">get_close!C9</f>
        <v>168</v>
      </c>
    </row>
    <row r="10" customFormat="false" ht="15" hidden="false" customHeight="true" outlineLevel="0" collapsed="false">
      <c r="A10" s="4" t="s">
        <v>29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</v>
      </c>
      <c r="N10" s="1" t="n">
        <v>0</v>
      </c>
      <c r="O10" s="1" t="n">
        <v>0</v>
      </c>
      <c r="P10" s="1" t="n">
        <f aca="false">get_close!C10</f>
        <v>245.5</v>
      </c>
    </row>
    <row r="11" customFormat="false" ht="15" hidden="false" customHeight="true" outlineLevel="0" collapsed="false">
      <c r="A11" s="4" t="s">
        <v>30</v>
      </c>
      <c r="B11" s="1" t="n">
        <v>0</v>
      </c>
      <c r="C11" s="1" t="n">
        <v>0</v>
      </c>
      <c r="D11" s="1" t="n">
        <v>0</v>
      </c>
      <c r="E11" s="1" t="n">
        <v>2.5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</v>
      </c>
      <c r="M11" s="1" t="n">
        <v>0</v>
      </c>
      <c r="N11" s="1" t="n">
        <v>5</v>
      </c>
      <c r="O11" s="1" t="n">
        <v>32.5</v>
      </c>
      <c r="P11" s="1" t="n">
        <f aca="false">get_close!C11</f>
        <v>102.6</v>
      </c>
    </row>
    <row r="12" customFormat="false" ht="15" hidden="false" customHeight="true" outlineLevel="0" collapsed="false">
      <c r="A12" s="4" t="s">
        <v>31</v>
      </c>
      <c r="B12" s="1" t="n">
        <v>0</v>
      </c>
      <c r="C12" s="1" t="n">
        <v>0</v>
      </c>
      <c r="D12" s="1" t="n">
        <v>3.25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3.25</v>
      </c>
      <c r="K12" s="1" t="n">
        <v>0</v>
      </c>
      <c r="L12" s="1" t="n">
        <v>0</v>
      </c>
      <c r="M12" s="1" t="n">
        <v>0</v>
      </c>
      <c r="N12" s="1" t="n">
        <v>3</v>
      </c>
      <c r="O12" s="1" t="n">
        <v>19.5</v>
      </c>
      <c r="P12" s="1" t="n">
        <f aca="false">get_close!C12</f>
        <v>153.75</v>
      </c>
    </row>
    <row r="13" customFormat="false" ht="15" hidden="false" customHeight="true" outlineLevel="0" collapsed="false">
      <c r="A13" s="4" t="s">
        <v>32</v>
      </c>
      <c r="B13" s="1" t="n">
        <v>0</v>
      </c>
      <c r="C13" s="1" t="n">
        <v>0</v>
      </c>
      <c r="D13" s="1" t="n">
        <v>3.75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</v>
      </c>
      <c r="K13" s="1" t="n">
        <v>0</v>
      </c>
      <c r="L13" s="1" t="n">
        <v>0</v>
      </c>
      <c r="M13" s="1" t="n">
        <v>0</v>
      </c>
      <c r="N13" s="1" t="n">
        <v>4</v>
      </c>
      <c r="O13" s="1" t="n">
        <v>29</v>
      </c>
      <c r="P13" s="1" t="n">
        <f aca="false">get_close!C13</f>
        <v>329.4</v>
      </c>
    </row>
    <row r="14" customFormat="false" ht="15" hidden="false" customHeight="true" outlineLevel="0" collapsed="false">
      <c r="A14" s="4" t="s">
        <v>33</v>
      </c>
      <c r="B14" s="1" t="n">
        <v>0</v>
      </c>
      <c r="C14" s="1" t="n">
        <v>0</v>
      </c>
      <c r="D14" s="1" t="n">
        <v>0</v>
      </c>
      <c r="E14" s="1" t="n">
        <v>14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3</v>
      </c>
      <c r="O14" s="1" t="n">
        <v>42</v>
      </c>
      <c r="P14" s="1" t="n">
        <f aca="false">get_close!C14</f>
        <v>137.45</v>
      </c>
    </row>
    <row r="15" customFormat="false" ht="15" hidden="false" customHeight="true" outlineLevel="0" collapsed="false">
      <c r="A15" s="4" t="s">
        <v>34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4</v>
      </c>
      <c r="O15" s="1" t="n">
        <v>12</v>
      </c>
      <c r="P15" s="1" t="n">
        <f aca="false">get_close!C15</f>
        <v>216</v>
      </c>
    </row>
    <row r="16" customFormat="false" ht="15" hidden="false" customHeight="true" outlineLevel="0" collapsed="false">
      <c r="A16" s="4" t="s">
        <v>35</v>
      </c>
      <c r="B16" s="1" t="n">
        <v>0</v>
      </c>
      <c r="C16" s="1" t="n">
        <v>0</v>
      </c>
      <c r="D16" s="1" t="n">
        <v>0.95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</v>
      </c>
      <c r="M16" s="1" t="n">
        <v>0</v>
      </c>
      <c r="N16" s="1" t="n">
        <v>37</v>
      </c>
      <c r="O16" s="1" t="n">
        <v>133.2</v>
      </c>
      <c r="P16" s="1" t="n">
        <f aca="false">get_close!C16</f>
        <v>45.35</v>
      </c>
    </row>
    <row r="17" customFormat="false" ht="15" hidden="false" customHeight="true" outlineLevel="0" collapsed="false">
      <c r="A17" s="4" t="s">
        <v>36</v>
      </c>
      <c r="B17" s="1" t="n">
        <v>0</v>
      </c>
      <c r="C17" s="1" t="n">
        <v>0</v>
      </c>
      <c r="D17" s="1" t="n">
        <v>7.77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7.77</v>
      </c>
      <c r="K17" s="1" t="n">
        <v>0</v>
      </c>
      <c r="L17" s="1" t="n">
        <v>0</v>
      </c>
      <c r="M17" s="1" t="n">
        <v>0</v>
      </c>
      <c r="N17" s="1" t="n">
        <v>2</v>
      </c>
      <c r="O17" s="1" t="n">
        <v>31.08</v>
      </c>
      <c r="P17" s="1" t="n">
        <f aca="false">get_close!C17</f>
        <v>1423</v>
      </c>
    </row>
    <row r="18" customFormat="false" ht="15" hidden="false" customHeight="true" outlineLevel="0" collapsed="false">
      <c r="A18" s="5" t="s">
        <v>37</v>
      </c>
      <c r="B18" s="1" t="n">
        <v>0</v>
      </c>
      <c r="C18" s="1" t="n">
        <v>0</v>
      </c>
      <c r="D18" s="1" t="n">
        <v>0.13</v>
      </c>
      <c r="E18" s="1" t="n">
        <v>0</v>
      </c>
      <c r="F18" s="1" t="n">
        <v>0</v>
      </c>
      <c r="G18" s="1" t="n">
        <v>0.13</v>
      </c>
      <c r="H18" s="1" t="n">
        <v>0</v>
      </c>
      <c r="I18" s="1" t="n">
        <v>0</v>
      </c>
      <c r="J18" s="1" t="n">
        <v>0.46</v>
      </c>
      <c r="K18" s="1" t="n">
        <v>0</v>
      </c>
      <c r="L18" s="1" t="n">
        <v>0</v>
      </c>
      <c r="M18" s="1" t="n">
        <v>0.46</v>
      </c>
      <c r="N18" s="1" t="n">
        <v>3</v>
      </c>
      <c r="O18" s="1" t="n">
        <v>3.54</v>
      </c>
      <c r="P18" s="1" t="n">
        <f aca="false">get_close!C18</f>
        <v>12.32</v>
      </c>
    </row>
    <row r="19" customFormat="false" ht="15" hidden="false" customHeight="true" outlineLevel="0" collapsed="false">
      <c r="A19" s="4" t="s">
        <v>38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4.3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2</v>
      </c>
      <c r="O19" s="1" t="n">
        <v>8.6</v>
      </c>
      <c r="P19" s="1" t="n">
        <f aca="false">get_close!C19</f>
        <v>137.4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28"/>
    <col collapsed="false" customWidth="true" hidden="false" outlineLevel="0" max="16" min="16" style="1" width="25.15"/>
    <col collapsed="false" customWidth="true" hidden="false" outlineLevel="0" max="19" min="19" style="1" width="25.72"/>
  </cols>
  <sheetData>
    <row r="1" customFormat="false" ht="26.25" hidden="false" customHeight="true" outlineLevel="0" collapsed="false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</v>
      </c>
      <c r="O1" s="1" t="s">
        <v>43</v>
      </c>
      <c r="P1" s="1" t="s">
        <v>44</v>
      </c>
    </row>
    <row r="2" customFormat="false" ht="15" hidden="false" customHeight="true" outlineLevel="0" collapsed="false">
      <c r="A2" s="4" t="s">
        <v>30</v>
      </c>
      <c r="B2" s="1" t="n">
        <f aca="false">Overview!B11</f>
        <v>0</v>
      </c>
      <c r="C2" s="1" t="n">
        <f aca="false">Overview!C11</f>
        <v>0</v>
      </c>
      <c r="D2" s="1" t="n">
        <f aca="false">Overview!D11</f>
        <v>0</v>
      </c>
      <c r="E2" s="1" t="n">
        <f aca="false">Overview!E11</f>
        <v>2.5</v>
      </c>
      <c r="F2" s="1" t="n">
        <f aca="false">Overview!F11</f>
        <v>0</v>
      </c>
      <c r="G2" s="1" t="n">
        <f aca="false">Overview!G11</f>
        <v>0</v>
      </c>
      <c r="H2" s="1" t="n">
        <f aca="false">Overview!H11</f>
        <v>0</v>
      </c>
      <c r="I2" s="1" t="n">
        <f aca="false">Overview!I11</f>
        <v>0</v>
      </c>
      <c r="J2" s="1" t="n">
        <f aca="false">Overview!J11</f>
        <v>0</v>
      </c>
      <c r="K2" s="1" t="n">
        <f aca="false">Overview!K11</f>
        <v>0</v>
      </c>
      <c r="L2" s="1" t="n">
        <f aca="false">Overview!L11</f>
        <v>4</v>
      </c>
      <c r="M2" s="1" t="n">
        <f aca="false">Overview!M11</f>
        <v>0</v>
      </c>
      <c r="N2" s="1" t="n">
        <f aca="false">Overview!N11</f>
        <v>5</v>
      </c>
      <c r="O2" s="1" t="n">
        <f aca="false">Overview!O11</f>
        <v>32.5</v>
      </c>
      <c r="P2" s="1" t="n">
        <f aca="false">Overview!P11</f>
        <v>102.6</v>
      </c>
    </row>
    <row r="3" customFormat="false" ht="15" hidden="false" customHeight="true" outlineLevel="0" collapsed="false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true" outlineLevel="0" collapsed="false">
      <c r="A4" s="4" t="s">
        <v>31</v>
      </c>
      <c r="B4" s="1" t="n">
        <f aca="false">Overview!B12</f>
        <v>0</v>
      </c>
      <c r="C4" s="1" t="n">
        <f aca="false">Overview!C12</f>
        <v>0</v>
      </c>
      <c r="D4" s="1" t="n">
        <f aca="false">Overview!D12</f>
        <v>3.25</v>
      </c>
      <c r="E4" s="1" t="n">
        <f aca="false">Overview!E12</f>
        <v>0</v>
      </c>
      <c r="F4" s="1" t="n">
        <f aca="false">Overview!F12</f>
        <v>0</v>
      </c>
      <c r="G4" s="1" t="n">
        <f aca="false">Overview!G12</f>
        <v>0</v>
      </c>
      <c r="H4" s="1" t="n">
        <f aca="false">Overview!H12</f>
        <v>0</v>
      </c>
      <c r="I4" s="1" t="n">
        <f aca="false">Overview!I12</f>
        <v>0</v>
      </c>
      <c r="J4" s="1" t="n">
        <f aca="false">Overview!J12</f>
        <v>3.25</v>
      </c>
      <c r="K4" s="1" t="n">
        <f aca="false">Overview!K12</f>
        <v>0</v>
      </c>
      <c r="L4" s="1" t="n">
        <f aca="false">Overview!L12</f>
        <v>0</v>
      </c>
      <c r="M4" s="1" t="n">
        <f aca="false">Overview!M12</f>
        <v>0</v>
      </c>
      <c r="N4" s="1" t="n">
        <f aca="false">Overview!N12</f>
        <v>3</v>
      </c>
      <c r="O4" s="1" t="n">
        <f aca="false">Overview!O12</f>
        <v>19.5</v>
      </c>
      <c r="P4" s="1" t="n">
        <f aca="false">Overview!P12</f>
        <v>153.75</v>
      </c>
    </row>
    <row r="5" customFormat="false" ht="15" hidden="false" customHeight="true" outlineLevel="0" collapsed="false">
      <c r="A5" s="4" t="s">
        <v>32</v>
      </c>
      <c r="B5" s="1" t="n">
        <f aca="false">Overview!B13</f>
        <v>0</v>
      </c>
      <c r="C5" s="1" t="n">
        <f aca="false">Overview!C13</f>
        <v>0</v>
      </c>
      <c r="D5" s="1" t="n">
        <f aca="false">Overview!D13</f>
        <v>3.75</v>
      </c>
      <c r="E5" s="1" t="n">
        <f aca="false">Overview!E13</f>
        <v>0</v>
      </c>
      <c r="F5" s="1" t="n">
        <f aca="false">Overview!F13</f>
        <v>0</v>
      </c>
      <c r="G5" s="1" t="n">
        <f aca="false">Overview!G13</f>
        <v>0</v>
      </c>
      <c r="H5" s="1" t="n">
        <f aca="false">Overview!H13</f>
        <v>0</v>
      </c>
      <c r="I5" s="1" t="n">
        <f aca="false">Overview!I13</f>
        <v>0</v>
      </c>
      <c r="J5" s="1" t="n">
        <f aca="false">Overview!J13</f>
        <v>3.5</v>
      </c>
      <c r="K5" s="1" t="n">
        <f aca="false">Overview!K13</f>
        <v>0</v>
      </c>
      <c r="L5" s="1" t="n">
        <f aca="false">Overview!L13</f>
        <v>0</v>
      </c>
      <c r="M5" s="1" t="n">
        <f aca="false">Overview!M13</f>
        <v>0</v>
      </c>
      <c r="N5" s="1" t="n">
        <f aca="false">Overview!N13</f>
        <v>6</v>
      </c>
      <c r="O5" s="1" t="n">
        <f aca="false">Overview!O13</f>
        <v>43.5</v>
      </c>
      <c r="P5" s="1" t="n">
        <f aca="false">Overview!P13</f>
        <v>329.4</v>
      </c>
    </row>
    <row r="6" customFormat="false" ht="15" hidden="false" customHeight="true" outlineLevel="0" collapsed="false">
      <c r="A6" s="5" t="s">
        <v>33</v>
      </c>
      <c r="B6" s="1" t="n">
        <f aca="false">Overview!B14</f>
        <v>0</v>
      </c>
      <c r="C6" s="1" t="n">
        <f aca="false">Overview!C14</f>
        <v>0</v>
      </c>
      <c r="D6" s="1" t="n">
        <f aca="false">Overview!D14</f>
        <v>0</v>
      </c>
      <c r="E6" s="1" t="n">
        <f aca="false">Overview!E14</f>
        <v>14</v>
      </c>
      <c r="F6" s="1" t="n">
        <f aca="false">Overview!F14</f>
        <v>0</v>
      </c>
      <c r="G6" s="1" t="n">
        <f aca="false">Overview!G14</f>
        <v>0</v>
      </c>
      <c r="H6" s="1" t="n">
        <f aca="false">Overview!H14</f>
        <v>0</v>
      </c>
      <c r="I6" s="1" t="n">
        <f aca="false">Overview!I14</f>
        <v>0</v>
      </c>
      <c r="J6" s="1" t="n">
        <f aca="false">Overview!J14</f>
        <v>0</v>
      </c>
      <c r="K6" s="1" t="n">
        <f aca="false">Overview!K14</f>
        <v>0</v>
      </c>
      <c r="L6" s="1" t="n">
        <f aca="false">Overview!L14</f>
        <v>0</v>
      </c>
      <c r="M6" s="1" t="n">
        <f aca="false">Overview!M14</f>
        <v>0</v>
      </c>
      <c r="N6" s="1" t="n">
        <f aca="false">Overview!N14</f>
        <v>3</v>
      </c>
      <c r="O6" s="1" t="n">
        <f aca="false">Overview!O14</f>
        <v>42</v>
      </c>
      <c r="P6" s="1" t="n">
        <f aca="false">Overview!P14</f>
        <v>137.45</v>
      </c>
    </row>
    <row r="7" customFormat="false" ht="15" hidden="false" customHeight="true" outlineLevel="0" collapsed="false">
      <c r="A7" s="4" t="s">
        <v>34</v>
      </c>
      <c r="B7" s="6" t="n">
        <f aca="false">Overview!B15</f>
        <v>0</v>
      </c>
      <c r="C7" s="6" t="n">
        <f aca="false">Overview!C15</f>
        <v>0</v>
      </c>
      <c r="D7" s="6" t="n">
        <f aca="false">Overview!D15</f>
        <v>0</v>
      </c>
      <c r="E7" s="6" t="n">
        <f aca="false">Overview!E15</f>
        <v>0</v>
      </c>
      <c r="F7" s="6" t="n">
        <f aca="false">Overview!F15</f>
        <v>3</v>
      </c>
      <c r="G7" s="6" t="n">
        <f aca="false">Overview!G15</f>
        <v>0</v>
      </c>
      <c r="H7" s="6" t="n">
        <f aca="false">Overview!H15</f>
        <v>0</v>
      </c>
      <c r="I7" s="6" t="n">
        <f aca="false">Overview!I15</f>
        <v>0</v>
      </c>
      <c r="J7" s="6" t="n">
        <f aca="false">Overview!J15</f>
        <v>0</v>
      </c>
      <c r="K7" s="6" t="n">
        <f aca="false">Overview!K15</f>
        <v>0</v>
      </c>
      <c r="L7" s="6" t="n">
        <f aca="false">Overview!L15</f>
        <v>0</v>
      </c>
      <c r="M7" s="6" t="n">
        <f aca="false">Overview!M15</f>
        <v>0</v>
      </c>
      <c r="N7" s="6" t="n">
        <f aca="false">Overview!N15</f>
        <v>4</v>
      </c>
      <c r="O7" s="1" t="n">
        <f aca="false">Overview!O15</f>
        <v>12</v>
      </c>
      <c r="P7" s="1" t="n">
        <f aca="false">Overview!P15</f>
        <v>216</v>
      </c>
    </row>
    <row r="8" customFormat="false" ht="15" hidden="false" customHeight="true" outlineLevel="0" collapsed="false">
      <c r="A8" s="4" t="s">
        <v>35</v>
      </c>
      <c r="B8" s="1" t="n">
        <f aca="false">Overview!B16</f>
        <v>0</v>
      </c>
      <c r="C8" s="1" t="n">
        <f aca="false">Overview!C16</f>
        <v>0</v>
      </c>
      <c r="D8" s="1" t="n">
        <f aca="false">Overview!D16</f>
        <v>0.95</v>
      </c>
      <c r="E8" s="1" t="n">
        <f aca="false">Overview!E16</f>
        <v>0</v>
      </c>
      <c r="F8" s="1" t="n">
        <f aca="false">Overview!F16</f>
        <v>2</v>
      </c>
      <c r="G8" s="1" t="n">
        <f aca="false">Overview!G16</f>
        <v>0</v>
      </c>
      <c r="H8" s="1" t="n">
        <f aca="false">Overview!H16</f>
        <v>0</v>
      </c>
      <c r="I8" s="1" t="n">
        <f aca="false">Overview!I16</f>
        <v>0</v>
      </c>
      <c r="J8" s="1" t="n">
        <f aca="false">Overview!J16</f>
        <v>0</v>
      </c>
      <c r="K8" s="1" t="n">
        <f aca="false">Overview!K16</f>
        <v>0</v>
      </c>
      <c r="L8" s="1" t="n">
        <f aca="false">Overview!L16</f>
        <v>0.65</v>
      </c>
      <c r="M8" s="1" t="n">
        <f aca="false">Overview!M16</f>
        <v>0</v>
      </c>
      <c r="N8" s="1" t="n">
        <f aca="false">Overview!N16</f>
        <v>37</v>
      </c>
      <c r="O8" s="1" t="n">
        <f aca="false">Overview!O16</f>
        <v>133.2</v>
      </c>
      <c r="P8" s="1" t="n">
        <f aca="false">Overview!P16</f>
        <v>45.35</v>
      </c>
    </row>
    <row r="9" customFormat="false" ht="15" hidden="false" customHeight="true" outlineLevel="0" collapsed="false">
      <c r="A9" s="4" t="s">
        <v>36</v>
      </c>
      <c r="B9" s="1" t="n">
        <f aca="false">Overview!B17</f>
        <v>0</v>
      </c>
      <c r="C9" s="1" t="n">
        <f aca="false">Overview!C17</f>
        <v>0</v>
      </c>
      <c r="D9" s="1" t="n">
        <f aca="false">Overview!D17</f>
        <v>7.77</v>
      </c>
      <c r="E9" s="1" t="n">
        <f aca="false">Overview!E17</f>
        <v>0</v>
      </c>
      <c r="F9" s="1" t="n">
        <f aca="false">Overview!F17</f>
        <v>0</v>
      </c>
      <c r="G9" s="1" t="n">
        <f aca="false">Overview!G17</f>
        <v>0</v>
      </c>
      <c r="H9" s="1" t="n">
        <f aca="false">Overview!H17</f>
        <v>0</v>
      </c>
      <c r="I9" s="1" t="n">
        <f aca="false">Overview!I17</f>
        <v>0</v>
      </c>
      <c r="J9" s="1" t="n">
        <f aca="false">Overview!J17</f>
        <v>7.77</v>
      </c>
      <c r="K9" s="1" t="n">
        <f aca="false">Overview!K17</f>
        <v>0</v>
      </c>
      <c r="L9" s="1" t="n">
        <f aca="false">Overview!L17</f>
        <v>0</v>
      </c>
      <c r="M9" s="1" t="n">
        <f aca="false">Overview!M17</f>
        <v>0</v>
      </c>
      <c r="N9" s="1" t="n">
        <f aca="false">Overview!N17</f>
        <v>2</v>
      </c>
      <c r="O9" s="1" t="n">
        <f aca="false">Overview!O17</f>
        <v>31.08</v>
      </c>
      <c r="P9" s="1" t="n">
        <f aca="false">Overview!P17</f>
        <v>1423</v>
      </c>
    </row>
    <row r="10" customFormat="false" ht="15" hidden="false" customHeight="true" outlineLevel="0" collapsed="false">
      <c r="A10" s="5" t="s">
        <v>45</v>
      </c>
      <c r="B10" s="1" t="n">
        <f aca="false">Overview!B18</f>
        <v>0</v>
      </c>
      <c r="C10" s="1" t="n">
        <f aca="false">Overview!C18</f>
        <v>0</v>
      </c>
      <c r="D10" s="1" t="n">
        <f aca="false">Overview!D18</f>
        <v>0.13</v>
      </c>
      <c r="E10" s="1" t="n">
        <f aca="false">Overview!E18</f>
        <v>0</v>
      </c>
      <c r="F10" s="1" t="n">
        <f aca="false">Overview!F18</f>
        <v>0</v>
      </c>
      <c r="G10" s="1" t="n">
        <f aca="false">Overview!G18</f>
        <v>0.13</v>
      </c>
      <c r="H10" s="1" t="n">
        <f aca="false">Overview!H18</f>
        <v>0</v>
      </c>
      <c r="I10" s="1" t="n">
        <f aca="false">Overview!I18</f>
        <v>0</v>
      </c>
      <c r="J10" s="1" t="n">
        <f aca="false">Overview!J18</f>
        <v>0.46</v>
      </c>
      <c r="K10" s="1" t="n">
        <f aca="false">Overview!K18</f>
        <v>0</v>
      </c>
      <c r="L10" s="1" t="n">
        <f aca="false">Overview!L18</f>
        <v>0</v>
      </c>
      <c r="M10" s="1" t="n">
        <f aca="false">Overview!M18</f>
        <v>0.46</v>
      </c>
      <c r="N10" s="1" t="n">
        <f aca="false">Overview!N18</f>
        <v>7</v>
      </c>
      <c r="O10" s="1" t="n">
        <f aca="false">Overview!O18</f>
        <v>8.26</v>
      </c>
      <c r="P10" s="1" t="n">
        <f aca="false">Overview!P18</f>
        <v>12.32</v>
      </c>
    </row>
    <row r="11" customFormat="false" ht="15" hidden="false" customHeight="true" outlineLevel="0" collapsed="false">
      <c r="A11" s="1" t="s">
        <v>38</v>
      </c>
      <c r="B11" s="1" t="n">
        <f aca="false">Overview!B19</f>
        <v>0</v>
      </c>
      <c r="C11" s="1" t="n">
        <f aca="false">Overview!C19</f>
        <v>0</v>
      </c>
      <c r="D11" s="1" t="n">
        <f aca="false">Overview!D19</f>
        <v>0</v>
      </c>
      <c r="E11" s="1" t="n">
        <f aca="false">Overview!E19</f>
        <v>0</v>
      </c>
      <c r="F11" s="1" t="n">
        <f aca="false">Overview!F19</f>
        <v>4.3</v>
      </c>
      <c r="G11" s="1" t="n">
        <f aca="false">Overview!G19</f>
        <v>0</v>
      </c>
      <c r="H11" s="1" t="n">
        <f aca="false">Overview!H19</f>
        <v>0</v>
      </c>
      <c r="I11" s="1" t="n">
        <f aca="false">Overview!I19</f>
        <v>0</v>
      </c>
      <c r="J11" s="1" t="n">
        <f aca="false">Overview!J19</f>
        <v>0</v>
      </c>
      <c r="K11" s="1" t="n">
        <f aca="false">Overview!K19</f>
        <v>0</v>
      </c>
      <c r="L11" s="1" t="n">
        <f aca="false">Overview!L19</f>
        <v>0</v>
      </c>
      <c r="M11" s="1" t="n">
        <f aca="false">Overview!M19</f>
        <v>0</v>
      </c>
      <c r="N11" s="1" t="n">
        <f aca="false">Overview!N19</f>
        <v>2</v>
      </c>
      <c r="O11" s="1" t="n">
        <f aca="false">Overview!O19</f>
        <v>8.6</v>
      </c>
      <c r="P11" s="1" t="n">
        <f aca="false">Overview!P19</f>
        <v>137.4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7" t="s">
        <v>41</v>
      </c>
      <c r="C1" s="7" t="s">
        <v>15</v>
      </c>
    </row>
    <row r="2" customFormat="false" ht="15" hidden="false" customHeight="false" outlineLevel="0" collapsed="false">
      <c r="A2" s="7" t="n">
        <v>0</v>
      </c>
      <c r="B2" s="0" t="s">
        <v>46</v>
      </c>
      <c r="C2" s="0" t="n">
        <v>78.02</v>
      </c>
    </row>
    <row r="3" customFormat="false" ht="15" hidden="false" customHeight="false" outlineLevel="0" collapsed="false">
      <c r="A3" s="7" t="n">
        <v>1</v>
      </c>
      <c r="B3" s="0" t="s">
        <v>47</v>
      </c>
      <c r="C3" s="0" t="n">
        <v>122.6</v>
      </c>
    </row>
    <row r="4" customFormat="false" ht="15" hidden="false" customHeight="false" outlineLevel="0" collapsed="false">
      <c r="A4" s="7" t="n">
        <v>2</v>
      </c>
      <c r="B4" s="0" t="s">
        <v>48</v>
      </c>
      <c r="C4" s="0" t="n">
        <v>177.1</v>
      </c>
    </row>
    <row r="5" customFormat="false" ht="15" hidden="false" customHeight="false" outlineLevel="0" collapsed="false">
      <c r="A5" s="7" t="n">
        <v>3</v>
      </c>
      <c r="B5" s="0" t="s">
        <v>49</v>
      </c>
      <c r="C5" s="0" t="n">
        <v>851.6</v>
      </c>
    </row>
    <row r="6" customFormat="false" ht="15" hidden="false" customHeight="false" outlineLevel="0" collapsed="false">
      <c r="A6" s="7" t="n">
        <v>4</v>
      </c>
      <c r="B6" s="0" t="s">
        <v>50</v>
      </c>
      <c r="C6" s="0" t="n">
        <v>162</v>
      </c>
    </row>
    <row r="7" customFormat="false" ht="15" hidden="false" customHeight="false" outlineLevel="0" collapsed="false">
      <c r="A7" s="7" t="n">
        <v>5</v>
      </c>
      <c r="B7" s="0" t="s">
        <v>51</v>
      </c>
      <c r="C7" s="0" t="n">
        <v>101.32</v>
      </c>
    </row>
    <row r="8" customFormat="false" ht="15" hidden="false" customHeight="false" outlineLevel="0" collapsed="false">
      <c r="A8" s="7" t="n">
        <v>6</v>
      </c>
      <c r="B8" s="0" t="s">
        <v>52</v>
      </c>
      <c r="C8" s="0" t="n">
        <v>303</v>
      </c>
    </row>
    <row r="9" customFormat="false" ht="15" hidden="false" customHeight="false" outlineLevel="0" collapsed="false">
      <c r="A9" s="7" t="n">
        <v>7</v>
      </c>
      <c r="B9" s="0" t="s">
        <v>53</v>
      </c>
      <c r="C9" s="0" t="n">
        <v>168</v>
      </c>
    </row>
    <row r="10" customFormat="false" ht="15" hidden="false" customHeight="false" outlineLevel="0" collapsed="false">
      <c r="A10" s="7" t="n">
        <v>8</v>
      </c>
      <c r="B10" s="0" t="s">
        <v>54</v>
      </c>
      <c r="C10" s="0" t="n">
        <v>245.5</v>
      </c>
    </row>
    <row r="11" customFormat="false" ht="15" hidden="false" customHeight="false" outlineLevel="0" collapsed="false">
      <c r="A11" s="7" t="n">
        <v>9</v>
      </c>
      <c r="B11" s="0" t="s">
        <v>55</v>
      </c>
      <c r="C11" s="0" t="n">
        <v>102.6</v>
      </c>
    </row>
    <row r="12" customFormat="false" ht="15" hidden="false" customHeight="false" outlineLevel="0" collapsed="false">
      <c r="A12" s="7" t="n">
        <v>10</v>
      </c>
      <c r="B12" s="0" t="s">
        <v>56</v>
      </c>
      <c r="C12" s="0" t="n">
        <v>153.75</v>
      </c>
    </row>
    <row r="13" customFormat="false" ht="15" hidden="false" customHeight="false" outlineLevel="0" collapsed="false">
      <c r="A13" s="7" t="n">
        <v>11</v>
      </c>
      <c r="B13" s="0" t="s">
        <v>57</v>
      </c>
      <c r="C13" s="0" t="n">
        <v>329.4</v>
      </c>
    </row>
    <row r="14" customFormat="false" ht="15" hidden="false" customHeight="false" outlineLevel="0" collapsed="false">
      <c r="A14" s="7" t="n">
        <v>12</v>
      </c>
      <c r="B14" s="0" t="s">
        <v>58</v>
      </c>
      <c r="C14" s="0" t="n">
        <v>137.45</v>
      </c>
    </row>
    <row r="15" customFormat="false" ht="15" hidden="false" customHeight="false" outlineLevel="0" collapsed="false">
      <c r="A15" s="7" t="n">
        <v>13</v>
      </c>
      <c r="B15" s="0" t="s">
        <v>59</v>
      </c>
      <c r="C15" s="0" t="n">
        <v>216</v>
      </c>
    </row>
    <row r="16" customFormat="false" ht="15" hidden="false" customHeight="false" outlineLevel="0" collapsed="false">
      <c r="A16" s="7" t="n">
        <v>14</v>
      </c>
      <c r="B16" s="0" t="s">
        <v>60</v>
      </c>
      <c r="C16" s="0" t="n">
        <v>45.35</v>
      </c>
    </row>
    <row r="17" customFormat="false" ht="15" hidden="false" customHeight="false" outlineLevel="0" collapsed="false">
      <c r="A17" s="7" t="n">
        <v>15</v>
      </c>
      <c r="B17" s="0" t="s">
        <v>61</v>
      </c>
      <c r="C17" s="0" t="n">
        <v>1423</v>
      </c>
    </row>
    <row r="18" customFormat="false" ht="15" hidden="false" customHeight="false" outlineLevel="0" collapsed="false">
      <c r="A18" s="7" t="n">
        <v>16</v>
      </c>
      <c r="B18" s="0" t="s">
        <v>62</v>
      </c>
      <c r="C18" s="0" t="n">
        <v>12.32</v>
      </c>
    </row>
    <row r="19" customFormat="false" ht="15" hidden="false" customHeight="false" outlineLevel="0" collapsed="false">
      <c r="A19" s="7" t="n">
        <v>17</v>
      </c>
      <c r="B19" s="0" t="s">
        <v>63</v>
      </c>
      <c r="C19" s="0" t="n">
        <v>137.4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2020-07-13T16:10:43Z</dcterms:created>
  <dc:creator>Zacharias Hultman</dc:creator>
  <dc:description/>
  <dc:language>en-US</dc:language>
  <cp:lastModifiedBy/>
  <dcterms:modified xsi:type="dcterms:W3CDTF">2022-08-25T15:24:32Z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