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kolansky/Documents/PythonTools/FTDPharser/"/>
    </mc:Choice>
  </mc:AlternateContent>
  <xr:revisionPtr revIDLastSave="0" documentId="13_ncr:1_{B2FFEBEC-39D0-1449-8631-A6EC32303049}" xr6:coauthVersionLast="47" xr6:coauthVersionMax="47" xr10:uidLastSave="{00000000-0000-0000-0000-000000000000}"/>
  <bookViews>
    <workbookView xWindow="0" yWindow="2380" windowWidth="35840" windowHeight="17440" xr2:uid="{79918374-6A0E-9448-9302-A52C85B8026F}"/>
  </bookViews>
  <sheets>
    <sheet name="Sheet1" sheetId="1" r:id="rId1"/>
  </sheets>
  <definedNames>
    <definedName name="output" localSheetId="0">Sheet1!$A$1:$H$283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4" i="1" s="1"/>
  <c r="W3" i="1"/>
  <c r="U2" i="1"/>
  <c r="U4" i="1" s="1"/>
  <c r="V4" i="1"/>
  <c r="T4" i="1"/>
  <c r="O26" i="1"/>
  <c r="R26" i="1"/>
  <c r="R25" i="1"/>
  <c r="O25" i="1"/>
  <c r="T2" i="1"/>
  <c r="T3" i="1"/>
  <c r="V2" i="1"/>
  <c r="V3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4" i="1"/>
  <c r="J5" i="1"/>
  <c r="J6" i="1"/>
  <c r="J7" i="1"/>
  <c r="J3" i="1"/>
  <c r="U3" i="1"/>
  <c r="C22" i="1"/>
  <c r="C23" i="1"/>
  <c r="C24" i="1"/>
  <c r="C25" i="1"/>
  <c r="C26" i="1"/>
  <c r="C27" i="1"/>
  <c r="C28" i="1"/>
  <c r="C29" i="1"/>
  <c r="C30" i="1"/>
  <c r="C31" i="1"/>
  <c r="C32" i="1"/>
  <c r="C11" i="1"/>
  <c r="C12" i="1"/>
  <c r="C13" i="1"/>
  <c r="C14" i="1"/>
  <c r="C15" i="1"/>
  <c r="C16" i="1"/>
  <c r="C17" i="1"/>
  <c r="C18" i="1"/>
  <c r="C19" i="1"/>
  <c r="C20" i="1"/>
  <c r="C2" i="1"/>
  <c r="C3" i="1"/>
  <c r="C4" i="1"/>
  <c r="C5" i="1"/>
  <c r="C6" i="1"/>
  <c r="C7" i="1"/>
  <c r="C8" i="1"/>
  <c r="C9" i="1"/>
  <c r="C10" i="1"/>
  <c r="C214" i="1"/>
  <c r="C215" i="1"/>
  <c r="C216" i="1"/>
  <c r="C217" i="1"/>
  <c r="C218" i="1"/>
  <c r="C219" i="1"/>
  <c r="C220" i="1"/>
  <c r="C221" i="1"/>
  <c r="C222" i="1"/>
  <c r="C54" i="1"/>
  <c r="C55" i="1"/>
  <c r="C56" i="1"/>
  <c r="C57" i="1"/>
  <c r="C58" i="1"/>
  <c r="C59" i="1"/>
  <c r="C60" i="1"/>
  <c r="C61" i="1"/>
  <c r="C62" i="1"/>
  <c r="C6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23" i="1"/>
  <c r="C224" i="1"/>
  <c r="C225" i="1"/>
  <c r="C226" i="1"/>
  <c r="C227" i="1"/>
  <c r="C228" i="1"/>
  <c r="C229" i="1"/>
  <c r="C230" i="1"/>
  <c r="C231" i="1"/>
  <c r="C232" i="1"/>
  <c r="C64" i="1"/>
  <c r="C65" i="1"/>
  <c r="C66" i="1"/>
  <c r="C67" i="1"/>
  <c r="C68" i="1"/>
  <c r="C69" i="1"/>
  <c r="C70" i="1"/>
  <c r="C71" i="1"/>
  <c r="C72" i="1"/>
  <c r="C73" i="1"/>
  <c r="C131" i="1"/>
  <c r="C132" i="1"/>
  <c r="C133" i="1"/>
  <c r="C134" i="1"/>
  <c r="C135" i="1"/>
  <c r="C136" i="1"/>
  <c r="C137" i="1"/>
  <c r="C138" i="1"/>
  <c r="C139" i="1"/>
  <c r="C111" i="1"/>
  <c r="C112" i="1"/>
  <c r="C113" i="1"/>
  <c r="C114" i="1"/>
  <c r="C115" i="1"/>
  <c r="C116" i="1"/>
  <c r="C117" i="1"/>
  <c r="C118" i="1"/>
  <c r="C119" i="1"/>
  <c r="C42" i="1"/>
  <c r="C43" i="1"/>
  <c r="C44" i="1"/>
  <c r="C45" i="1"/>
  <c r="C46" i="1"/>
  <c r="C47" i="1"/>
  <c r="C48" i="1"/>
  <c r="C49" i="1"/>
  <c r="C50" i="1"/>
  <c r="C51" i="1"/>
  <c r="C52" i="1"/>
  <c r="C53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120" i="1"/>
  <c r="C121" i="1"/>
  <c r="C122" i="1"/>
  <c r="C123" i="1"/>
  <c r="C124" i="1"/>
  <c r="C125" i="1"/>
  <c r="C126" i="1"/>
  <c r="C127" i="1"/>
  <c r="C128" i="1"/>
  <c r="C129" i="1"/>
  <c r="C130" i="1"/>
  <c r="C33" i="1"/>
  <c r="C34" i="1"/>
  <c r="C35" i="1"/>
  <c r="C36" i="1"/>
  <c r="C37" i="1"/>
  <c r="C38" i="1"/>
  <c r="C39" i="1"/>
  <c r="C40" i="1"/>
  <c r="C41" i="1"/>
  <c r="C192" i="1"/>
  <c r="C193" i="1"/>
  <c r="C194" i="1"/>
  <c r="C195" i="1"/>
  <c r="C196" i="1"/>
  <c r="C197" i="1"/>
  <c r="C198" i="1"/>
  <c r="C199" i="1"/>
  <c r="C200" i="1"/>
  <c r="C201" i="1"/>
  <c r="C95" i="1"/>
  <c r="C96" i="1"/>
  <c r="C97" i="1"/>
  <c r="C98" i="1"/>
  <c r="C99" i="1"/>
  <c r="C100" i="1"/>
  <c r="C173" i="1"/>
  <c r="C174" i="1"/>
  <c r="C175" i="1"/>
  <c r="C176" i="1"/>
  <c r="C177" i="1"/>
  <c r="C178" i="1"/>
  <c r="C179" i="1"/>
  <c r="C180" i="1"/>
  <c r="C181" i="1"/>
  <c r="C252" i="1"/>
  <c r="C253" i="1"/>
  <c r="C254" i="1"/>
  <c r="C255" i="1"/>
  <c r="C256" i="1"/>
  <c r="C257" i="1"/>
  <c r="C258" i="1"/>
  <c r="C259" i="1"/>
  <c r="C260" i="1"/>
  <c r="C261" i="1"/>
  <c r="C101" i="1"/>
  <c r="C102" i="1"/>
  <c r="C103" i="1"/>
  <c r="C104" i="1"/>
  <c r="C105" i="1"/>
  <c r="C106" i="1"/>
  <c r="C107" i="1"/>
  <c r="C108" i="1"/>
  <c r="C109" i="1"/>
  <c r="C110" i="1"/>
  <c r="C182" i="1"/>
  <c r="C183" i="1"/>
  <c r="C184" i="1"/>
  <c r="C185" i="1"/>
  <c r="C186" i="1"/>
  <c r="C187" i="1"/>
  <c r="C188" i="1"/>
  <c r="C189" i="1"/>
  <c r="C190" i="1"/>
  <c r="C19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43" i="1"/>
  <c r="C244" i="1"/>
  <c r="C245" i="1"/>
  <c r="C246" i="1"/>
  <c r="C247" i="1"/>
  <c r="C248" i="1"/>
  <c r="C249" i="1"/>
  <c r="C250" i="1"/>
  <c r="C251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84" i="1"/>
  <c r="C85" i="1"/>
  <c r="C86" i="1"/>
  <c r="C87" i="1"/>
  <c r="C88" i="1"/>
  <c r="C89" i="1"/>
  <c r="C90" i="1"/>
  <c r="C91" i="1"/>
  <c r="C92" i="1"/>
  <c r="C93" i="1"/>
  <c r="C94" i="1"/>
  <c r="C233" i="1"/>
  <c r="C234" i="1"/>
  <c r="C235" i="1"/>
  <c r="C236" i="1"/>
  <c r="C237" i="1"/>
  <c r="C238" i="1"/>
  <c r="C239" i="1"/>
  <c r="C240" i="1"/>
  <c r="C241" i="1"/>
  <c r="C242" i="1"/>
  <c r="C152" i="1"/>
  <c r="C153" i="1"/>
  <c r="C154" i="1"/>
  <c r="C155" i="1"/>
  <c r="C156" i="1"/>
  <c r="C157" i="1"/>
  <c r="C158" i="1"/>
  <c r="C159" i="1"/>
  <c r="C160" i="1"/>
  <c r="C74" i="1"/>
  <c r="C75" i="1"/>
  <c r="C76" i="1"/>
  <c r="C77" i="1"/>
  <c r="C78" i="1"/>
  <c r="C79" i="1"/>
  <c r="C80" i="1"/>
  <c r="C81" i="1"/>
  <c r="C82" i="1"/>
  <c r="C83" i="1"/>
  <c r="C275" i="1"/>
  <c r="C276" i="1"/>
  <c r="C277" i="1"/>
  <c r="C278" i="1"/>
  <c r="C279" i="1"/>
  <c r="C280" i="1"/>
  <c r="C281" i="1"/>
  <c r="C282" i="1"/>
  <c r="C283" i="1"/>
  <c r="C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3291D-715D-9F4A-AC33-BB42DB5C7BE8}" name="output" type="6" refreshedVersion="7" background="1" saveData="1">
    <textPr sourceFile="/Users/zacharykolansky/Documents/PythonTools/FTDPharser/Output/outpu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<sst xmlns="http://schemas.openxmlformats.org/spreadsheetml/2006/main" count="1160" uniqueCount="63">
  <si>
    <t>SETTLEMENT DATE</t>
  </si>
  <si>
    <t>CUSIP</t>
  </si>
  <si>
    <t>SYMBOL</t>
  </si>
  <si>
    <t>QUANTITY (FAILS)</t>
  </si>
  <si>
    <t>DESCRIPTION</t>
  </si>
  <si>
    <t>PRICE</t>
  </si>
  <si>
    <t>cnsfails202003b.txt</t>
  </si>
  <si>
    <t>36467W109</t>
  </si>
  <si>
    <t>GME</t>
  </si>
  <si>
    <t>GAMESTOP CORP (HLDG CO) CL A</t>
  </si>
  <si>
    <t>cnsfails202003a.txt</t>
  </si>
  <si>
    <t>cnsfails202002b.txt</t>
  </si>
  <si>
    <t>cnsfails202101a.txt</t>
  </si>
  <si>
    <t>cnsfails202005a.txt</t>
  </si>
  <si>
    <t>cnsfails202009b.txt</t>
  </si>
  <si>
    <t>cnsfails202101b.txt</t>
  </si>
  <si>
    <t>cnsfails202005b.txt</t>
  </si>
  <si>
    <t>cnsfails202009a.txt</t>
  </si>
  <si>
    <t>cnsfails202008a.txt</t>
  </si>
  <si>
    <t>cnsfails202004b.txt</t>
  </si>
  <si>
    <t>cnsfails202012b.txt</t>
  </si>
  <si>
    <t>cnsfails202008b.txt</t>
  </si>
  <si>
    <t>cnsfails202004a.txt</t>
  </si>
  <si>
    <t>cnsfails202012a.txt</t>
  </si>
  <si>
    <t>cnsfails202007a.txt</t>
  </si>
  <si>
    <t>cnsfails202011a.txt</t>
  </si>
  <si>
    <t>cnsfails202103a.txt</t>
  </si>
  <si>
    <t>cnsfails202007b.txt</t>
  </si>
  <si>
    <t>cnsfails202011b.txt</t>
  </si>
  <si>
    <t>cnsfails202103b.txt</t>
  </si>
  <si>
    <t>cnsfails202102b.txt</t>
  </si>
  <si>
    <t>cnsfails202010b.txt</t>
  </si>
  <si>
    <t>cnsfails202006b.txt</t>
  </si>
  <si>
    <t>cnsfails202102a.txt</t>
  </si>
  <si>
    <t>cnsfails202010a.txt</t>
  </si>
  <si>
    <t>cnsfails202006a.txt</t>
  </si>
  <si>
    <t>cnsfails202104a.txt</t>
  </si>
  <si>
    <t>Cumulative FTD</t>
  </si>
  <si>
    <t>FTD % Float</t>
  </si>
  <si>
    <t>Total FTD</t>
  </si>
  <si>
    <t>3) Market watch has SI over 100% at April 15th, so naked short selling is 100% percent at play after this date</t>
  </si>
  <si>
    <t>Worst Possible for us, if naked short selling only starts after April 14th</t>
  </si>
  <si>
    <t>2) Major jump in FTD was 2/28/20, so I guess it  COULD BE to naked short GME a bit before then</t>
  </si>
  <si>
    <t>All FTD are phantom shares</t>
  </si>
  <si>
    <t>FTD before 2/27/20 not included</t>
  </si>
  <si>
    <t>5) Assume all FTD cumulative, as each FTD is another phantom share that someone owns</t>
  </si>
  <si>
    <t>1) Assume all FTD before 2/27/20 are not counted, don't know exactly when naked shorting started. (Column U)</t>
  </si>
  <si>
    <t>Float (Shares)</t>
  </si>
  <si>
    <t>4) FTD can only be considered phantom shares when they come from shares that were naked short, so I give 3 scenarioes about where to begin. Hard to know EXACTLY when naked short selling began</t>
  </si>
  <si>
    <t xml:space="preserve">6) Assume all FTD were never closed out appropiately, and market makers used a naked short to cover a FTD </t>
  </si>
  <si>
    <t>(Pulling shares out of their ass to cover the shares they ppulled out of their ass)</t>
  </si>
  <si>
    <t xml:space="preserve">7) Assume all FTD aren't every share that was a naked short. And reset the FTD clock are still in abusive options trading. </t>
  </si>
  <si>
    <t xml:space="preserve">Point 7 means these calculations attempt to estimate the MINUMUM amount of extra shares that exist. </t>
  </si>
  <si>
    <t>He suggests 400 million total, but lets give the short sellers the benefit of the doubt and call it at 200 Million instead of 400 Million</t>
  </si>
  <si>
    <t>https://www.reddit.com/r/Superstonk/comments/mvdgf5/the_naked_shorting_scam_in_numbers_ai_detection/</t>
  </si>
  <si>
    <t>Worst possible FTD + 200 million</t>
  </si>
  <si>
    <t xml:space="preserve">LOL over </t>
  </si>
  <si>
    <t xml:space="preserve">9) His ridiculous numbers support assumption 6. </t>
  </si>
  <si>
    <t>Best Possible FTD + 400 million</t>
  </si>
  <si>
    <t xml:space="preserve">Naked shares/Float </t>
  </si>
  <si>
    <t xml:space="preserve">I want shares sold since February 2020  </t>
  </si>
  <si>
    <t>8) u/broccaa did work estimating how many FTD were reset with abusive options trading</t>
  </si>
  <si>
    <t>9/1/2020 naked short selling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</si>
</sst>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FTD</a:t>
            </a:r>
            <a:r>
              <a:rPr lang="en-US" baseline="0"/>
              <a:t> each day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Sheet1!$C$2:$C$283</c:f>
              <c:numCache>
                <c:formatCode>m/d/yy</c:formatCode>
                <c:ptCount val="28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43941</c:v>
                </c:pt>
                <c:pt idx="44">
                  <c:v>43942</c:v>
                </c:pt>
                <c:pt idx="45">
                  <c:v>43943</c:v>
                </c:pt>
                <c:pt idx="46">
                  <c:v>43944</c:v>
                </c:pt>
                <c:pt idx="47">
                  <c:v>43945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44011</c:v>
                </c:pt>
                <c:pt idx="92">
                  <c:v>44012</c:v>
                </c:pt>
                <c:pt idx="93">
                  <c:v>44013</c:v>
                </c:pt>
                <c:pt idx="94">
                  <c:v>44018</c:v>
                </c:pt>
                <c:pt idx="95">
                  <c:v>44021</c:v>
                </c:pt>
                <c:pt idx="96">
                  <c:v>44022</c:v>
                </c:pt>
                <c:pt idx="97">
                  <c:v>44025</c:v>
                </c:pt>
                <c:pt idx="98">
                  <c:v>44026</c:v>
                </c:pt>
                <c:pt idx="99">
                  <c:v>44027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44039</c:v>
                </c:pt>
                <c:pt idx="106">
                  <c:v>44040</c:v>
                </c:pt>
                <c:pt idx="107">
                  <c:v>44042</c:v>
                </c:pt>
                <c:pt idx="108">
                  <c:v>44043</c:v>
                </c:pt>
                <c:pt idx="109">
                  <c:v>44046</c:v>
                </c:pt>
                <c:pt idx="110">
                  <c:v>44047</c:v>
                </c:pt>
                <c:pt idx="111">
                  <c:v>44048</c:v>
                </c:pt>
                <c:pt idx="112">
                  <c:v>44049</c:v>
                </c:pt>
                <c:pt idx="113">
                  <c:v>44053</c:v>
                </c:pt>
                <c:pt idx="114">
                  <c:v>44054</c:v>
                </c:pt>
                <c:pt idx="115">
                  <c:v>44055</c:v>
                </c:pt>
                <c:pt idx="116">
                  <c:v>44056</c:v>
                </c:pt>
                <c:pt idx="117">
                  <c:v>44057</c:v>
                </c:pt>
                <c:pt idx="118">
                  <c:v>44060</c:v>
                </c:pt>
                <c:pt idx="119">
                  <c:v>44061</c:v>
                </c:pt>
                <c:pt idx="120">
                  <c:v>44062</c:v>
                </c:pt>
                <c:pt idx="121">
                  <c:v>44063</c:v>
                </c:pt>
                <c:pt idx="122">
                  <c:v>44064</c:v>
                </c:pt>
                <c:pt idx="123">
                  <c:v>44067</c:v>
                </c:pt>
                <c:pt idx="124">
                  <c:v>44068</c:v>
                </c:pt>
                <c:pt idx="125">
                  <c:v>44069</c:v>
                </c:pt>
                <c:pt idx="126">
                  <c:v>44070</c:v>
                </c:pt>
                <c:pt idx="127">
                  <c:v>44071</c:v>
                </c:pt>
                <c:pt idx="128">
                  <c:v>44074</c:v>
                </c:pt>
                <c:pt idx="129">
                  <c:v>44075</c:v>
                </c:pt>
                <c:pt idx="130">
                  <c:v>44076</c:v>
                </c:pt>
                <c:pt idx="131">
                  <c:v>44077</c:v>
                </c:pt>
                <c:pt idx="132">
                  <c:v>44078</c:v>
                </c:pt>
                <c:pt idx="133">
                  <c:v>44082</c:v>
                </c:pt>
                <c:pt idx="134">
                  <c:v>44083</c:v>
                </c:pt>
                <c:pt idx="135">
                  <c:v>44084</c:v>
                </c:pt>
                <c:pt idx="136">
                  <c:v>44085</c:v>
                </c:pt>
                <c:pt idx="137">
                  <c:v>44088</c:v>
                </c:pt>
                <c:pt idx="138">
                  <c:v>44089</c:v>
                </c:pt>
                <c:pt idx="139">
                  <c:v>44090</c:v>
                </c:pt>
                <c:pt idx="140">
                  <c:v>44091</c:v>
                </c:pt>
                <c:pt idx="141">
                  <c:v>44092</c:v>
                </c:pt>
                <c:pt idx="142">
                  <c:v>44095</c:v>
                </c:pt>
                <c:pt idx="143">
                  <c:v>44096</c:v>
                </c:pt>
                <c:pt idx="144">
                  <c:v>44097</c:v>
                </c:pt>
                <c:pt idx="145">
                  <c:v>44098</c:v>
                </c:pt>
                <c:pt idx="146">
                  <c:v>44099</c:v>
                </c:pt>
                <c:pt idx="147">
                  <c:v>44102</c:v>
                </c:pt>
                <c:pt idx="148">
                  <c:v>44103</c:v>
                </c:pt>
                <c:pt idx="149">
                  <c:v>44104</c:v>
                </c:pt>
                <c:pt idx="150">
                  <c:v>44105</c:v>
                </c:pt>
                <c:pt idx="151">
                  <c:v>44106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44117</c:v>
                </c:pt>
                <c:pt idx="158">
                  <c:v>44118</c:v>
                </c:pt>
                <c:pt idx="159">
                  <c:v>44119</c:v>
                </c:pt>
                <c:pt idx="160">
                  <c:v>44120</c:v>
                </c:pt>
                <c:pt idx="161">
                  <c:v>44123</c:v>
                </c:pt>
                <c:pt idx="162">
                  <c:v>44124</c:v>
                </c:pt>
                <c:pt idx="163">
                  <c:v>44125</c:v>
                </c:pt>
                <c:pt idx="164">
                  <c:v>44126</c:v>
                </c:pt>
                <c:pt idx="165">
                  <c:v>44127</c:v>
                </c:pt>
                <c:pt idx="166">
                  <c:v>44130</c:v>
                </c:pt>
                <c:pt idx="167">
                  <c:v>44131</c:v>
                </c:pt>
                <c:pt idx="168">
                  <c:v>44132</c:v>
                </c:pt>
                <c:pt idx="169">
                  <c:v>44133</c:v>
                </c:pt>
                <c:pt idx="170">
                  <c:v>44134</c:v>
                </c:pt>
                <c:pt idx="171">
                  <c:v>44137</c:v>
                </c:pt>
                <c:pt idx="172">
                  <c:v>44138</c:v>
                </c:pt>
                <c:pt idx="173">
                  <c:v>44139</c:v>
                </c:pt>
                <c:pt idx="174">
                  <c:v>44140</c:v>
                </c:pt>
                <c:pt idx="175">
                  <c:v>44141</c:v>
                </c:pt>
                <c:pt idx="176">
                  <c:v>44144</c:v>
                </c:pt>
                <c:pt idx="177">
                  <c:v>44145</c:v>
                </c:pt>
                <c:pt idx="178">
                  <c:v>44147</c:v>
                </c:pt>
                <c:pt idx="179">
                  <c:v>44148</c:v>
                </c:pt>
                <c:pt idx="180">
                  <c:v>44151</c:v>
                </c:pt>
                <c:pt idx="181">
                  <c:v>44152</c:v>
                </c:pt>
                <c:pt idx="182">
                  <c:v>44153</c:v>
                </c:pt>
                <c:pt idx="183">
                  <c:v>44154</c:v>
                </c:pt>
                <c:pt idx="184">
                  <c:v>44155</c:v>
                </c:pt>
                <c:pt idx="185">
                  <c:v>44158</c:v>
                </c:pt>
                <c:pt idx="186">
                  <c:v>44159</c:v>
                </c:pt>
                <c:pt idx="187">
                  <c:v>44160</c:v>
                </c:pt>
                <c:pt idx="188">
                  <c:v>44162</c:v>
                </c:pt>
                <c:pt idx="189">
                  <c:v>44165</c:v>
                </c:pt>
                <c:pt idx="190">
                  <c:v>44166</c:v>
                </c:pt>
                <c:pt idx="191">
                  <c:v>44167</c:v>
                </c:pt>
                <c:pt idx="192">
                  <c:v>44168</c:v>
                </c:pt>
                <c:pt idx="193">
                  <c:v>44169</c:v>
                </c:pt>
                <c:pt idx="194">
                  <c:v>44172</c:v>
                </c:pt>
                <c:pt idx="195">
                  <c:v>44173</c:v>
                </c:pt>
                <c:pt idx="196">
                  <c:v>44174</c:v>
                </c:pt>
                <c:pt idx="197">
                  <c:v>44175</c:v>
                </c:pt>
                <c:pt idx="198">
                  <c:v>44176</c:v>
                </c:pt>
                <c:pt idx="199">
                  <c:v>44179</c:v>
                </c:pt>
                <c:pt idx="200">
                  <c:v>44180</c:v>
                </c:pt>
                <c:pt idx="201">
                  <c:v>44181</c:v>
                </c:pt>
                <c:pt idx="202">
                  <c:v>44182</c:v>
                </c:pt>
                <c:pt idx="203">
                  <c:v>44183</c:v>
                </c:pt>
                <c:pt idx="204">
                  <c:v>44186</c:v>
                </c:pt>
                <c:pt idx="205">
                  <c:v>44187</c:v>
                </c:pt>
                <c:pt idx="206">
                  <c:v>44188</c:v>
                </c:pt>
                <c:pt idx="207">
                  <c:v>44189</c:v>
                </c:pt>
                <c:pt idx="208">
                  <c:v>44193</c:v>
                </c:pt>
                <c:pt idx="209">
                  <c:v>44194</c:v>
                </c:pt>
                <c:pt idx="210">
                  <c:v>44195</c:v>
                </c:pt>
                <c:pt idx="211">
                  <c:v>44196</c:v>
                </c:pt>
                <c:pt idx="212">
                  <c:v>44200</c:v>
                </c:pt>
                <c:pt idx="213">
                  <c:v>44201</c:v>
                </c:pt>
                <c:pt idx="214">
                  <c:v>44202</c:v>
                </c:pt>
                <c:pt idx="215">
                  <c:v>44203</c:v>
                </c:pt>
                <c:pt idx="216">
                  <c:v>44204</c:v>
                </c:pt>
                <c:pt idx="217">
                  <c:v>44207</c:v>
                </c:pt>
                <c:pt idx="218">
                  <c:v>44208</c:v>
                </c:pt>
                <c:pt idx="219">
                  <c:v>44209</c:v>
                </c:pt>
                <c:pt idx="220">
                  <c:v>44210</c:v>
                </c:pt>
                <c:pt idx="221">
                  <c:v>44211</c:v>
                </c:pt>
                <c:pt idx="222">
                  <c:v>44215</c:v>
                </c:pt>
                <c:pt idx="223">
                  <c:v>44216</c:v>
                </c:pt>
                <c:pt idx="224">
                  <c:v>44217</c:v>
                </c:pt>
                <c:pt idx="225">
                  <c:v>44218</c:v>
                </c:pt>
                <c:pt idx="226">
                  <c:v>44221</c:v>
                </c:pt>
                <c:pt idx="227">
                  <c:v>44222</c:v>
                </c:pt>
                <c:pt idx="228">
                  <c:v>44223</c:v>
                </c:pt>
                <c:pt idx="229">
                  <c:v>44224</c:v>
                </c:pt>
                <c:pt idx="230">
                  <c:v>44225</c:v>
                </c:pt>
                <c:pt idx="231">
                  <c:v>44228</c:v>
                </c:pt>
                <c:pt idx="232">
                  <c:v>44229</c:v>
                </c:pt>
                <c:pt idx="233">
                  <c:v>44230</c:v>
                </c:pt>
                <c:pt idx="234">
                  <c:v>44231</c:v>
                </c:pt>
                <c:pt idx="235">
                  <c:v>44232</c:v>
                </c:pt>
                <c:pt idx="236">
                  <c:v>44235</c:v>
                </c:pt>
                <c:pt idx="237">
                  <c:v>44236</c:v>
                </c:pt>
                <c:pt idx="238">
                  <c:v>44237</c:v>
                </c:pt>
                <c:pt idx="239">
                  <c:v>44238</c:v>
                </c:pt>
                <c:pt idx="240">
                  <c:v>44239</c:v>
                </c:pt>
                <c:pt idx="241">
                  <c:v>44243</c:v>
                </c:pt>
                <c:pt idx="242">
                  <c:v>44244</c:v>
                </c:pt>
                <c:pt idx="243">
                  <c:v>44245</c:v>
                </c:pt>
                <c:pt idx="244">
                  <c:v>44246</c:v>
                </c:pt>
                <c:pt idx="245">
                  <c:v>44249</c:v>
                </c:pt>
                <c:pt idx="246">
                  <c:v>44250</c:v>
                </c:pt>
                <c:pt idx="247">
                  <c:v>44251</c:v>
                </c:pt>
                <c:pt idx="248">
                  <c:v>44252</c:v>
                </c:pt>
                <c:pt idx="249">
                  <c:v>44253</c:v>
                </c:pt>
                <c:pt idx="250">
                  <c:v>44256</c:v>
                </c:pt>
                <c:pt idx="251">
                  <c:v>44257</c:v>
                </c:pt>
                <c:pt idx="252">
                  <c:v>44258</c:v>
                </c:pt>
                <c:pt idx="253">
                  <c:v>44259</c:v>
                </c:pt>
                <c:pt idx="254">
                  <c:v>44260</c:v>
                </c:pt>
                <c:pt idx="255">
                  <c:v>44263</c:v>
                </c:pt>
                <c:pt idx="256">
                  <c:v>44264</c:v>
                </c:pt>
                <c:pt idx="257">
                  <c:v>44265</c:v>
                </c:pt>
                <c:pt idx="258">
                  <c:v>44266</c:v>
                </c:pt>
                <c:pt idx="259">
                  <c:v>44267</c:v>
                </c:pt>
                <c:pt idx="260">
                  <c:v>44270</c:v>
                </c:pt>
                <c:pt idx="261">
                  <c:v>44271</c:v>
                </c:pt>
                <c:pt idx="262">
                  <c:v>44272</c:v>
                </c:pt>
                <c:pt idx="263">
                  <c:v>44273</c:v>
                </c:pt>
                <c:pt idx="264">
                  <c:v>44274</c:v>
                </c:pt>
                <c:pt idx="265">
                  <c:v>44277</c:v>
                </c:pt>
                <c:pt idx="266">
                  <c:v>44278</c:v>
                </c:pt>
                <c:pt idx="267">
                  <c:v>44279</c:v>
                </c:pt>
                <c:pt idx="268">
                  <c:v>44280</c:v>
                </c:pt>
                <c:pt idx="269">
                  <c:v>44281</c:v>
                </c:pt>
                <c:pt idx="270">
                  <c:v>44284</c:v>
                </c:pt>
                <c:pt idx="271">
                  <c:v>44285</c:v>
                </c:pt>
                <c:pt idx="272">
                  <c:v>44286</c:v>
                </c:pt>
                <c:pt idx="273">
                  <c:v>44287</c:v>
                </c:pt>
                <c:pt idx="274">
                  <c:v>44291</c:v>
                </c:pt>
                <c:pt idx="275">
                  <c:v>44292</c:v>
                </c:pt>
                <c:pt idx="276">
                  <c:v>44293</c:v>
                </c:pt>
                <c:pt idx="277">
                  <c:v>44294</c:v>
                </c:pt>
                <c:pt idx="278">
                  <c:v>44295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</c:numCache>
            </c:numRef>
          </c:xVal>
          <c:yVal>
            <c:numRef>
              <c:f>Sheet1!$F$2:$F$283</c:f>
              <c:numCache>
                <c:formatCode>General</c:formatCode>
                <c:ptCount val="282"/>
                <c:pt idx="0">
                  <c:v>46543</c:v>
                </c:pt>
                <c:pt idx="1">
                  <c:v>81566</c:v>
                </c:pt>
                <c:pt idx="2">
                  <c:v>42443</c:v>
                </c:pt>
                <c:pt idx="3">
                  <c:v>104661</c:v>
                </c:pt>
                <c:pt idx="4">
                  <c:v>86239</c:v>
                </c:pt>
                <c:pt idx="5">
                  <c:v>60091</c:v>
                </c:pt>
                <c:pt idx="6">
                  <c:v>177030</c:v>
                </c:pt>
                <c:pt idx="7">
                  <c:v>768699</c:v>
                </c:pt>
                <c:pt idx="8">
                  <c:v>1689064</c:v>
                </c:pt>
                <c:pt idx="9">
                  <c:v>322892</c:v>
                </c:pt>
                <c:pt idx="10">
                  <c:v>601189</c:v>
                </c:pt>
                <c:pt idx="11">
                  <c:v>438344</c:v>
                </c:pt>
                <c:pt idx="12">
                  <c:v>550912</c:v>
                </c:pt>
                <c:pt idx="13">
                  <c:v>343210</c:v>
                </c:pt>
                <c:pt idx="14">
                  <c:v>311642</c:v>
                </c:pt>
                <c:pt idx="15">
                  <c:v>435660</c:v>
                </c:pt>
                <c:pt idx="16">
                  <c:v>561593</c:v>
                </c:pt>
                <c:pt idx="17">
                  <c:v>557744</c:v>
                </c:pt>
                <c:pt idx="18">
                  <c:v>542687</c:v>
                </c:pt>
                <c:pt idx="19">
                  <c:v>849497</c:v>
                </c:pt>
                <c:pt idx="20">
                  <c:v>464216</c:v>
                </c:pt>
                <c:pt idx="21">
                  <c:v>636141</c:v>
                </c:pt>
                <c:pt idx="22">
                  <c:v>335317</c:v>
                </c:pt>
                <c:pt idx="23">
                  <c:v>185738</c:v>
                </c:pt>
                <c:pt idx="24">
                  <c:v>291454</c:v>
                </c:pt>
                <c:pt idx="25">
                  <c:v>1498144</c:v>
                </c:pt>
                <c:pt idx="26">
                  <c:v>224694</c:v>
                </c:pt>
                <c:pt idx="27">
                  <c:v>398580</c:v>
                </c:pt>
                <c:pt idx="28">
                  <c:v>377092</c:v>
                </c:pt>
                <c:pt idx="29">
                  <c:v>324973</c:v>
                </c:pt>
                <c:pt idx="30">
                  <c:v>298721</c:v>
                </c:pt>
                <c:pt idx="31">
                  <c:v>14972</c:v>
                </c:pt>
                <c:pt idx="32">
                  <c:v>22836</c:v>
                </c:pt>
                <c:pt idx="33">
                  <c:v>63244</c:v>
                </c:pt>
                <c:pt idx="34">
                  <c:v>77439</c:v>
                </c:pt>
                <c:pt idx="35">
                  <c:v>96946</c:v>
                </c:pt>
                <c:pt idx="36">
                  <c:v>163352</c:v>
                </c:pt>
                <c:pt idx="37">
                  <c:v>316831</c:v>
                </c:pt>
                <c:pt idx="38">
                  <c:v>349540</c:v>
                </c:pt>
                <c:pt idx="39">
                  <c:v>554246</c:v>
                </c:pt>
                <c:pt idx="40">
                  <c:v>436293</c:v>
                </c:pt>
                <c:pt idx="41">
                  <c:v>1284604</c:v>
                </c:pt>
                <c:pt idx="42">
                  <c:v>2105715</c:v>
                </c:pt>
                <c:pt idx="43">
                  <c:v>803187</c:v>
                </c:pt>
                <c:pt idx="44">
                  <c:v>1932850</c:v>
                </c:pt>
                <c:pt idx="45">
                  <c:v>1409349</c:v>
                </c:pt>
                <c:pt idx="46">
                  <c:v>1000343</c:v>
                </c:pt>
                <c:pt idx="47">
                  <c:v>812599</c:v>
                </c:pt>
                <c:pt idx="48">
                  <c:v>727706</c:v>
                </c:pt>
                <c:pt idx="49">
                  <c:v>502518</c:v>
                </c:pt>
                <c:pt idx="50">
                  <c:v>1119476</c:v>
                </c:pt>
                <c:pt idx="51">
                  <c:v>1284867</c:v>
                </c:pt>
                <c:pt idx="52">
                  <c:v>1380982</c:v>
                </c:pt>
                <c:pt idx="53">
                  <c:v>736380</c:v>
                </c:pt>
                <c:pt idx="54">
                  <c:v>504194</c:v>
                </c:pt>
                <c:pt idx="55">
                  <c:v>187405</c:v>
                </c:pt>
                <c:pt idx="56">
                  <c:v>86625</c:v>
                </c:pt>
                <c:pt idx="57">
                  <c:v>268379</c:v>
                </c:pt>
                <c:pt idx="58">
                  <c:v>48151</c:v>
                </c:pt>
                <c:pt idx="59">
                  <c:v>66174</c:v>
                </c:pt>
                <c:pt idx="60">
                  <c:v>5934</c:v>
                </c:pt>
                <c:pt idx="61">
                  <c:v>28918</c:v>
                </c:pt>
                <c:pt idx="62">
                  <c:v>21080</c:v>
                </c:pt>
                <c:pt idx="63">
                  <c:v>20109</c:v>
                </c:pt>
                <c:pt idx="64">
                  <c:v>134</c:v>
                </c:pt>
                <c:pt idx="65">
                  <c:v>73678</c:v>
                </c:pt>
                <c:pt idx="66">
                  <c:v>6728</c:v>
                </c:pt>
                <c:pt idx="67">
                  <c:v>17338</c:v>
                </c:pt>
                <c:pt idx="68">
                  <c:v>21599</c:v>
                </c:pt>
                <c:pt idx="69">
                  <c:v>13674</c:v>
                </c:pt>
                <c:pt idx="70">
                  <c:v>9831</c:v>
                </c:pt>
                <c:pt idx="71">
                  <c:v>8186</c:v>
                </c:pt>
                <c:pt idx="72">
                  <c:v>62130</c:v>
                </c:pt>
                <c:pt idx="73">
                  <c:v>166805</c:v>
                </c:pt>
                <c:pt idx="74">
                  <c:v>28129</c:v>
                </c:pt>
                <c:pt idx="75">
                  <c:v>5129</c:v>
                </c:pt>
                <c:pt idx="76">
                  <c:v>107808</c:v>
                </c:pt>
                <c:pt idx="77">
                  <c:v>238731</c:v>
                </c:pt>
                <c:pt idx="78">
                  <c:v>377993</c:v>
                </c:pt>
                <c:pt idx="79">
                  <c:v>18737</c:v>
                </c:pt>
                <c:pt idx="80">
                  <c:v>410673</c:v>
                </c:pt>
                <c:pt idx="81">
                  <c:v>227930</c:v>
                </c:pt>
                <c:pt idx="82">
                  <c:v>92058</c:v>
                </c:pt>
                <c:pt idx="83">
                  <c:v>492013</c:v>
                </c:pt>
                <c:pt idx="84">
                  <c:v>183337</c:v>
                </c:pt>
                <c:pt idx="85">
                  <c:v>118241</c:v>
                </c:pt>
                <c:pt idx="86">
                  <c:v>5843</c:v>
                </c:pt>
                <c:pt idx="87">
                  <c:v>3078</c:v>
                </c:pt>
                <c:pt idx="88">
                  <c:v>160820</c:v>
                </c:pt>
                <c:pt idx="89">
                  <c:v>9514</c:v>
                </c:pt>
                <c:pt idx="90">
                  <c:v>330410</c:v>
                </c:pt>
                <c:pt idx="91">
                  <c:v>300</c:v>
                </c:pt>
                <c:pt idx="92">
                  <c:v>4536</c:v>
                </c:pt>
                <c:pt idx="93">
                  <c:v>6369</c:v>
                </c:pt>
                <c:pt idx="94">
                  <c:v>86018</c:v>
                </c:pt>
                <c:pt idx="95">
                  <c:v>2673</c:v>
                </c:pt>
                <c:pt idx="96">
                  <c:v>42847</c:v>
                </c:pt>
                <c:pt idx="97">
                  <c:v>57135</c:v>
                </c:pt>
                <c:pt idx="98">
                  <c:v>10418</c:v>
                </c:pt>
                <c:pt idx="99">
                  <c:v>53992</c:v>
                </c:pt>
                <c:pt idx="100">
                  <c:v>15305</c:v>
                </c:pt>
                <c:pt idx="101">
                  <c:v>1047676</c:v>
                </c:pt>
                <c:pt idx="102">
                  <c:v>44930</c:v>
                </c:pt>
                <c:pt idx="103">
                  <c:v>15361</c:v>
                </c:pt>
                <c:pt idx="104">
                  <c:v>35103</c:v>
                </c:pt>
                <c:pt idx="105">
                  <c:v>84766</c:v>
                </c:pt>
                <c:pt idx="106">
                  <c:v>134</c:v>
                </c:pt>
                <c:pt idx="107">
                  <c:v>43327</c:v>
                </c:pt>
                <c:pt idx="108">
                  <c:v>84538</c:v>
                </c:pt>
                <c:pt idx="109">
                  <c:v>19581</c:v>
                </c:pt>
                <c:pt idx="110">
                  <c:v>20822</c:v>
                </c:pt>
                <c:pt idx="111">
                  <c:v>9693</c:v>
                </c:pt>
                <c:pt idx="112">
                  <c:v>70632</c:v>
                </c:pt>
                <c:pt idx="113">
                  <c:v>415</c:v>
                </c:pt>
                <c:pt idx="114">
                  <c:v>67801</c:v>
                </c:pt>
                <c:pt idx="115">
                  <c:v>15477</c:v>
                </c:pt>
                <c:pt idx="116">
                  <c:v>34659</c:v>
                </c:pt>
                <c:pt idx="117">
                  <c:v>9412</c:v>
                </c:pt>
                <c:pt idx="118">
                  <c:v>3983</c:v>
                </c:pt>
                <c:pt idx="119">
                  <c:v>1356</c:v>
                </c:pt>
                <c:pt idx="120">
                  <c:v>1780</c:v>
                </c:pt>
                <c:pt idx="121">
                  <c:v>58521</c:v>
                </c:pt>
                <c:pt idx="122">
                  <c:v>3202</c:v>
                </c:pt>
                <c:pt idx="123">
                  <c:v>70241</c:v>
                </c:pt>
                <c:pt idx="124">
                  <c:v>347372</c:v>
                </c:pt>
                <c:pt idx="125">
                  <c:v>72972</c:v>
                </c:pt>
                <c:pt idx="126">
                  <c:v>57178</c:v>
                </c:pt>
                <c:pt idx="127">
                  <c:v>8813</c:v>
                </c:pt>
                <c:pt idx="128">
                  <c:v>31683</c:v>
                </c:pt>
                <c:pt idx="129">
                  <c:v>310668</c:v>
                </c:pt>
                <c:pt idx="130">
                  <c:v>917224</c:v>
                </c:pt>
                <c:pt idx="131">
                  <c:v>783719</c:v>
                </c:pt>
                <c:pt idx="132">
                  <c:v>1048386</c:v>
                </c:pt>
                <c:pt idx="133">
                  <c:v>556234</c:v>
                </c:pt>
                <c:pt idx="134">
                  <c:v>252787</c:v>
                </c:pt>
                <c:pt idx="135">
                  <c:v>630799</c:v>
                </c:pt>
                <c:pt idx="136">
                  <c:v>431853</c:v>
                </c:pt>
                <c:pt idx="137">
                  <c:v>398676</c:v>
                </c:pt>
                <c:pt idx="138">
                  <c:v>267777</c:v>
                </c:pt>
                <c:pt idx="139">
                  <c:v>884485</c:v>
                </c:pt>
                <c:pt idx="140">
                  <c:v>598737</c:v>
                </c:pt>
                <c:pt idx="141">
                  <c:v>847632</c:v>
                </c:pt>
                <c:pt idx="142">
                  <c:v>709333</c:v>
                </c:pt>
                <c:pt idx="143">
                  <c:v>2655764</c:v>
                </c:pt>
                <c:pt idx="144">
                  <c:v>1004290</c:v>
                </c:pt>
                <c:pt idx="145">
                  <c:v>650946</c:v>
                </c:pt>
                <c:pt idx="146">
                  <c:v>901845</c:v>
                </c:pt>
                <c:pt idx="147">
                  <c:v>499879</c:v>
                </c:pt>
                <c:pt idx="148">
                  <c:v>295322</c:v>
                </c:pt>
                <c:pt idx="149">
                  <c:v>28263</c:v>
                </c:pt>
                <c:pt idx="150">
                  <c:v>380564</c:v>
                </c:pt>
                <c:pt idx="151">
                  <c:v>198726</c:v>
                </c:pt>
                <c:pt idx="152">
                  <c:v>77344</c:v>
                </c:pt>
                <c:pt idx="153">
                  <c:v>45728</c:v>
                </c:pt>
                <c:pt idx="154">
                  <c:v>2112</c:v>
                </c:pt>
                <c:pt idx="155">
                  <c:v>43355</c:v>
                </c:pt>
                <c:pt idx="156">
                  <c:v>287410</c:v>
                </c:pt>
                <c:pt idx="157">
                  <c:v>3210148</c:v>
                </c:pt>
                <c:pt idx="158">
                  <c:v>1020779</c:v>
                </c:pt>
                <c:pt idx="159">
                  <c:v>81962</c:v>
                </c:pt>
                <c:pt idx="160">
                  <c:v>42481</c:v>
                </c:pt>
                <c:pt idx="161">
                  <c:v>139512</c:v>
                </c:pt>
                <c:pt idx="162">
                  <c:v>210863</c:v>
                </c:pt>
                <c:pt idx="163">
                  <c:v>19853</c:v>
                </c:pt>
                <c:pt idx="164">
                  <c:v>168358</c:v>
                </c:pt>
                <c:pt idx="165">
                  <c:v>144317</c:v>
                </c:pt>
                <c:pt idx="166">
                  <c:v>221129</c:v>
                </c:pt>
                <c:pt idx="167">
                  <c:v>254372</c:v>
                </c:pt>
                <c:pt idx="168">
                  <c:v>133541</c:v>
                </c:pt>
                <c:pt idx="169">
                  <c:v>40619</c:v>
                </c:pt>
                <c:pt idx="170">
                  <c:v>11780</c:v>
                </c:pt>
                <c:pt idx="171">
                  <c:v>10141</c:v>
                </c:pt>
                <c:pt idx="172">
                  <c:v>8353</c:v>
                </c:pt>
                <c:pt idx="173">
                  <c:v>16776</c:v>
                </c:pt>
                <c:pt idx="174">
                  <c:v>8661</c:v>
                </c:pt>
                <c:pt idx="175">
                  <c:v>245253</c:v>
                </c:pt>
                <c:pt idx="176">
                  <c:v>110340</c:v>
                </c:pt>
                <c:pt idx="177">
                  <c:v>60526</c:v>
                </c:pt>
                <c:pt idx="178">
                  <c:v>55047</c:v>
                </c:pt>
                <c:pt idx="179">
                  <c:v>15899</c:v>
                </c:pt>
                <c:pt idx="180">
                  <c:v>94799</c:v>
                </c:pt>
                <c:pt idx="181">
                  <c:v>48023</c:v>
                </c:pt>
                <c:pt idx="182">
                  <c:v>19886</c:v>
                </c:pt>
                <c:pt idx="183">
                  <c:v>20322</c:v>
                </c:pt>
                <c:pt idx="184">
                  <c:v>971</c:v>
                </c:pt>
                <c:pt idx="185">
                  <c:v>46998</c:v>
                </c:pt>
                <c:pt idx="186">
                  <c:v>535217</c:v>
                </c:pt>
                <c:pt idx="187">
                  <c:v>143331</c:v>
                </c:pt>
                <c:pt idx="188">
                  <c:v>163516</c:v>
                </c:pt>
                <c:pt idx="189">
                  <c:v>21936</c:v>
                </c:pt>
                <c:pt idx="190">
                  <c:v>91971</c:v>
                </c:pt>
                <c:pt idx="191">
                  <c:v>1061397</c:v>
                </c:pt>
                <c:pt idx="192">
                  <c:v>1787191</c:v>
                </c:pt>
                <c:pt idx="193">
                  <c:v>999475</c:v>
                </c:pt>
                <c:pt idx="194">
                  <c:v>1002379</c:v>
                </c:pt>
                <c:pt idx="195">
                  <c:v>872292</c:v>
                </c:pt>
                <c:pt idx="196">
                  <c:v>721361</c:v>
                </c:pt>
                <c:pt idx="197">
                  <c:v>605975</c:v>
                </c:pt>
                <c:pt idx="198">
                  <c:v>880063</c:v>
                </c:pt>
                <c:pt idx="199">
                  <c:v>284296</c:v>
                </c:pt>
                <c:pt idx="200">
                  <c:v>170655</c:v>
                </c:pt>
                <c:pt idx="201">
                  <c:v>10784</c:v>
                </c:pt>
                <c:pt idx="202">
                  <c:v>500162</c:v>
                </c:pt>
                <c:pt idx="203">
                  <c:v>872523</c:v>
                </c:pt>
                <c:pt idx="204">
                  <c:v>619404</c:v>
                </c:pt>
                <c:pt idx="205">
                  <c:v>744478</c:v>
                </c:pt>
                <c:pt idx="206">
                  <c:v>700507</c:v>
                </c:pt>
                <c:pt idx="207">
                  <c:v>839699</c:v>
                </c:pt>
                <c:pt idx="208">
                  <c:v>351316</c:v>
                </c:pt>
                <c:pt idx="209">
                  <c:v>283294</c:v>
                </c:pt>
                <c:pt idx="210">
                  <c:v>648513</c:v>
                </c:pt>
                <c:pt idx="211">
                  <c:v>228358</c:v>
                </c:pt>
                <c:pt idx="212">
                  <c:v>182269</c:v>
                </c:pt>
                <c:pt idx="213">
                  <c:v>490723</c:v>
                </c:pt>
                <c:pt idx="214">
                  <c:v>772112</c:v>
                </c:pt>
                <c:pt idx="215">
                  <c:v>799328</c:v>
                </c:pt>
                <c:pt idx="216">
                  <c:v>555658</c:v>
                </c:pt>
                <c:pt idx="217">
                  <c:v>703110</c:v>
                </c:pt>
                <c:pt idx="218">
                  <c:v>287730</c:v>
                </c:pt>
                <c:pt idx="219">
                  <c:v>662524</c:v>
                </c:pt>
                <c:pt idx="220">
                  <c:v>621483</c:v>
                </c:pt>
                <c:pt idx="221">
                  <c:v>892653</c:v>
                </c:pt>
                <c:pt idx="222">
                  <c:v>1498576</c:v>
                </c:pt>
                <c:pt idx="223">
                  <c:v>1007562</c:v>
                </c:pt>
                <c:pt idx="224">
                  <c:v>1438994</c:v>
                </c:pt>
                <c:pt idx="225">
                  <c:v>273600</c:v>
                </c:pt>
                <c:pt idx="226">
                  <c:v>275113</c:v>
                </c:pt>
                <c:pt idx="227">
                  <c:v>2099572</c:v>
                </c:pt>
                <c:pt idx="228">
                  <c:v>1972862</c:v>
                </c:pt>
                <c:pt idx="229">
                  <c:v>1032986</c:v>
                </c:pt>
                <c:pt idx="230">
                  <c:v>138179</c:v>
                </c:pt>
                <c:pt idx="231">
                  <c:v>10975</c:v>
                </c:pt>
                <c:pt idx="232">
                  <c:v>159298</c:v>
                </c:pt>
                <c:pt idx="233">
                  <c:v>47564</c:v>
                </c:pt>
                <c:pt idx="234">
                  <c:v>88767</c:v>
                </c:pt>
                <c:pt idx="235">
                  <c:v>27307</c:v>
                </c:pt>
                <c:pt idx="236">
                  <c:v>304</c:v>
                </c:pt>
                <c:pt idx="237">
                  <c:v>22796</c:v>
                </c:pt>
                <c:pt idx="238">
                  <c:v>99</c:v>
                </c:pt>
                <c:pt idx="239">
                  <c:v>1534</c:v>
                </c:pt>
                <c:pt idx="240">
                  <c:v>15102</c:v>
                </c:pt>
                <c:pt idx="241">
                  <c:v>5218</c:v>
                </c:pt>
                <c:pt idx="242">
                  <c:v>52861</c:v>
                </c:pt>
                <c:pt idx="243">
                  <c:v>8435</c:v>
                </c:pt>
                <c:pt idx="244">
                  <c:v>16734</c:v>
                </c:pt>
                <c:pt idx="245">
                  <c:v>1910</c:v>
                </c:pt>
                <c:pt idx="246">
                  <c:v>14856</c:v>
                </c:pt>
                <c:pt idx="247">
                  <c:v>173307</c:v>
                </c:pt>
                <c:pt idx="248">
                  <c:v>29072</c:v>
                </c:pt>
                <c:pt idx="249">
                  <c:v>298018</c:v>
                </c:pt>
                <c:pt idx="250">
                  <c:v>82708</c:v>
                </c:pt>
                <c:pt idx="251">
                  <c:v>26373</c:v>
                </c:pt>
                <c:pt idx="252">
                  <c:v>15394</c:v>
                </c:pt>
                <c:pt idx="253">
                  <c:v>20176</c:v>
                </c:pt>
                <c:pt idx="254">
                  <c:v>33363</c:v>
                </c:pt>
                <c:pt idx="255">
                  <c:v>1907</c:v>
                </c:pt>
                <c:pt idx="256">
                  <c:v>17382</c:v>
                </c:pt>
                <c:pt idx="257">
                  <c:v>22839</c:v>
                </c:pt>
                <c:pt idx="258">
                  <c:v>10818</c:v>
                </c:pt>
                <c:pt idx="259">
                  <c:v>155658</c:v>
                </c:pt>
                <c:pt idx="260">
                  <c:v>46344</c:v>
                </c:pt>
                <c:pt idx="261">
                  <c:v>140554</c:v>
                </c:pt>
                <c:pt idx="262">
                  <c:v>47597</c:v>
                </c:pt>
                <c:pt idx="263">
                  <c:v>32220</c:v>
                </c:pt>
                <c:pt idx="264">
                  <c:v>637</c:v>
                </c:pt>
                <c:pt idx="265">
                  <c:v>17163</c:v>
                </c:pt>
                <c:pt idx="266">
                  <c:v>83058</c:v>
                </c:pt>
                <c:pt idx="267">
                  <c:v>38387</c:v>
                </c:pt>
                <c:pt idx="268">
                  <c:v>20295</c:v>
                </c:pt>
                <c:pt idx="269">
                  <c:v>62109</c:v>
                </c:pt>
                <c:pt idx="270">
                  <c:v>86859</c:v>
                </c:pt>
                <c:pt idx="271">
                  <c:v>17841</c:v>
                </c:pt>
                <c:pt idx="272">
                  <c:v>14031</c:v>
                </c:pt>
                <c:pt idx="273">
                  <c:v>25667</c:v>
                </c:pt>
                <c:pt idx="274">
                  <c:v>8090</c:v>
                </c:pt>
                <c:pt idx="275">
                  <c:v>15799</c:v>
                </c:pt>
                <c:pt idx="276">
                  <c:v>85817</c:v>
                </c:pt>
                <c:pt idx="277">
                  <c:v>8161</c:v>
                </c:pt>
                <c:pt idx="278">
                  <c:v>71528</c:v>
                </c:pt>
                <c:pt idx="279">
                  <c:v>1186</c:v>
                </c:pt>
                <c:pt idx="280">
                  <c:v>28097</c:v>
                </c:pt>
                <c:pt idx="281">
                  <c:v>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E-294E-8BFF-730B9E2E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21695"/>
        <c:axId val="661723343"/>
      </c:scatterChart>
      <c:valAx>
        <c:axId val="6617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FTD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3343"/>
        <c:crosses val="autoZero"/>
        <c:crossBetween val="midCat"/>
      </c:valAx>
      <c:valAx>
        <c:axId val="6617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 Price as a function</a:t>
            </a:r>
            <a:r>
              <a:rPr lang="en-US" baseline="0"/>
              <a:t> of FTD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Sheet1!$J$3:$J$283</c:f>
              <c:numCache>
                <c:formatCode>General</c:formatCode>
                <c:ptCount val="281"/>
                <c:pt idx="0">
                  <c:v>128109</c:v>
                </c:pt>
                <c:pt idx="1">
                  <c:v>170552</c:v>
                </c:pt>
                <c:pt idx="2">
                  <c:v>275213</c:v>
                </c:pt>
                <c:pt idx="3">
                  <c:v>361452</c:v>
                </c:pt>
                <c:pt idx="4">
                  <c:v>421543</c:v>
                </c:pt>
                <c:pt idx="5">
                  <c:v>598573</c:v>
                </c:pt>
                <c:pt idx="6">
                  <c:v>1367272</c:v>
                </c:pt>
                <c:pt idx="7">
                  <c:v>3056336</c:v>
                </c:pt>
                <c:pt idx="8">
                  <c:v>3379228</c:v>
                </c:pt>
                <c:pt idx="9">
                  <c:v>3980417</c:v>
                </c:pt>
                <c:pt idx="10">
                  <c:v>4418761</c:v>
                </c:pt>
                <c:pt idx="11">
                  <c:v>4969673</c:v>
                </c:pt>
                <c:pt idx="12">
                  <c:v>5312883</c:v>
                </c:pt>
                <c:pt idx="13">
                  <c:v>5624525</c:v>
                </c:pt>
                <c:pt idx="14">
                  <c:v>6060185</c:v>
                </c:pt>
                <c:pt idx="15">
                  <c:v>6621778</c:v>
                </c:pt>
                <c:pt idx="16">
                  <c:v>7179522</c:v>
                </c:pt>
                <c:pt idx="17">
                  <c:v>7722209</c:v>
                </c:pt>
                <c:pt idx="18">
                  <c:v>8571706</c:v>
                </c:pt>
                <c:pt idx="19">
                  <c:v>9035922</c:v>
                </c:pt>
                <c:pt idx="20">
                  <c:v>9672063</c:v>
                </c:pt>
                <c:pt idx="21">
                  <c:v>10007380</c:v>
                </c:pt>
                <c:pt idx="22">
                  <c:v>10193118</c:v>
                </c:pt>
                <c:pt idx="23">
                  <c:v>10484572</c:v>
                </c:pt>
                <c:pt idx="24">
                  <c:v>11982716</c:v>
                </c:pt>
                <c:pt idx="25">
                  <c:v>12207410</c:v>
                </c:pt>
                <c:pt idx="26">
                  <c:v>12605990</c:v>
                </c:pt>
                <c:pt idx="27">
                  <c:v>12983082</c:v>
                </c:pt>
                <c:pt idx="28">
                  <c:v>13308055</c:v>
                </c:pt>
                <c:pt idx="29">
                  <c:v>13606776</c:v>
                </c:pt>
                <c:pt idx="30">
                  <c:v>13621748</c:v>
                </c:pt>
                <c:pt idx="31">
                  <c:v>13644584</c:v>
                </c:pt>
                <c:pt idx="32">
                  <c:v>13707828</c:v>
                </c:pt>
                <c:pt idx="33">
                  <c:v>13785267</c:v>
                </c:pt>
                <c:pt idx="34">
                  <c:v>13882213</c:v>
                </c:pt>
                <c:pt idx="35">
                  <c:v>14045565</c:v>
                </c:pt>
                <c:pt idx="36">
                  <c:v>14362396</c:v>
                </c:pt>
                <c:pt idx="37">
                  <c:v>14711936</c:v>
                </c:pt>
                <c:pt idx="38">
                  <c:v>15266182</c:v>
                </c:pt>
                <c:pt idx="39">
                  <c:v>15702475</c:v>
                </c:pt>
                <c:pt idx="40">
                  <c:v>16987079</c:v>
                </c:pt>
                <c:pt idx="41">
                  <c:v>19092794</c:v>
                </c:pt>
                <c:pt idx="42">
                  <c:v>19895981</c:v>
                </c:pt>
                <c:pt idx="43">
                  <c:v>21828831</c:v>
                </c:pt>
                <c:pt idx="44">
                  <c:v>23238180</c:v>
                </c:pt>
                <c:pt idx="45">
                  <c:v>24238523</c:v>
                </c:pt>
                <c:pt idx="46">
                  <c:v>25051122</c:v>
                </c:pt>
                <c:pt idx="47">
                  <c:v>25778828</c:v>
                </c:pt>
                <c:pt idx="48">
                  <c:v>26281346</c:v>
                </c:pt>
                <c:pt idx="49">
                  <c:v>27400822</c:v>
                </c:pt>
                <c:pt idx="50">
                  <c:v>28685689</c:v>
                </c:pt>
                <c:pt idx="51">
                  <c:v>30066671</c:v>
                </c:pt>
                <c:pt idx="52">
                  <c:v>30803051</c:v>
                </c:pt>
                <c:pt idx="53">
                  <c:v>31307245</c:v>
                </c:pt>
                <c:pt idx="54">
                  <c:v>31494650</c:v>
                </c:pt>
                <c:pt idx="55">
                  <c:v>31581275</c:v>
                </c:pt>
                <c:pt idx="56">
                  <c:v>31849654</c:v>
                </c:pt>
                <c:pt idx="57">
                  <c:v>31897805</c:v>
                </c:pt>
                <c:pt idx="58">
                  <c:v>31963979</c:v>
                </c:pt>
                <c:pt idx="59">
                  <c:v>31969913</c:v>
                </c:pt>
                <c:pt idx="60">
                  <c:v>31998831</c:v>
                </c:pt>
                <c:pt idx="61">
                  <c:v>32019911</c:v>
                </c:pt>
                <c:pt idx="62">
                  <c:v>32040020</c:v>
                </c:pt>
                <c:pt idx="63">
                  <c:v>32040154</c:v>
                </c:pt>
                <c:pt idx="64">
                  <c:v>32113832</c:v>
                </c:pt>
                <c:pt idx="65">
                  <c:v>32120560</c:v>
                </c:pt>
                <c:pt idx="66">
                  <c:v>32137898</c:v>
                </c:pt>
                <c:pt idx="67">
                  <c:v>32159497</c:v>
                </c:pt>
                <c:pt idx="68">
                  <c:v>32173171</c:v>
                </c:pt>
                <c:pt idx="69">
                  <c:v>32183002</c:v>
                </c:pt>
                <c:pt idx="70">
                  <c:v>32191188</c:v>
                </c:pt>
                <c:pt idx="71">
                  <c:v>32253318</c:v>
                </c:pt>
                <c:pt idx="72">
                  <c:v>32420123</c:v>
                </c:pt>
                <c:pt idx="73">
                  <c:v>32448252</c:v>
                </c:pt>
                <c:pt idx="74">
                  <c:v>32453381</c:v>
                </c:pt>
                <c:pt idx="75">
                  <c:v>32561189</c:v>
                </c:pt>
                <c:pt idx="76">
                  <c:v>32799920</c:v>
                </c:pt>
                <c:pt idx="77">
                  <c:v>33177913</c:v>
                </c:pt>
                <c:pt idx="78">
                  <c:v>33196650</c:v>
                </c:pt>
                <c:pt idx="79">
                  <c:v>33607323</c:v>
                </c:pt>
                <c:pt idx="80">
                  <c:v>33835253</c:v>
                </c:pt>
                <c:pt idx="81">
                  <c:v>33927311</c:v>
                </c:pt>
                <c:pt idx="82">
                  <c:v>34419324</c:v>
                </c:pt>
                <c:pt idx="83">
                  <c:v>34602661</c:v>
                </c:pt>
                <c:pt idx="84">
                  <c:v>34720902</c:v>
                </c:pt>
                <c:pt idx="85">
                  <c:v>34726745</c:v>
                </c:pt>
                <c:pt idx="86">
                  <c:v>34729823</c:v>
                </c:pt>
                <c:pt idx="87">
                  <c:v>34890643</c:v>
                </c:pt>
                <c:pt idx="88">
                  <c:v>34900157</c:v>
                </c:pt>
                <c:pt idx="89">
                  <c:v>35230567</c:v>
                </c:pt>
                <c:pt idx="90">
                  <c:v>35230867</c:v>
                </c:pt>
                <c:pt idx="91">
                  <c:v>35235403</c:v>
                </c:pt>
                <c:pt idx="92">
                  <c:v>35241772</c:v>
                </c:pt>
                <c:pt idx="93">
                  <c:v>35327790</c:v>
                </c:pt>
                <c:pt idx="94">
                  <c:v>35330463</c:v>
                </c:pt>
                <c:pt idx="95">
                  <c:v>35373310</c:v>
                </c:pt>
                <c:pt idx="96">
                  <c:v>35430445</c:v>
                </c:pt>
                <c:pt idx="97">
                  <c:v>35440863</c:v>
                </c:pt>
                <c:pt idx="98">
                  <c:v>35494855</c:v>
                </c:pt>
                <c:pt idx="99">
                  <c:v>35510160</c:v>
                </c:pt>
                <c:pt idx="100">
                  <c:v>36557836</c:v>
                </c:pt>
                <c:pt idx="101">
                  <c:v>36602766</c:v>
                </c:pt>
                <c:pt idx="102">
                  <c:v>36618127</c:v>
                </c:pt>
                <c:pt idx="103">
                  <c:v>36653230</c:v>
                </c:pt>
                <c:pt idx="104">
                  <c:v>36737996</c:v>
                </c:pt>
                <c:pt idx="105">
                  <c:v>36738130</c:v>
                </c:pt>
                <c:pt idx="106">
                  <c:v>36781457</c:v>
                </c:pt>
                <c:pt idx="107">
                  <c:v>36865995</c:v>
                </c:pt>
                <c:pt idx="108">
                  <c:v>36885576</c:v>
                </c:pt>
                <c:pt idx="109">
                  <c:v>36906398</c:v>
                </c:pt>
                <c:pt idx="110">
                  <c:v>36916091</c:v>
                </c:pt>
                <c:pt idx="111">
                  <c:v>36986723</c:v>
                </c:pt>
                <c:pt idx="112">
                  <c:v>36987138</c:v>
                </c:pt>
                <c:pt idx="113">
                  <c:v>37054939</c:v>
                </c:pt>
                <c:pt idx="114">
                  <c:v>37070416</c:v>
                </c:pt>
                <c:pt idx="115">
                  <c:v>37105075</c:v>
                </c:pt>
                <c:pt idx="116">
                  <c:v>37114487</c:v>
                </c:pt>
                <c:pt idx="117">
                  <c:v>37118470</c:v>
                </c:pt>
                <c:pt idx="118">
                  <c:v>37119826</c:v>
                </c:pt>
                <c:pt idx="119">
                  <c:v>37121606</c:v>
                </c:pt>
                <c:pt idx="120">
                  <c:v>37180127</c:v>
                </c:pt>
                <c:pt idx="121">
                  <c:v>37183329</c:v>
                </c:pt>
                <c:pt idx="122">
                  <c:v>37253570</c:v>
                </c:pt>
                <c:pt idx="123">
                  <c:v>37600942</c:v>
                </c:pt>
                <c:pt idx="124">
                  <c:v>37673914</c:v>
                </c:pt>
                <c:pt idx="125">
                  <c:v>37731092</c:v>
                </c:pt>
                <c:pt idx="126">
                  <c:v>37739905</c:v>
                </c:pt>
                <c:pt idx="127">
                  <c:v>37771588</c:v>
                </c:pt>
                <c:pt idx="128">
                  <c:v>38082256</c:v>
                </c:pt>
                <c:pt idx="129">
                  <c:v>38999480</c:v>
                </c:pt>
                <c:pt idx="130">
                  <c:v>39783199</c:v>
                </c:pt>
                <c:pt idx="131">
                  <c:v>40831585</c:v>
                </c:pt>
                <c:pt idx="132">
                  <c:v>41387819</c:v>
                </c:pt>
                <c:pt idx="133">
                  <c:v>41640606</c:v>
                </c:pt>
                <c:pt idx="134">
                  <c:v>42271405</c:v>
                </c:pt>
                <c:pt idx="135">
                  <c:v>42703258</c:v>
                </c:pt>
                <c:pt idx="136">
                  <c:v>43101934</c:v>
                </c:pt>
                <c:pt idx="137">
                  <c:v>43369711</c:v>
                </c:pt>
                <c:pt idx="138">
                  <c:v>44254196</c:v>
                </c:pt>
                <c:pt idx="139">
                  <c:v>44852933</c:v>
                </c:pt>
                <c:pt idx="140">
                  <c:v>45700565</c:v>
                </c:pt>
                <c:pt idx="141">
                  <c:v>46409898</c:v>
                </c:pt>
                <c:pt idx="142">
                  <c:v>49065662</c:v>
                </c:pt>
                <c:pt idx="143">
                  <c:v>50069952</c:v>
                </c:pt>
                <c:pt idx="144">
                  <c:v>50720898</c:v>
                </c:pt>
                <c:pt idx="145">
                  <c:v>51622743</c:v>
                </c:pt>
                <c:pt idx="146">
                  <c:v>52122622</c:v>
                </c:pt>
                <c:pt idx="147">
                  <c:v>52417944</c:v>
                </c:pt>
                <c:pt idx="148">
                  <c:v>52446207</c:v>
                </c:pt>
                <c:pt idx="149">
                  <c:v>52826771</c:v>
                </c:pt>
                <c:pt idx="150">
                  <c:v>53025497</c:v>
                </c:pt>
                <c:pt idx="151">
                  <c:v>53102841</c:v>
                </c:pt>
                <c:pt idx="152">
                  <c:v>53148569</c:v>
                </c:pt>
                <c:pt idx="153">
                  <c:v>53150681</c:v>
                </c:pt>
                <c:pt idx="154">
                  <c:v>53194036</c:v>
                </c:pt>
                <c:pt idx="155">
                  <c:v>53481446</c:v>
                </c:pt>
                <c:pt idx="156">
                  <c:v>56691594</c:v>
                </c:pt>
                <c:pt idx="157">
                  <c:v>57712373</c:v>
                </c:pt>
                <c:pt idx="158">
                  <c:v>57794335</c:v>
                </c:pt>
                <c:pt idx="159">
                  <c:v>57836816</c:v>
                </c:pt>
                <c:pt idx="160">
                  <c:v>57976328</c:v>
                </c:pt>
                <c:pt idx="161">
                  <c:v>58187191</c:v>
                </c:pt>
                <c:pt idx="162">
                  <c:v>58207044</c:v>
                </c:pt>
                <c:pt idx="163">
                  <c:v>58375402</c:v>
                </c:pt>
                <c:pt idx="164">
                  <c:v>58519719</c:v>
                </c:pt>
                <c:pt idx="165">
                  <c:v>58740848</c:v>
                </c:pt>
                <c:pt idx="166">
                  <c:v>58995220</c:v>
                </c:pt>
                <c:pt idx="167">
                  <c:v>59128761</c:v>
                </c:pt>
                <c:pt idx="168">
                  <c:v>59169380</c:v>
                </c:pt>
                <c:pt idx="169">
                  <c:v>59181160</c:v>
                </c:pt>
                <c:pt idx="170">
                  <c:v>59191301</c:v>
                </c:pt>
                <c:pt idx="171">
                  <c:v>59199654</c:v>
                </c:pt>
                <c:pt idx="172">
                  <c:v>59216430</c:v>
                </c:pt>
                <c:pt idx="173">
                  <c:v>59225091</c:v>
                </c:pt>
                <c:pt idx="174">
                  <c:v>59470344</c:v>
                </c:pt>
                <c:pt idx="175">
                  <c:v>59580684</c:v>
                </c:pt>
                <c:pt idx="176">
                  <c:v>59641210</c:v>
                </c:pt>
                <c:pt idx="177">
                  <c:v>59696257</c:v>
                </c:pt>
                <c:pt idx="178">
                  <c:v>59712156</c:v>
                </c:pt>
                <c:pt idx="179">
                  <c:v>59806955</c:v>
                </c:pt>
                <c:pt idx="180">
                  <c:v>59854978</c:v>
                </c:pt>
                <c:pt idx="181">
                  <c:v>59874864</c:v>
                </c:pt>
                <c:pt idx="182">
                  <c:v>59895186</c:v>
                </c:pt>
                <c:pt idx="183">
                  <c:v>59896157</c:v>
                </c:pt>
                <c:pt idx="184">
                  <c:v>59943155</c:v>
                </c:pt>
                <c:pt idx="185">
                  <c:v>60478372</c:v>
                </c:pt>
                <c:pt idx="186">
                  <c:v>60621703</c:v>
                </c:pt>
                <c:pt idx="187">
                  <c:v>60785219</c:v>
                </c:pt>
                <c:pt idx="188">
                  <c:v>60807155</c:v>
                </c:pt>
                <c:pt idx="189">
                  <c:v>60899126</c:v>
                </c:pt>
                <c:pt idx="190">
                  <c:v>61960523</c:v>
                </c:pt>
                <c:pt idx="191">
                  <c:v>63747714</c:v>
                </c:pt>
                <c:pt idx="192">
                  <c:v>64747189</c:v>
                </c:pt>
                <c:pt idx="193">
                  <c:v>65749568</c:v>
                </c:pt>
                <c:pt idx="194">
                  <c:v>66621860</c:v>
                </c:pt>
                <c:pt idx="195">
                  <c:v>67343221</c:v>
                </c:pt>
                <c:pt idx="196">
                  <c:v>67949196</c:v>
                </c:pt>
                <c:pt idx="197">
                  <c:v>68829259</c:v>
                </c:pt>
                <c:pt idx="198">
                  <c:v>69113555</c:v>
                </c:pt>
                <c:pt idx="199">
                  <c:v>69284210</c:v>
                </c:pt>
                <c:pt idx="200">
                  <c:v>69294994</c:v>
                </c:pt>
                <c:pt idx="201">
                  <c:v>69795156</c:v>
                </c:pt>
                <c:pt idx="202">
                  <c:v>70667679</c:v>
                </c:pt>
                <c:pt idx="203">
                  <c:v>71287083</c:v>
                </c:pt>
                <c:pt idx="204">
                  <c:v>72031561</c:v>
                </c:pt>
                <c:pt idx="205">
                  <c:v>72732068</c:v>
                </c:pt>
                <c:pt idx="206">
                  <c:v>73571767</c:v>
                </c:pt>
                <c:pt idx="207">
                  <c:v>73923083</c:v>
                </c:pt>
                <c:pt idx="208">
                  <c:v>74206377</c:v>
                </c:pt>
                <c:pt idx="209">
                  <c:v>74854890</c:v>
                </c:pt>
                <c:pt idx="210">
                  <c:v>75083248</c:v>
                </c:pt>
                <c:pt idx="211">
                  <c:v>75265517</c:v>
                </c:pt>
                <c:pt idx="212">
                  <c:v>75756240</c:v>
                </c:pt>
                <c:pt idx="213">
                  <c:v>76528352</c:v>
                </c:pt>
                <c:pt idx="214">
                  <c:v>77327680</c:v>
                </c:pt>
                <c:pt idx="215">
                  <c:v>77883338</c:v>
                </c:pt>
                <c:pt idx="216">
                  <c:v>78586448</c:v>
                </c:pt>
                <c:pt idx="217">
                  <c:v>78874178</c:v>
                </c:pt>
                <c:pt idx="218">
                  <c:v>79536702</c:v>
                </c:pt>
                <c:pt idx="219">
                  <c:v>80158185</c:v>
                </c:pt>
                <c:pt idx="220">
                  <c:v>81050838</c:v>
                </c:pt>
                <c:pt idx="221">
                  <c:v>82549414</c:v>
                </c:pt>
                <c:pt idx="222">
                  <c:v>83556976</c:v>
                </c:pt>
                <c:pt idx="223">
                  <c:v>84995970</c:v>
                </c:pt>
                <c:pt idx="224">
                  <c:v>85269570</c:v>
                </c:pt>
                <c:pt idx="225">
                  <c:v>85544683</c:v>
                </c:pt>
                <c:pt idx="226">
                  <c:v>87644255</c:v>
                </c:pt>
                <c:pt idx="227">
                  <c:v>89617117</c:v>
                </c:pt>
                <c:pt idx="228">
                  <c:v>90650103</c:v>
                </c:pt>
                <c:pt idx="229">
                  <c:v>90788282</c:v>
                </c:pt>
                <c:pt idx="230">
                  <c:v>90799257</c:v>
                </c:pt>
                <c:pt idx="231">
                  <c:v>90958555</c:v>
                </c:pt>
                <c:pt idx="232">
                  <c:v>91006119</c:v>
                </c:pt>
                <c:pt idx="233">
                  <c:v>91094886</c:v>
                </c:pt>
                <c:pt idx="234">
                  <c:v>91122193</c:v>
                </c:pt>
                <c:pt idx="235">
                  <c:v>91122497</c:v>
                </c:pt>
                <c:pt idx="236">
                  <c:v>91145293</c:v>
                </c:pt>
                <c:pt idx="237">
                  <c:v>91145392</c:v>
                </c:pt>
                <c:pt idx="238">
                  <c:v>91146926</c:v>
                </c:pt>
                <c:pt idx="239">
                  <c:v>91162028</c:v>
                </c:pt>
                <c:pt idx="240">
                  <c:v>91167246</c:v>
                </c:pt>
                <c:pt idx="241">
                  <c:v>91220107</c:v>
                </c:pt>
                <c:pt idx="242">
                  <c:v>91228542</c:v>
                </c:pt>
                <c:pt idx="243">
                  <c:v>91245276</c:v>
                </c:pt>
                <c:pt idx="244">
                  <c:v>91247186</c:v>
                </c:pt>
                <c:pt idx="245">
                  <c:v>91262042</c:v>
                </c:pt>
                <c:pt idx="246">
                  <c:v>91435349</c:v>
                </c:pt>
                <c:pt idx="247">
                  <c:v>91464421</c:v>
                </c:pt>
                <c:pt idx="248">
                  <c:v>91762439</c:v>
                </c:pt>
                <c:pt idx="249">
                  <c:v>91845147</c:v>
                </c:pt>
                <c:pt idx="250">
                  <c:v>91871520</c:v>
                </c:pt>
                <c:pt idx="251">
                  <c:v>91886914</c:v>
                </c:pt>
                <c:pt idx="252">
                  <c:v>91907090</c:v>
                </c:pt>
                <c:pt idx="253">
                  <c:v>91940453</c:v>
                </c:pt>
                <c:pt idx="254">
                  <c:v>91942360</c:v>
                </c:pt>
                <c:pt idx="255">
                  <c:v>91959742</c:v>
                </c:pt>
                <c:pt idx="256">
                  <c:v>91982581</c:v>
                </c:pt>
                <c:pt idx="257">
                  <c:v>91993399</c:v>
                </c:pt>
                <c:pt idx="258">
                  <c:v>92149057</c:v>
                </c:pt>
                <c:pt idx="259">
                  <c:v>92195401</c:v>
                </c:pt>
                <c:pt idx="260">
                  <c:v>92335955</c:v>
                </c:pt>
                <c:pt idx="261">
                  <c:v>92383552</c:v>
                </c:pt>
                <c:pt idx="262">
                  <c:v>92415772</c:v>
                </c:pt>
                <c:pt idx="263">
                  <c:v>92416409</c:v>
                </c:pt>
                <c:pt idx="264">
                  <c:v>92433572</c:v>
                </c:pt>
                <c:pt idx="265">
                  <c:v>92516630</c:v>
                </c:pt>
                <c:pt idx="266">
                  <c:v>92555017</c:v>
                </c:pt>
                <c:pt idx="267">
                  <c:v>92575312</c:v>
                </c:pt>
                <c:pt idx="268">
                  <c:v>92637421</c:v>
                </c:pt>
                <c:pt idx="269">
                  <c:v>92724280</c:v>
                </c:pt>
                <c:pt idx="270">
                  <c:v>92742121</c:v>
                </c:pt>
                <c:pt idx="271">
                  <c:v>92756152</c:v>
                </c:pt>
                <c:pt idx="272">
                  <c:v>92781819</c:v>
                </c:pt>
                <c:pt idx="273">
                  <c:v>92789909</c:v>
                </c:pt>
                <c:pt idx="274">
                  <c:v>92805708</c:v>
                </c:pt>
                <c:pt idx="275">
                  <c:v>92891525</c:v>
                </c:pt>
                <c:pt idx="276">
                  <c:v>92899686</c:v>
                </c:pt>
                <c:pt idx="277">
                  <c:v>92971214</c:v>
                </c:pt>
                <c:pt idx="278">
                  <c:v>92972400</c:v>
                </c:pt>
                <c:pt idx="279">
                  <c:v>93000497</c:v>
                </c:pt>
                <c:pt idx="280">
                  <c:v>93006512</c:v>
                </c:pt>
              </c:numCache>
            </c:numRef>
          </c:xVal>
          <c:yVal>
            <c:numRef>
              <c:f>Sheet1!$H$3:$H$283</c:f>
              <c:numCache>
                <c:formatCode>General</c:formatCode>
                <c:ptCount val="281"/>
                <c:pt idx="0">
                  <c:v>4.0599999999999996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4.04</c:v>
                </c:pt>
                <c:pt idx="4">
                  <c:v>3.7</c:v>
                </c:pt>
                <c:pt idx="5">
                  <c:v>3.56</c:v>
                </c:pt>
                <c:pt idx="6">
                  <c:v>3.39</c:v>
                </c:pt>
                <c:pt idx="7">
                  <c:v>3.47</c:v>
                </c:pt>
                <c:pt idx="8">
                  <c:v>3.6</c:v>
                </c:pt>
                <c:pt idx="9">
                  <c:v>3.83</c:v>
                </c:pt>
                <c:pt idx="10">
                  <c:v>3.63</c:v>
                </c:pt>
                <c:pt idx="11">
                  <c:v>3.77</c:v>
                </c:pt>
                <c:pt idx="12">
                  <c:v>3.96</c:v>
                </c:pt>
                <c:pt idx="13">
                  <c:v>3.92</c:v>
                </c:pt>
                <c:pt idx="14">
                  <c:v>3.7</c:v>
                </c:pt>
                <c:pt idx="15">
                  <c:v>4.2300000000000004</c:v>
                </c:pt>
                <c:pt idx="16">
                  <c:v>4.1399999999999997</c:v>
                </c:pt>
                <c:pt idx="17">
                  <c:v>3.98</c:v>
                </c:pt>
                <c:pt idx="18">
                  <c:v>4.59</c:v>
                </c:pt>
                <c:pt idx="19">
                  <c:v>4.37</c:v>
                </c:pt>
                <c:pt idx="20">
                  <c:v>4.2300000000000004</c:v>
                </c:pt>
                <c:pt idx="21">
                  <c:v>3.77</c:v>
                </c:pt>
                <c:pt idx="22">
                  <c:v>4.1900000000000004</c:v>
                </c:pt>
                <c:pt idx="23">
                  <c:v>3.76</c:v>
                </c:pt>
                <c:pt idx="24">
                  <c:v>3.81</c:v>
                </c:pt>
                <c:pt idx="25">
                  <c:v>4.16</c:v>
                </c:pt>
                <c:pt idx="26">
                  <c:v>4.17</c:v>
                </c:pt>
                <c:pt idx="27">
                  <c:v>4.41</c:v>
                </c:pt>
                <c:pt idx="28">
                  <c:v>4.22</c:v>
                </c:pt>
                <c:pt idx="29">
                  <c:v>3.65</c:v>
                </c:pt>
                <c:pt idx="30">
                  <c:v>3.5</c:v>
                </c:pt>
                <c:pt idx="31">
                  <c:v>3.25</c:v>
                </c:pt>
                <c:pt idx="32">
                  <c:v>2.85</c:v>
                </c:pt>
                <c:pt idx="33">
                  <c:v>2.8</c:v>
                </c:pt>
                <c:pt idx="34">
                  <c:v>3.09</c:v>
                </c:pt>
                <c:pt idx="35">
                  <c:v>3.27</c:v>
                </c:pt>
                <c:pt idx="36">
                  <c:v>3.41</c:v>
                </c:pt>
                <c:pt idx="37">
                  <c:v>3.89</c:v>
                </c:pt>
                <c:pt idx="38">
                  <c:v>4.74</c:v>
                </c:pt>
                <c:pt idx="39">
                  <c:v>5.95</c:v>
                </c:pt>
                <c:pt idx="40">
                  <c:v>5.27</c:v>
                </c:pt>
                <c:pt idx="41">
                  <c:v>5.03</c:v>
                </c:pt>
                <c:pt idx="42">
                  <c:v>4.88</c:v>
                </c:pt>
                <c:pt idx="43">
                  <c:v>5.61</c:v>
                </c:pt>
                <c:pt idx="44">
                  <c:v>4.78</c:v>
                </c:pt>
                <c:pt idx="45">
                  <c:v>4.8899999999999997</c:v>
                </c:pt>
                <c:pt idx="46">
                  <c:v>4.7</c:v>
                </c:pt>
                <c:pt idx="47">
                  <c:v>4.7699999999999996</c:v>
                </c:pt>
                <c:pt idx="48">
                  <c:v>5.82</c:v>
                </c:pt>
                <c:pt idx="49">
                  <c:v>5.64</c:v>
                </c:pt>
                <c:pt idx="50">
                  <c:v>6.04</c:v>
                </c:pt>
                <c:pt idx="51">
                  <c:v>5.73</c:v>
                </c:pt>
                <c:pt idx="52">
                  <c:v>6.05</c:v>
                </c:pt>
                <c:pt idx="53">
                  <c:v>5.48</c:v>
                </c:pt>
                <c:pt idx="54">
                  <c:v>5.39</c:v>
                </c:pt>
                <c:pt idx="55">
                  <c:v>4.93</c:v>
                </c:pt>
                <c:pt idx="56">
                  <c:v>4.87</c:v>
                </c:pt>
                <c:pt idx="57">
                  <c:v>4.9800000000000004</c:v>
                </c:pt>
                <c:pt idx="58">
                  <c:v>4.76</c:v>
                </c:pt>
                <c:pt idx="59">
                  <c:v>4.54</c:v>
                </c:pt>
                <c:pt idx="60">
                  <c:v>4.21</c:v>
                </c:pt>
                <c:pt idx="61">
                  <c:v>4.13</c:v>
                </c:pt>
                <c:pt idx="62">
                  <c:v>4.22</c:v>
                </c:pt>
                <c:pt idx="63">
                  <c:v>4.58</c:v>
                </c:pt>
                <c:pt idx="64">
                  <c:v>4.4400000000000004</c:v>
                </c:pt>
                <c:pt idx="65">
                  <c:v>4.43</c:v>
                </c:pt>
                <c:pt idx="66">
                  <c:v>4.4400000000000004</c:v>
                </c:pt>
                <c:pt idx="67">
                  <c:v>4.18</c:v>
                </c:pt>
                <c:pt idx="68">
                  <c:v>4.42</c:v>
                </c:pt>
                <c:pt idx="69">
                  <c:v>4.6900000000000004</c:v>
                </c:pt>
                <c:pt idx="70">
                  <c:v>4.33</c:v>
                </c:pt>
                <c:pt idx="71">
                  <c:v>4.0599999999999996</c:v>
                </c:pt>
                <c:pt idx="72">
                  <c:v>4.13</c:v>
                </c:pt>
                <c:pt idx="73">
                  <c:v>4.18</c:v>
                </c:pt>
                <c:pt idx="74">
                  <c:v>4.4400000000000004</c:v>
                </c:pt>
                <c:pt idx="75">
                  <c:v>4.47</c:v>
                </c:pt>
                <c:pt idx="76">
                  <c:v>4.1399999999999997</c:v>
                </c:pt>
                <c:pt idx="77">
                  <c:v>5.01</c:v>
                </c:pt>
                <c:pt idx="78">
                  <c:v>4.96</c:v>
                </c:pt>
                <c:pt idx="79">
                  <c:v>5.07</c:v>
                </c:pt>
                <c:pt idx="80">
                  <c:v>4.37</c:v>
                </c:pt>
                <c:pt idx="81">
                  <c:v>4.72</c:v>
                </c:pt>
                <c:pt idx="82">
                  <c:v>4.6900000000000004</c:v>
                </c:pt>
                <c:pt idx="83">
                  <c:v>4.6399999999999997</c:v>
                </c:pt>
                <c:pt idx="84">
                  <c:v>4.76</c:v>
                </c:pt>
                <c:pt idx="85">
                  <c:v>4.95</c:v>
                </c:pt>
                <c:pt idx="86">
                  <c:v>4.88</c:v>
                </c:pt>
                <c:pt idx="87">
                  <c:v>4.87</c:v>
                </c:pt>
                <c:pt idx="88">
                  <c:v>4.83</c:v>
                </c:pt>
                <c:pt idx="89">
                  <c:v>4.41</c:v>
                </c:pt>
                <c:pt idx="90">
                  <c:v>4.3499999999999996</c:v>
                </c:pt>
                <c:pt idx="91">
                  <c:v>4.38</c:v>
                </c:pt>
                <c:pt idx="92">
                  <c:v>4.34</c:v>
                </c:pt>
                <c:pt idx="93">
                  <c:v>4.29</c:v>
                </c:pt>
                <c:pt idx="94">
                  <c:v>4.26</c:v>
                </c:pt>
                <c:pt idx="95">
                  <c:v>4.21</c:v>
                </c:pt>
                <c:pt idx="96">
                  <c:v>4.34</c:v>
                </c:pt>
                <c:pt idx="97">
                  <c:v>4.26</c:v>
                </c:pt>
                <c:pt idx="98">
                  <c:v>4.08</c:v>
                </c:pt>
                <c:pt idx="99">
                  <c:v>3.96</c:v>
                </c:pt>
                <c:pt idx="100">
                  <c:v>3.85</c:v>
                </c:pt>
                <c:pt idx="101">
                  <c:v>4.01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4.03</c:v>
                </c:pt>
                <c:pt idx="105">
                  <c:v>4.01</c:v>
                </c:pt>
                <c:pt idx="106">
                  <c:v>4.0599999999999996</c:v>
                </c:pt>
                <c:pt idx="107">
                  <c:v>4.0999999999999996</c:v>
                </c:pt>
                <c:pt idx="108">
                  <c:v>4.01</c:v>
                </c:pt>
                <c:pt idx="109">
                  <c:v>4.1500000000000004</c:v>
                </c:pt>
                <c:pt idx="110">
                  <c:v>4.43</c:v>
                </c:pt>
                <c:pt idx="111">
                  <c:v>4.63</c:v>
                </c:pt>
                <c:pt idx="112">
                  <c:v>4.16</c:v>
                </c:pt>
                <c:pt idx="113">
                  <c:v>4.33</c:v>
                </c:pt>
                <c:pt idx="114">
                  <c:v>4.3499999999999996</c:v>
                </c:pt>
                <c:pt idx="115">
                  <c:v>4.5199999999999996</c:v>
                </c:pt>
                <c:pt idx="116">
                  <c:v>4.6399999999999997</c:v>
                </c:pt>
                <c:pt idx="117">
                  <c:v>4.75</c:v>
                </c:pt>
                <c:pt idx="118">
                  <c:v>4.63</c:v>
                </c:pt>
                <c:pt idx="119">
                  <c:v>4.8099999999999996</c:v>
                </c:pt>
                <c:pt idx="120">
                  <c:v>4.72</c:v>
                </c:pt>
                <c:pt idx="121">
                  <c:v>4.6100000000000003</c:v>
                </c:pt>
                <c:pt idx="122">
                  <c:v>5.03</c:v>
                </c:pt>
                <c:pt idx="123">
                  <c:v>4.87</c:v>
                </c:pt>
                <c:pt idx="124">
                  <c:v>4.9800000000000004</c:v>
                </c:pt>
                <c:pt idx="125">
                  <c:v>5.1100000000000003</c:v>
                </c:pt>
                <c:pt idx="126">
                  <c:v>5.25</c:v>
                </c:pt>
                <c:pt idx="127">
                  <c:v>5.39</c:v>
                </c:pt>
                <c:pt idx="128">
                  <c:v>6.68</c:v>
                </c:pt>
                <c:pt idx="129">
                  <c:v>7.65</c:v>
                </c:pt>
                <c:pt idx="130">
                  <c:v>7.71</c:v>
                </c:pt>
                <c:pt idx="131">
                  <c:v>7.82</c:v>
                </c:pt>
                <c:pt idx="132">
                  <c:v>7.65</c:v>
                </c:pt>
                <c:pt idx="133">
                  <c:v>7.7</c:v>
                </c:pt>
                <c:pt idx="134">
                  <c:v>7.35</c:v>
                </c:pt>
                <c:pt idx="135">
                  <c:v>6.23</c:v>
                </c:pt>
                <c:pt idx="136">
                  <c:v>6.09</c:v>
                </c:pt>
                <c:pt idx="137">
                  <c:v>6.91</c:v>
                </c:pt>
                <c:pt idx="138">
                  <c:v>7.09</c:v>
                </c:pt>
                <c:pt idx="139">
                  <c:v>8.68</c:v>
                </c:pt>
                <c:pt idx="140">
                  <c:v>9.1999999999999993</c:v>
                </c:pt>
                <c:pt idx="141">
                  <c:v>9.4700000000000006</c:v>
                </c:pt>
                <c:pt idx="142">
                  <c:v>8.75</c:v>
                </c:pt>
                <c:pt idx="143">
                  <c:v>10.56</c:v>
                </c:pt>
                <c:pt idx="144">
                  <c:v>10.039999999999999</c:v>
                </c:pt>
                <c:pt idx="145">
                  <c:v>9.14</c:v>
                </c:pt>
                <c:pt idx="146">
                  <c:v>10.02</c:v>
                </c:pt>
                <c:pt idx="147">
                  <c:v>10.09</c:v>
                </c:pt>
                <c:pt idx="148">
                  <c:v>10.35</c:v>
                </c:pt>
                <c:pt idx="149">
                  <c:v>10.199999999999999</c:v>
                </c:pt>
                <c:pt idx="150">
                  <c:v>9.77</c:v>
                </c:pt>
                <c:pt idx="151">
                  <c:v>9.39</c:v>
                </c:pt>
                <c:pt idx="152">
                  <c:v>9.4600000000000009</c:v>
                </c:pt>
                <c:pt idx="153">
                  <c:v>9.1300000000000008</c:v>
                </c:pt>
                <c:pt idx="154">
                  <c:v>9.36</c:v>
                </c:pt>
                <c:pt idx="155">
                  <c:v>13.49</c:v>
                </c:pt>
                <c:pt idx="156">
                  <c:v>11.8</c:v>
                </c:pt>
                <c:pt idx="157">
                  <c:v>11.88</c:v>
                </c:pt>
                <c:pt idx="158">
                  <c:v>12.25</c:v>
                </c:pt>
                <c:pt idx="159">
                  <c:v>13.83</c:v>
                </c:pt>
                <c:pt idx="160">
                  <c:v>13.31</c:v>
                </c:pt>
                <c:pt idx="161">
                  <c:v>13.91</c:v>
                </c:pt>
                <c:pt idx="162">
                  <c:v>13.86</c:v>
                </c:pt>
                <c:pt idx="163">
                  <c:v>14.1</c:v>
                </c:pt>
                <c:pt idx="164">
                  <c:v>14.91</c:v>
                </c:pt>
                <c:pt idx="165">
                  <c:v>15</c:v>
                </c:pt>
                <c:pt idx="166">
                  <c:v>13.45</c:v>
                </c:pt>
                <c:pt idx="167">
                  <c:v>12.69</c:v>
                </c:pt>
                <c:pt idx="168">
                  <c:v>11.82</c:v>
                </c:pt>
                <c:pt idx="169">
                  <c:v>11.73</c:v>
                </c:pt>
                <c:pt idx="170">
                  <c:v>10.47</c:v>
                </c:pt>
                <c:pt idx="171">
                  <c:v>10.75</c:v>
                </c:pt>
                <c:pt idx="172">
                  <c:v>11.57</c:v>
                </c:pt>
                <c:pt idx="173">
                  <c:v>10.91</c:v>
                </c:pt>
                <c:pt idx="174">
                  <c:v>11.45</c:v>
                </c:pt>
                <c:pt idx="175">
                  <c:v>11.86</c:v>
                </c:pt>
                <c:pt idx="176">
                  <c:v>11.49</c:v>
                </c:pt>
                <c:pt idx="177">
                  <c:v>11.75</c:v>
                </c:pt>
                <c:pt idx="178">
                  <c:v>11.13</c:v>
                </c:pt>
                <c:pt idx="179">
                  <c:v>11.01</c:v>
                </c:pt>
                <c:pt idx="180">
                  <c:v>12.06</c:v>
                </c:pt>
                <c:pt idx="181">
                  <c:v>11.63</c:v>
                </c:pt>
                <c:pt idx="182">
                  <c:v>11.57</c:v>
                </c:pt>
                <c:pt idx="183">
                  <c:v>12.46</c:v>
                </c:pt>
                <c:pt idx="184">
                  <c:v>12.71</c:v>
                </c:pt>
                <c:pt idx="185">
                  <c:v>13.9</c:v>
                </c:pt>
                <c:pt idx="186">
                  <c:v>13.67</c:v>
                </c:pt>
                <c:pt idx="187">
                  <c:v>14.75</c:v>
                </c:pt>
                <c:pt idx="188">
                  <c:v>16.079999999999998</c:v>
                </c:pt>
                <c:pt idx="189">
                  <c:v>16.559999999999999</c:v>
                </c:pt>
                <c:pt idx="190">
                  <c:v>15.8</c:v>
                </c:pt>
                <c:pt idx="191">
                  <c:v>16.579999999999998</c:v>
                </c:pt>
                <c:pt idx="192">
                  <c:v>16.12</c:v>
                </c:pt>
                <c:pt idx="193">
                  <c:v>16.899999999999999</c:v>
                </c:pt>
                <c:pt idx="194">
                  <c:v>16.350000000000001</c:v>
                </c:pt>
                <c:pt idx="195">
                  <c:v>16.940000000000001</c:v>
                </c:pt>
                <c:pt idx="196">
                  <c:v>13.66</c:v>
                </c:pt>
                <c:pt idx="197">
                  <c:v>14.12</c:v>
                </c:pt>
                <c:pt idx="198">
                  <c:v>13.31</c:v>
                </c:pt>
                <c:pt idx="199">
                  <c:v>12.72</c:v>
                </c:pt>
                <c:pt idx="200">
                  <c:v>13.85</c:v>
                </c:pt>
                <c:pt idx="201">
                  <c:v>13.85</c:v>
                </c:pt>
                <c:pt idx="202">
                  <c:v>14.83</c:v>
                </c:pt>
                <c:pt idx="203">
                  <c:v>15.63</c:v>
                </c:pt>
                <c:pt idx="204">
                  <c:v>15.53</c:v>
                </c:pt>
                <c:pt idx="205">
                  <c:v>19.46</c:v>
                </c:pt>
                <c:pt idx="206">
                  <c:v>20.57</c:v>
                </c:pt>
                <c:pt idx="207">
                  <c:v>20.149999999999999</c:v>
                </c:pt>
                <c:pt idx="208">
                  <c:v>20.99</c:v>
                </c:pt>
                <c:pt idx="209">
                  <c:v>19.38</c:v>
                </c:pt>
                <c:pt idx="210">
                  <c:v>19.260000000000002</c:v>
                </c:pt>
                <c:pt idx="211">
                  <c:v>18.84</c:v>
                </c:pt>
                <c:pt idx="212">
                  <c:v>17.25</c:v>
                </c:pt>
                <c:pt idx="213">
                  <c:v>17.37</c:v>
                </c:pt>
                <c:pt idx="214">
                  <c:v>18.36</c:v>
                </c:pt>
                <c:pt idx="215">
                  <c:v>18.079999999999998</c:v>
                </c:pt>
                <c:pt idx="216">
                  <c:v>17.690000000000001</c:v>
                </c:pt>
                <c:pt idx="217">
                  <c:v>19.940000000000001</c:v>
                </c:pt>
                <c:pt idx="218">
                  <c:v>19.95</c:v>
                </c:pt>
                <c:pt idx="219">
                  <c:v>31.4</c:v>
                </c:pt>
                <c:pt idx="220">
                  <c:v>39.909999999999997</c:v>
                </c:pt>
                <c:pt idx="221">
                  <c:v>35.5</c:v>
                </c:pt>
                <c:pt idx="222">
                  <c:v>39.36</c:v>
                </c:pt>
                <c:pt idx="223">
                  <c:v>39.119999999999997</c:v>
                </c:pt>
                <c:pt idx="224">
                  <c:v>43.03</c:v>
                </c:pt>
                <c:pt idx="225">
                  <c:v>65.010000000000005</c:v>
                </c:pt>
                <c:pt idx="226">
                  <c:v>76.790000000000006</c:v>
                </c:pt>
                <c:pt idx="227">
                  <c:v>147.97999999999999</c:v>
                </c:pt>
                <c:pt idx="228">
                  <c:v>347.51</c:v>
                </c:pt>
                <c:pt idx="229">
                  <c:v>193.6</c:v>
                </c:pt>
                <c:pt idx="230">
                  <c:v>325</c:v>
                </c:pt>
                <c:pt idx="231">
                  <c:v>225</c:v>
                </c:pt>
                <c:pt idx="232">
                  <c:v>90</c:v>
                </c:pt>
                <c:pt idx="233">
                  <c:v>92.41</c:v>
                </c:pt>
                <c:pt idx="234">
                  <c:v>53.5</c:v>
                </c:pt>
                <c:pt idx="235">
                  <c:v>63.77</c:v>
                </c:pt>
                <c:pt idx="236">
                  <c:v>60</c:v>
                </c:pt>
                <c:pt idx="237">
                  <c:v>50.31</c:v>
                </c:pt>
                <c:pt idx="238">
                  <c:v>51.2</c:v>
                </c:pt>
                <c:pt idx="239">
                  <c:v>51.1</c:v>
                </c:pt>
                <c:pt idx="240">
                  <c:v>52.4</c:v>
                </c:pt>
                <c:pt idx="241">
                  <c:v>49.51</c:v>
                </c:pt>
                <c:pt idx="242">
                  <c:v>45.94</c:v>
                </c:pt>
                <c:pt idx="243">
                  <c:v>40.69</c:v>
                </c:pt>
                <c:pt idx="244">
                  <c:v>40.590000000000003</c:v>
                </c:pt>
                <c:pt idx="245">
                  <c:v>46</c:v>
                </c:pt>
                <c:pt idx="246">
                  <c:v>44.97</c:v>
                </c:pt>
                <c:pt idx="247">
                  <c:v>91.71</c:v>
                </c:pt>
                <c:pt idx="248">
                  <c:v>108.73</c:v>
                </c:pt>
                <c:pt idx="249">
                  <c:v>101.74</c:v>
                </c:pt>
                <c:pt idx="250">
                  <c:v>120.4</c:v>
                </c:pt>
                <c:pt idx="251">
                  <c:v>118.18</c:v>
                </c:pt>
                <c:pt idx="252">
                  <c:v>124.18</c:v>
                </c:pt>
                <c:pt idx="253">
                  <c:v>132.35</c:v>
                </c:pt>
                <c:pt idx="254">
                  <c:v>137.74</c:v>
                </c:pt>
                <c:pt idx="255">
                  <c:v>194.5</c:v>
                </c:pt>
                <c:pt idx="256">
                  <c:v>246.9</c:v>
                </c:pt>
                <c:pt idx="257">
                  <c:v>265</c:v>
                </c:pt>
                <c:pt idx="258">
                  <c:v>260</c:v>
                </c:pt>
                <c:pt idx="259">
                  <c:v>264.5</c:v>
                </c:pt>
                <c:pt idx="260">
                  <c:v>220.14</c:v>
                </c:pt>
                <c:pt idx="261">
                  <c:v>208.17</c:v>
                </c:pt>
                <c:pt idx="262">
                  <c:v>209.81</c:v>
                </c:pt>
                <c:pt idx="263">
                  <c:v>201.75</c:v>
                </c:pt>
                <c:pt idx="264">
                  <c:v>200.27</c:v>
                </c:pt>
                <c:pt idx="265">
                  <c:v>194.49</c:v>
                </c:pt>
                <c:pt idx="266">
                  <c:v>181.75</c:v>
                </c:pt>
                <c:pt idx="267">
                  <c:v>120.34</c:v>
                </c:pt>
                <c:pt idx="268">
                  <c:v>183.75</c:v>
                </c:pt>
                <c:pt idx="269">
                  <c:v>181</c:v>
                </c:pt>
                <c:pt idx="270">
                  <c:v>181.3</c:v>
                </c:pt>
                <c:pt idx="271">
                  <c:v>194.46</c:v>
                </c:pt>
                <c:pt idx="272">
                  <c:v>189.82</c:v>
                </c:pt>
                <c:pt idx="273">
                  <c:v>191.45</c:v>
                </c:pt>
                <c:pt idx="274">
                  <c:v>186.95</c:v>
                </c:pt>
                <c:pt idx="275">
                  <c:v>184.5</c:v>
                </c:pt>
                <c:pt idx="276">
                  <c:v>177.97</c:v>
                </c:pt>
                <c:pt idx="277">
                  <c:v>170.26</c:v>
                </c:pt>
                <c:pt idx="278">
                  <c:v>158.36000000000001</c:v>
                </c:pt>
                <c:pt idx="279">
                  <c:v>141.09</c:v>
                </c:pt>
                <c:pt idx="280">
                  <c:v>140.99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B-8D46-A097-9F986197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119"/>
        <c:axId val="237608527"/>
      </c:scatterChart>
      <c:valAx>
        <c:axId val="2370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8527"/>
        <c:crosses val="autoZero"/>
        <c:crossBetween val="midCat"/>
      </c:valAx>
      <c:valAx>
        <c:axId val="237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 FTD as a function</a:t>
            </a:r>
            <a:r>
              <a:rPr lang="en-US" baseline="0"/>
              <a:t> of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Sheet1!$H$3:$H$283</c:f>
              <c:numCache>
                <c:formatCode>General</c:formatCode>
                <c:ptCount val="281"/>
                <c:pt idx="0">
                  <c:v>4.0599999999999996</c:v>
                </c:pt>
                <c:pt idx="1">
                  <c:v>4.1500000000000004</c:v>
                </c:pt>
                <c:pt idx="2">
                  <c:v>4.1399999999999997</c:v>
                </c:pt>
                <c:pt idx="3">
                  <c:v>4.04</c:v>
                </c:pt>
                <c:pt idx="4">
                  <c:v>3.7</c:v>
                </c:pt>
                <c:pt idx="5">
                  <c:v>3.56</c:v>
                </c:pt>
                <c:pt idx="6">
                  <c:v>3.39</c:v>
                </c:pt>
                <c:pt idx="7">
                  <c:v>3.47</c:v>
                </c:pt>
                <c:pt idx="8">
                  <c:v>3.6</c:v>
                </c:pt>
                <c:pt idx="9">
                  <c:v>3.83</c:v>
                </c:pt>
                <c:pt idx="10">
                  <c:v>3.63</c:v>
                </c:pt>
                <c:pt idx="11">
                  <c:v>3.77</c:v>
                </c:pt>
                <c:pt idx="12">
                  <c:v>3.96</c:v>
                </c:pt>
                <c:pt idx="13">
                  <c:v>3.92</c:v>
                </c:pt>
                <c:pt idx="14">
                  <c:v>3.7</c:v>
                </c:pt>
                <c:pt idx="15">
                  <c:v>4.2300000000000004</c:v>
                </c:pt>
                <c:pt idx="16">
                  <c:v>4.1399999999999997</c:v>
                </c:pt>
                <c:pt idx="17">
                  <c:v>3.98</c:v>
                </c:pt>
                <c:pt idx="18">
                  <c:v>4.59</c:v>
                </c:pt>
                <c:pt idx="19">
                  <c:v>4.37</c:v>
                </c:pt>
                <c:pt idx="20">
                  <c:v>4.2300000000000004</c:v>
                </c:pt>
                <c:pt idx="21">
                  <c:v>3.77</c:v>
                </c:pt>
                <c:pt idx="22">
                  <c:v>4.1900000000000004</c:v>
                </c:pt>
                <c:pt idx="23">
                  <c:v>3.76</c:v>
                </c:pt>
                <c:pt idx="24">
                  <c:v>3.81</c:v>
                </c:pt>
                <c:pt idx="25">
                  <c:v>4.16</c:v>
                </c:pt>
                <c:pt idx="26">
                  <c:v>4.17</c:v>
                </c:pt>
                <c:pt idx="27">
                  <c:v>4.41</c:v>
                </c:pt>
                <c:pt idx="28">
                  <c:v>4.22</c:v>
                </c:pt>
                <c:pt idx="29">
                  <c:v>3.65</c:v>
                </c:pt>
                <c:pt idx="30">
                  <c:v>3.5</c:v>
                </c:pt>
                <c:pt idx="31">
                  <c:v>3.25</c:v>
                </c:pt>
                <c:pt idx="32">
                  <c:v>2.85</c:v>
                </c:pt>
                <c:pt idx="33">
                  <c:v>2.8</c:v>
                </c:pt>
                <c:pt idx="34">
                  <c:v>3.09</c:v>
                </c:pt>
                <c:pt idx="35">
                  <c:v>3.27</c:v>
                </c:pt>
                <c:pt idx="36">
                  <c:v>3.41</c:v>
                </c:pt>
                <c:pt idx="37">
                  <c:v>3.89</c:v>
                </c:pt>
                <c:pt idx="38">
                  <c:v>4.74</c:v>
                </c:pt>
                <c:pt idx="39">
                  <c:v>5.95</c:v>
                </c:pt>
                <c:pt idx="40">
                  <c:v>5.27</c:v>
                </c:pt>
                <c:pt idx="41">
                  <c:v>5.03</c:v>
                </c:pt>
                <c:pt idx="42">
                  <c:v>4.88</c:v>
                </c:pt>
                <c:pt idx="43">
                  <c:v>5.61</c:v>
                </c:pt>
                <c:pt idx="44">
                  <c:v>4.78</c:v>
                </c:pt>
                <c:pt idx="45">
                  <c:v>4.8899999999999997</c:v>
                </c:pt>
                <c:pt idx="46">
                  <c:v>4.7</c:v>
                </c:pt>
                <c:pt idx="47">
                  <c:v>4.7699999999999996</c:v>
                </c:pt>
                <c:pt idx="48">
                  <c:v>5.82</c:v>
                </c:pt>
                <c:pt idx="49">
                  <c:v>5.64</c:v>
                </c:pt>
                <c:pt idx="50">
                  <c:v>6.04</c:v>
                </c:pt>
                <c:pt idx="51">
                  <c:v>5.73</c:v>
                </c:pt>
                <c:pt idx="52">
                  <c:v>6.05</c:v>
                </c:pt>
                <c:pt idx="53">
                  <c:v>5.48</c:v>
                </c:pt>
                <c:pt idx="54">
                  <c:v>5.39</c:v>
                </c:pt>
                <c:pt idx="55">
                  <c:v>4.93</c:v>
                </c:pt>
                <c:pt idx="56">
                  <c:v>4.87</c:v>
                </c:pt>
                <c:pt idx="57">
                  <c:v>4.9800000000000004</c:v>
                </c:pt>
                <c:pt idx="58">
                  <c:v>4.76</c:v>
                </c:pt>
                <c:pt idx="59">
                  <c:v>4.54</c:v>
                </c:pt>
                <c:pt idx="60">
                  <c:v>4.21</c:v>
                </c:pt>
                <c:pt idx="61">
                  <c:v>4.13</c:v>
                </c:pt>
                <c:pt idx="62">
                  <c:v>4.22</c:v>
                </c:pt>
                <c:pt idx="63">
                  <c:v>4.58</c:v>
                </c:pt>
                <c:pt idx="64">
                  <c:v>4.4400000000000004</c:v>
                </c:pt>
                <c:pt idx="65">
                  <c:v>4.43</c:v>
                </c:pt>
                <c:pt idx="66">
                  <c:v>4.4400000000000004</c:v>
                </c:pt>
                <c:pt idx="67">
                  <c:v>4.18</c:v>
                </c:pt>
                <c:pt idx="68">
                  <c:v>4.42</c:v>
                </c:pt>
                <c:pt idx="69">
                  <c:v>4.6900000000000004</c:v>
                </c:pt>
                <c:pt idx="70">
                  <c:v>4.33</c:v>
                </c:pt>
                <c:pt idx="71">
                  <c:v>4.0599999999999996</c:v>
                </c:pt>
                <c:pt idx="72">
                  <c:v>4.13</c:v>
                </c:pt>
                <c:pt idx="73">
                  <c:v>4.18</c:v>
                </c:pt>
                <c:pt idx="74">
                  <c:v>4.4400000000000004</c:v>
                </c:pt>
                <c:pt idx="75">
                  <c:v>4.47</c:v>
                </c:pt>
                <c:pt idx="76">
                  <c:v>4.1399999999999997</c:v>
                </c:pt>
                <c:pt idx="77">
                  <c:v>5.01</c:v>
                </c:pt>
                <c:pt idx="78">
                  <c:v>4.96</c:v>
                </c:pt>
                <c:pt idx="79">
                  <c:v>5.07</c:v>
                </c:pt>
                <c:pt idx="80">
                  <c:v>4.37</c:v>
                </c:pt>
                <c:pt idx="81">
                  <c:v>4.72</c:v>
                </c:pt>
                <c:pt idx="82">
                  <c:v>4.6900000000000004</c:v>
                </c:pt>
                <c:pt idx="83">
                  <c:v>4.6399999999999997</c:v>
                </c:pt>
                <c:pt idx="84">
                  <c:v>4.76</c:v>
                </c:pt>
                <c:pt idx="85">
                  <c:v>4.95</c:v>
                </c:pt>
                <c:pt idx="86">
                  <c:v>4.88</c:v>
                </c:pt>
                <c:pt idx="87">
                  <c:v>4.87</c:v>
                </c:pt>
                <c:pt idx="88">
                  <c:v>4.83</c:v>
                </c:pt>
                <c:pt idx="89">
                  <c:v>4.41</c:v>
                </c:pt>
                <c:pt idx="90">
                  <c:v>4.3499999999999996</c:v>
                </c:pt>
                <c:pt idx="91">
                  <c:v>4.38</c:v>
                </c:pt>
                <c:pt idx="92">
                  <c:v>4.34</c:v>
                </c:pt>
                <c:pt idx="93">
                  <c:v>4.29</c:v>
                </c:pt>
                <c:pt idx="94">
                  <c:v>4.26</c:v>
                </c:pt>
                <c:pt idx="95">
                  <c:v>4.21</c:v>
                </c:pt>
                <c:pt idx="96">
                  <c:v>4.34</c:v>
                </c:pt>
                <c:pt idx="97">
                  <c:v>4.26</c:v>
                </c:pt>
                <c:pt idx="98">
                  <c:v>4.08</c:v>
                </c:pt>
                <c:pt idx="99">
                  <c:v>3.96</c:v>
                </c:pt>
                <c:pt idx="100">
                  <c:v>3.85</c:v>
                </c:pt>
                <c:pt idx="101">
                  <c:v>4.01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4.03</c:v>
                </c:pt>
                <c:pt idx="105">
                  <c:v>4.01</c:v>
                </c:pt>
                <c:pt idx="106">
                  <c:v>4.0599999999999996</c:v>
                </c:pt>
                <c:pt idx="107">
                  <c:v>4.0999999999999996</c:v>
                </c:pt>
                <c:pt idx="108">
                  <c:v>4.01</c:v>
                </c:pt>
                <c:pt idx="109">
                  <c:v>4.1500000000000004</c:v>
                </c:pt>
                <c:pt idx="110">
                  <c:v>4.43</c:v>
                </c:pt>
                <c:pt idx="111">
                  <c:v>4.63</c:v>
                </c:pt>
                <c:pt idx="112">
                  <c:v>4.16</c:v>
                </c:pt>
                <c:pt idx="113">
                  <c:v>4.33</c:v>
                </c:pt>
                <c:pt idx="114">
                  <c:v>4.3499999999999996</c:v>
                </c:pt>
                <c:pt idx="115">
                  <c:v>4.5199999999999996</c:v>
                </c:pt>
                <c:pt idx="116">
                  <c:v>4.6399999999999997</c:v>
                </c:pt>
                <c:pt idx="117">
                  <c:v>4.75</c:v>
                </c:pt>
                <c:pt idx="118">
                  <c:v>4.63</c:v>
                </c:pt>
                <c:pt idx="119">
                  <c:v>4.8099999999999996</c:v>
                </c:pt>
                <c:pt idx="120">
                  <c:v>4.72</c:v>
                </c:pt>
                <c:pt idx="121">
                  <c:v>4.6100000000000003</c:v>
                </c:pt>
                <c:pt idx="122">
                  <c:v>5.03</c:v>
                </c:pt>
                <c:pt idx="123">
                  <c:v>4.87</c:v>
                </c:pt>
                <c:pt idx="124">
                  <c:v>4.9800000000000004</c:v>
                </c:pt>
                <c:pt idx="125">
                  <c:v>5.1100000000000003</c:v>
                </c:pt>
                <c:pt idx="126">
                  <c:v>5.25</c:v>
                </c:pt>
                <c:pt idx="127">
                  <c:v>5.39</c:v>
                </c:pt>
                <c:pt idx="128">
                  <c:v>6.68</c:v>
                </c:pt>
                <c:pt idx="129">
                  <c:v>7.65</c:v>
                </c:pt>
                <c:pt idx="130">
                  <c:v>7.71</c:v>
                </c:pt>
                <c:pt idx="131">
                  <c:v>7.82</c:v>
                </c:pt>
                <c:pt idx="132">
                  <c:v>7.65</c:v>
                </c:pt>
                <c:pt idx="133">
                  <c:v>7.7</c:v>
                </c:pt>
                <c:pt idx="134">
                  <c:v>7.35</c:v>
                </c:pt>
                <c:pt idx="135">
                  <c:v>6.23</c:v>
                </c:pt>
                <c:pt idx="136">
                  <c:v>6.09</c:v>
                </c:pt>
                <c:pt idx="137">
                  <c:v>6.91</c:v>
                </c:pt>
                <c:pt idx="138">
                  <c:v>7.09</c:v>
                </c:pt>
                <c:pt idx="139">
                  <c:v>8.68</c:v>
                </c:pt>
                <c:pt idx="140">
                  <c:v>9.1999999999999993</c:v>
                </c:pt>
                <c:pt idx="141">
                  <c:v>9.4700000000000006</c:v>
                </c:pt>
                <c:pt idx="142">
                  <c:v>8.75</c:v>
                </c:pt>
                <c:pt idx="143">
                  <c:v>10.56</c:v>
                </c:pt>
                <c:pt idx="144">
                  <c:v>10.039999999999999</c:v>
                </c:pt>
                <c:pt idx="145">
                  <c:v>9.14</c:v>
                </c:pt>
                <c:pt idx="146">
                  <c:v>10.02</c:v>
                </c:pt>
                <c:pt idx="147">
                  <c:v>10.09</c:v>
                </c:pt>
                <c:pt idx="148">
                  <c:v>10.35</c:v>
                </c:pt>
                <c:pt idx="149">
                  <c:v>10.199999999999999</c:v>
                </c:pt>
                <c:pt idx="150">
                  <c:v>9.77</c:v>
                </c:pt>
                <c:pt idx="151">
                  <c:v>9.39</c:v>
                </c:pt>
                <c:pt idx="152">
                  <c:v>9.4600000000000009</c:v>
                </c:pt>
                <c:pt idx="153">
                  <c:v>9.1300000000000008</c:v>
                </c:pt>
                <c:pt idx="154">
                  <c:v>9.36</c:v>
                </c:pt>
                <c:pt idx="155">
                  <c:v>13.49</c:v>
                </c:pt>
                <c:pt idx="156">
                  <c:v>11.8</c:v>
                </c:pt>
                <c:pt idx="157">
                  <c:v>11.88</c:v>
                </c:pt>
                <c:pt idx="158">
                  <c:v>12.25</c:v>
                </c:pt>
                <c:pt idx="159">
                  <c:v>13.83</c:v>
                </c:pt>
                <c:pt idx="160">
                  <c:v>13.31</c:v>
                </c:pt>
                <c:pt idx="161">
                  <c:v>13.91</c:v>
                </c:pt>
                <c:pt idx="162">
                  <c:v>13.86</c:v>
                </c:pt>
                <c:pt idx="163">
                  <c:v>14.1</c:v>
                </c:pt>
                <c:pt idx="164">
                  <c:v>14.91</c:v>
                </c:pt>
                <c:pt idx="165">
                  <c:v>15</c:v>
                </c:pt>
                <c:pt idx="166">
                  <c:v>13.45</c:v>
                </c:pt>
                <c:pt idx="167">
                  <c:v>12.69</c:v>
                </c:pt>
                <c:pt idx="168">
                  <c:v>11.82</c:v>
                </c:pt>
                <c:pt idx="169">
                  <c:v>11.73</c:v>
                </c:pt>
                <c:pt idx="170">
                  <c:v>10.47</c:v>
                </c:pt>
                <c:pt idx="171">
                  <c:v>10.75</c:v>
                </c:pt>
                <c:pt idx="172">
                  <c:v>11.57</c:v>
                </c:pt>
                <c:pt idx="173">
                  <c:v>10.91</c:v>
                </c:pt>
                <c:pt idx="174">
                  <c:v>11.45</c:v>
                </c:pt>
                <c:pt idx="175">
                  <c:v>11.86</c:v>
                </c:pt>
                <c:pt idx="176">
                  <c:v>11.49</c:v>
                </c:pt>
                <c:pt idx="177">
                  <c:v>11.75</c:v>
                </c:pt>
                <c:pt idx="178">
                  <c:v>11.13</c:v>
                </c:pt>
                <c:pt idx="179">
                  <c:v>11.01</c:v>
                </c:pt>
                <c:pt idx="180">
                  <c:v>12.06</c:v>
                </c:pt>
                <c:pt idx="181">
                  <c:v>11.63</c:v>
                </c:pt>
                <c:pt idx="182">
                  <c:v>11.57</c:v>
                </c:pt>
                <c:pt idx="183">
                  <c:v>12.46</c:v>
                </c:pt>
                <c:pt idx="184">
                  <c:v>12.71</c:v>
                </c:pt>
                <c:pt idx="185">
                  <c:v>13.9</c:v>
                </c:pt>
                <c:pt idx="186">
                  <c:v>13.67</c:v>
                </c:pt>
                <c:pt idx="187">
                  <c:v>14.75</c:v>
                </c:pt>
                <c:pt idx="188">
                  <c:v>16.079999999999998</c:v>
                </c:pt>
                <c:pt idx="189">
                  <c:v>16.559999999999999</c:v>
                </c:pt>
                <c:pt idx="190">
                  <c:v>15.8</c:v>
                </c:pt>
                <c:pt idx="191">
                  <c:v>16.579999999999998</c:v>
                </c:pt>
                <c:pt idx="192">
                  <c:v>16.12</c:v>
                </c:pt>
                <c:pt idx="193">
                  <c:v>16.899999999999999</c:v>
                </c:pt>
                <c:pt idx="194">
                  <c:v>16.350000000000001</c:v>
                </c:pt>
                <c:pt idx="195">
                  <c:v>16.940000000000001</c:v>
                </c:pt>
                <c:pt idx="196">
                  <c:v>13.66</c:v>
                </c:pt>
                <c:pt idx="197">
                  <c:v>14.12</c:v>
                </c:pt>
                <c:pt idx="198">
                  <c:v>13.31</c:v>
                </c:pt>
                <c:pt idx="199">
                  <c:v>12.72</c:v>
                </c:pt>
                <c:pt idx="200">
                  <c:v>13.85</c:v>
                </c:pt>
                <c:pt idx="201">
                  <c:v>13.85</c:v>
                </c:pt>
                <c:pt idx="202">
                  <c:v>14.83</c:v>
                </c:pt>
                <c:pt idx="203">
                  <c:v>15.63</c:v>
                </c:pt>
                <c:pt idx="204">
                  <c:v>15.53</c:v>
                </c:pt>
                <c:pt idx="205">
                  <c:v>19.46</c:v>
                </c:pt>
                <c:pt idx="206">
                  <c:v>20.57</c:v>
                </c:pt>
                <c:pt idx="207">
                  <c:v>20.149999999999999</c:v>
                </c:pt>
                <c:pt idx="208">
                  <c:v>20.99</c:v>
                </c:pt>
                <c:pt idx="209">
                  <c:v>19.38</c:v>
                </c:pt>
                <c:pt idx="210">
                  <c:v>19.260000000000002</c:v>
                </c:pt>
                <c:pt idx="211">
                  <c:v>18.84</c:v>
                </c:pt>
                <c:pt idx="212">
                  <c:v>17.25</c:v>
                </c:pt>
                <c:pt idx="213">
                  <c:v>17.37</c:v>
                </c:pt>
                <c:pt idx="214">
                  <c:v>18.36</c:v>
                </c:pt>
                <c:pt idx="215">
                  <c:v>18.079999999999998</c:v>
                </c:pt>
                <c:pt idx="216">
                  <c:v>17.690000000000001</c:v>
                </c:pt>
                <c:pt idx="217">
                  <c:v>19.940000000000001</c:v>
                </c:pt>
                <c:pt idx="218">
                  <c:v>19.95</c:v>
                </c:pt>
                <c:pt idx="219">
                  <c:v>31.4</c:v>
                </c:pt>
                <c:pt idx="220">
                  <c:v>39.909999999999997</c:v>
                </c:pt>
                <c:pt idx="221">
                  <c:v>35.5</c:v>
                </c:pt>
                <c:pt idx="222">
                  <c:v>39.36</c:v>
                </c:pt>
                <c:pt idx="223">
                  <c:v>39.119999999999997</c:v>
                </c:pt>
                <c:pt idx="224">
                  <c:v>43.03</c:v>
                </c:pt>
                <c:pt idx="225">
                  <c:v>65.010000000000005</c:v>
                </c:pt>
                <c:pt idx="226">
                  <c:v>76.790000000000006</c:v>
                </c:pt>
                <c:pt idx="227">
                  <c:v>147.97999999999999</c:v>
                </c:pt>
                <c:pt idx="228">
                  <c:v>347.51</c:v>
                </c:pt>
                <c:pt idx="229">
                  <c:v>193.6</c:v>
                </c:pt>
                <c:pt idx="230">
                  <c:v>325</c:v>
                </c:pt>
                <c:pt idx="231">
                  <c:v>225</c:v>
                </c:pt>
                <c:pt idx="232">
                  <c:v>90</c:v>
                </c:pt>
                <c:pt idx="233">
                  <c:v>92.41</c:v>
                </c:pt>
                <c:pt idx="234">
                  <c:v>53.5</c:v>
                </c:pt>
                <c:pt idx="235">
                  <c:v>63.77</c:v>
                </c:pt>
                <c:pt idx="236">
                  <c:v>60</c:v>
                </c:pt>
                <c:pt idx="237">
                  <c:v>50.31</c:v>
                </c:pt>
                <c:pt idx="238">
                  <c:v>51.2</c:v>
                </c:pt>
                <c:pt idx="239">
                  <c:v>51.1</c:v>
                </c:pt>
                <c:pt idx="240">
                  <c:v>52.4</c:v>
                </c:pt>
                <c:pt idx="241">
                  <c:v>49.51</c:v>
                </c:pt>
                <c:pt idx="242">
                  <c:v>45.94</c:v>
                </c:pt>
                <c:pt idx="243">
                  <c:v>40.69</c:v>
                </c:pt>
                <c:pt idx="244">
                  <c:v>40.590000000000003</c:v>
                </c:pt>
                <c:pt idx="245">
                  <c:v>46</c:v>
                </c:pt>
                <c:pt idx="246">
                  <c:v>44.97</c:v>
                </c:pt>
                <c:pt idx="247">
                  <c:v>91.71</c:v>
                </c:pt>
                <c:pt idx="248">
                  <c:v>108.73</c:v>
                </c:pt>
                <c:pt idx="249">
                  <c:v>101.74</c:v>
                </c:pt>
                <c:pt idx="250">
                  <c:v>120.4</c:v>
                </c:pt>
                <c:pt idx="251">
                  <c:v>118.18</c:v>
                </c:pt>
                <c:pt idx="252">
                  <c:v>124.18</c:v>
                </c:pt>
                <c:pt idx="253">
                  <c:v>132.35</c:v>
                </c:pt>
                <c:pt idx="254">
                  <c:v>137.74</c:v>
                </c:pt>
                <c:pt idx="255">
                  <c:v>194.5</c:v>
                </c:pt>
                <c:pt idx="256">
                  <c:v>246.9</c:v>
                </c:pt>
                <c:pt idx="257">
                  <c:v>265</c:v>
                </c:pt>
                <c:pt idx="258">
                  <c:v>260</c:v>
                </c:pt>
                <c:pt idx="259">
                  <c:v>264.5</c:v>
                </c:pt>
                <c:pt idx="260">
                  <c:v>220.14</c:v>
                </c:pt>
                <c:pt idx="261">
                  <c:v>208.17</c:v>
                </c:pt>
                <c:pt idx="262">
                  <c:v>209.81</c:v>
                </c:pt>
                <c:pt idx="263">
                  <c:v>201.75</c:v>
                </c:pt>
                <c:pt idx="264">
                  <c:v>200.27</c:v>
                </c:pt>
                <c:pt idx="265">
                  <c:v>194.49</c:v>
                </c:pt>
                <c:pt idx="266">
                  <c:v>181.75</c:v>
                </c:pt>
                <c:pt idx="267">
                  <c:v>120.34</c:v>
                </c:pt>
                <c:pt idx="268">
                  <c:v>183.75</c:v>
                </c:pt>
                <c:pt idx="269">
                  <c:v>181</c:v>
                </c:pt>
                <c:pt idx="270">
                  <c:v>181.3</c:v>
                </c:pt>
                <c:pt idx="271">
                  <c:v>194.46</c:v>
                </c:pt>
                <c:pt idx="272">
                  <c:v>189.82</c:v>
                </c:pt>
                <c:pt idx="273">
                  <c:v>191.45</c:v>
                </c:pt>
                <c:pt idx="274">
                  <c:v>186.95</c:v>
                </c:pt>
                <c:pt idx="275">
                  <c:v>184.5</c:v>
                </c:pt>
                <c:pt idx="276">
                  <c:v>177.97</c:v>
                </c:pt>
                <c:pt idx="277">
                  <c:v>170.26</c:v>
                </c:pt>
                <c:pt idx="278">
                  <c:v>158.36000000000001</c:v>
                </c:pt>
                <c:pt idx="279">
                  <c:v>141.09</c:v>
                </c:pt>
                <c:pt idx="280">
                  <c:v>140.99</c:v>
                </c:pt>
              </c:numCache>
            </c:numRef>
          </c:xVal>
          <c:yVal>
            <c:numRef>
              <c:f>Sheet1!$J$3:$J$283</c:f>
              <c:numCache>
                <c:formatCode>General</c:formatCode>
                <c:ptCount val="281"/>
                <c:pt idx="0">
                  <c:v>128109</c:v>
                </c:pt>
                <c:pt idx="1">
                  <c:v>170552</c:v>
                </c:pt>
                <c:pt idx="2">
                  <c:v>275213</c:v>
                </c:pt>
                <c:pt idx="3">
                  <c:v>361452</c:v>
                </c:pt>
                <c:pt idx="4">
                  <c:v>421543</c:v>
                </c:pt>
                <c:pt idx="5">
                  <c:v>598573</c:v>
                </c:pt>
                <c:pt idx="6">
                  <c:v>1367272</c:v>
                </c:pt>
                <c:pt idx="7">
                  <c:v>3056336</c:v>
                </c:pt>
                <c:pt idx="8">
                  <c:v>3379228</c:v>
                </c:pt>
                <c:pt idx="9">
                  <c:v>3980417</c:v>
                </c:pt>
                <c:pt idx="10">
                  <c:v>4418761</c:v>
                </c:pt>
                <c:pt idx="11">
                  <c:v>4969673</c:v>
                </c:pt>
                <c:pt idx="12">
                  <c:v>5312883</c:v>
                </c:pt>
                <c:pt idx="13">
                  <c:v>5624525</c:v>
                </c:pt>
                <c:pt idx="14">
                  <c:v>6060185</c:v>
                </c:pt>
                <c:pt idx="15">
                  <c:v>6621778</c:v>
                </c:pt>
                <c:pt idx="16">
                  <c:v>7179522</c:v>
                </c:pt>
                <c:pt idx="17">
                  <c:v>7722209</c:v>
                </c:pt>
                <c:pt idx="18">
                  <c:v>8571706</c:v>
                </c:pt>
                <c:pt idx="19">
                  <c:v>9035922</c:v>
                </c:pt>
                <c:pt idx="20">
                  <c:v>9672063</c:v>
                </c:pt>
                <c:pt idx="21">
                  <c:v>10007380</c:v>
                </c:pt>
                <c:pt idx="22">
                  <c:v>10193118</c:v>
                </c:pt>
                <c:pt idx="23">
                  <c:v>10484572</c:v>
                </c:pt>
                <c:pt idx="24">
                  <c:v>11982716</c:v>
                </c:pt>
                <c:pt idx="25">
                  <c:v>12207410</c:v>
                </c:pt>
                <c:pt idx="26">
                  <c:v>12605990</c:v>
                </c:pt>
                <c:pt idx="27">
                  <c:v>12983082</c:v>
                </c:pt>
                <c:pt idx="28">
                  <c:v>13308055</c:v>
                </c:pt>
                <c:pt idx="29">
                  <c:v>13606776</c:v>
                </c:pt>
                <c:pt idx="30">
                  <c:v>13621748</c:v>
                </c:pt>
                <c:pt idx="31">
                  <c:v>13644584</c:v>
                </c:pt>
                <c:pt idx="32">
                  <c:v>13707828</c:v>
                </c:pt>
                <c:pt idx="33">
                  <c:v>13785267</c:v>
                </c:pt>
                <c:pt idx="34">
                  <c:v>13882213</c:v>
                </c:pt>
                <c:pt idx="35">
                  <c:v>14045565</c:v>
                </c:pt>
                <c:pt idx="36">
                  <c:v>14362396</c:v>
                </c:pt>
                <c:pt idx="37">
                  <c:v>14711936</c:v>
                </c:pt>
                <c:pt idx="38">
                  <c:v>15266182</c:v>
                </c:pt>
                <c:pt idx="39">
                  <c:v>15702475</c:v>
                </c:pt>
                <c:pt idx="40">
                  <c:v>16987079</c:v>
                </c:pt>
                <c:pt idx="41">
                  <c:v>19092794</c:v>
                </c:pt>
                <c:pt idx="42">
                  <c:v>19895981</c:v>
                </c:pt>
                <c:pt idx="43">
                  <c:v>21828831</c:v>
                </c:pt>
                <c:pt idx="44">
                  <c:v>23238180</c:v>
                </c:pt>
                <c:pt idx="45">
                  <c:v>24238523</c:v>
                </c:pt>
                <c:pt idx="46">
                  <c:v>25051122</c:v>
                </c:pt>
                <c:pt idx="47">
                  <c:v>25778828</c:v>
                </c:pt>
                <c:pt idx="48">
                  <c:v>26281346</c:v>
                </c:pt>
                <c:pt idx="49">
                  <c:v>27400822</c:v>
                </c:pt>
                <c:pt idx="50">
                  <c:v>28685689</c:v>
                </c:pt>
                <c:pt idx="51">
                  <c:v>30066671</c:v>
                </c:pt>
                <c:pt idx="52">
                  <c:v>30803051</c:v>
                </c:pt>
                <c:pt idx="53">
                  <c:v>31307245</c:v>
                </c:pt>
                <c:pt idx="54">
                  <c:v>31494650</c:v>
                </c:pt>
                <c:pt idx="55">
                  <c:v>31581275</c:v>
                </c:pt>
                <c:pt idx="56">
                  <c:v>31849654</c:v>
                </c:pt>
                <c:pt idx="57">
                  <c:v>31897805</c:v>
                </c:pt>
                <c:pt idx="58">
                  <c:v>31963979</c:v>
                </c:pt>
                <c:pt idx="59">
                  <c:v>31969913</c:v>
                </c:pt>
                <c:pt idx="60">
                  <c:v>31998831</c:v>
                </c:pt>
                <c:pt idx="61">
                  <c:v>32019911</c:v>
                </c:pt>
                <c:pt idx="62">
                  <c:v>32040020</c:v>
                </c:pt>
                <c:pt idx="63">
                  <c:v>32040154</c:v>
                </c:pt>
                <c:pt idx="64">
                  <c:v>32113832</c:v>
                </c:pt>
                <c:pt idx="65">
                  <c:v>32120560</c:v>
                </c:pt>
                <c:pt idx="66">
                  <c:v>32137898</c:v>
                </c:pt>
                <c:pt idx="67">
                  <c:v>32159497</c:v>
                </c:pt>
                <c:pt idx="68">
                  <c:v>32173171</c:v>
                </c:pt>
                <c:pt idx="69">
                  <c:v>32183002</c:v>
                </c:pt>
                <c:pt idx="70">
                  <c:v>32191188</c:v>
                </c:pt>
                <c:pt idx="71">
                  <c:v>32253318</c:v>
                </c:pt>
                <c:pt idx="72">
                  <c:v>32420123</c:v>
                </c:pt>
                <c:pt idx="73">
                  <c:v>32448252</c:v>
                </c:pt>
                <c:pt idx="74">
                  <c:v>32453381</c:v>
                </c:pt>
                <c:pt idx="75">
                  <c:v>32561189</c:v>
                </c:pt>
                <c:pt idx="76">
                  <c:v>32799920</c:v>
                </c:pt>
                <c:pt idx="77">
                  <c:v>33177913</c:v>
                </c:pt>
                <c:pt idx="78">
                  <c:v>33196650</c:v>
                </c:pt>
                <c:pt idx="79">
                  <c:v>33607323</c:v>
                </c:pt>
                <c:pt idx="80">
                  <c:v>33835253</c:v>
                </c:pt>
                <c:pt idx="81">
                  <c:v>33927311</c:v>
                </c:pt>
                <c:pt idx="82">
                  <c:v>34419324</c:v>
                </c:pt>
                <c:pt idx="83">
                  <c:v>34602661</c:v>
                </c:pt>
                <c:pt idx="84">
                  <c:v>34720902</c:v>
                </c:pt>
                <c:pt idx="85">
                  <c:v>34726745</c:v>
                </c:pt>
                <c:pt idx="86">
                  <c:v>34729823</c:v>
                </c:pt>
                <c:pt idx="87">
                  <c:v>34890643</c:v>
                </c:pt>
                <c:pt idx="88">
                  <c:v>34900157</c:v>
                </c:pt>
                <c:pt idx="89">
                  <c:v>35230567</c:v>
                </c:pt>
                <c:pt idx="90">
                  <c:v>35230867</c:v>
                </c:pt>
                <c:pt idx="91">
                  <c:v>35235403</c:v>
                </c:pt>
                <c:pt idx="92">
                  <c:v>35241772</c:v>
                </c:pt>
                <c:pt idx="93">
                  <c:v>35327790</c:v>
                </c:pt>
                <c:pt idx="94">
                  <c:v>35330463</c:v>
                </c:pt>
                <c:pt idx="95">
                  <c:v>35373310</c:v>
                </c:pt>
                <c:pt idx="96">
                  <c:v>35430445</c:v>
                </c:pt>
                <c:pt idx="97">
                  <c:v>35440863</c:v>
                </c:pt>
                <c:pt idx="98">
                  <c:v>35494855</c:v>
                </c:pt>
                <c:pt idx="99">
                  <c:v>35510160</c:v>
                </c:pt>
                <c:pt idx="100">
                  <c:v>36557836</c:v>
                </c:pt>
                <c:pt idx="101">
                  <c:v>36602766</c:v>
                </c:pt>
                <c:pt idx="102">
                  <c:v>36618127</c:v>
                </c:pt>
                <c:pt idx="103">
                  <c:v>36653230</c:v>
                </c:pt>
                <c:pt idx="104">
                  <c:v>36737996</c:v>
                </c:pt>
                <c:pt idx="105">
                  <c:v>36738130</c:v>
                </c:pt>
                <c:pt idx="106">
                  <c:v>36781457</c:v>
                </c:pt>
                <c:pt idx="107">
                  <c:v>36865995</c:v>
                </c:pt>
                <c:pt idx="108">
                  <c:v>36885576</c:v>
                </c:pt>
                <c:pt idx="109">
                  <c:v>36906398</c:v>
                </c:pt>
                <c:pt idx="110">
                  <c:v>36916091</c:v>
                </c:pt>
                <c:pt idx="111">
                  <c:v>36986723</c:v>
                </c:pt>
                <c:pt idx="112">
                  <c:v>36987138</c:v>
                </c:pt>
                <c:pt idx="113">
                  <c:v>37054939</c:v>
                </c:pt>
                <c:pt idx="114">
                  <c:v>37070416</c:v>
                </c:pt>
                <c:pt idx="115">
                  <c:v>37105075</c:v>
                </c:pt>
                <c:pt idx="116">
                  <c:v>37114487</c:v>
                </c:pt>
                <c:pt idx="117">
                  <c:v>37118470</c:v>
                </c:pt>
                <c:pt idx="118">
                  <c:v>37119826</c:v>
                </c:pt>
                <c:pt idx="119">
                  <c:v>37121606</c:v>
                </c:pt>
                <c:pt idx="120">
                  <c:v>37180127</c:v>
                </c:pt>
                <c:pt idx="121">
                  <c:v>37183329</c:v>
                </c:pt>
                <c:pt idx="122">
                  <c:v>37253570</c:v>
                </c:pt>
                <c:pt idx="123">
                  <c:v>37600942</c:v>
                </c:pt>
                <c:pt idx="124">
                  <c:v>37673914</c:v>
                </c:pt>
                <c:pt idx="125">
                  <c:v>37731092</c:v>
                </c:pt>
                <c:pt idx="126">
                  <c:v>37739905</c:v>
                </c:pt>
                <c:pt idx="127">
                  <c:v>37771588</c:v>
                </c:pt>
                <c:pt idx="128">
                  <c:v>38082256</c:v>
                </c:pt>
                <c:pt idx="129">
                  <c:v>38999480</c:v>
                </c:pt>
                <c:pt idx="130">
                  <c:v>39783199</c:v>
                </c:pt>
                <c:pt idx="131">
                  <c:v>40831585</c:v>
                </c:pt>
                <c:pt idx="132">
                  <c:v>41387819</c:v>
                </c:pt>
                <c:pt idx="133">
                  <c:v>41640606</c:v>
                </c:pt>
                <c:pt idx="134">
                  <c:v>42271405</c:v>
                </c:pt>
                <c:pt idx="135">
                  <c:v>42703258</c:v>
                </c:pt>
                <c:pt idx="136">
                  <c:v>43101934</c:v>
                </c:pt>
                <c:pt idx="137">
                  <c:v>43369711</c:v>
                </c:pt>
                <c:pt idx="138">
                  <c:v>44254196</c:v>
                </c:pt>
                <c:pt idx="139">
                  <c:v>44852933</c:v>
                </c:pt>
                <c:pt idx="140">
                  <c:v>45700565</c:v>
                </c:pt>
                <c:pt idx="141">
                  <c:v>46409898</c:v>
                </c:pt>
                <c:pt idx="142">
                  <c:v>49065662</c:v>
                </c:pt>
                <c:pt idx="143">
                  <c:v>50069952</c:v>
                </c:pt>
                <c:pt idx="144">
                  <c:v>50720898</c:v>
                </c:pt>
                <c:pt idx="145">
                  <c:v>51622743</c:v>
                </c:pt>
                <c:pt idx="146">
                  <c:v>52122622</c:v>
                </c:pt>
                <c:pt idx="147">
                  <c:v>52417944</c:v>
                </c:pt>
                <c:pt idx="148">
                  <c:v>52446207</c:v>
                </c:pt>
                <c:pt idx="149">
                  <c:v>52826771</c:v>
                </c:pt>
                <c:pt idx="150">
                  <c:v>53025497</c:v>
                </c:pt>
                <c:pt idx="151">
                  <c:v>53102841</c:v>
                </c:pt>
                <c:pt idx="152">
                  <c:v>53148569</c:v>
                </c:pt>
                <c:pt idx="153">
                  <c:v>53150681</c:v>
                </c:pt>
                <c:pt idx="154">
                  <c:v>53194036</c:v>
                </c:pt>
                <c:pt idx="155">
                  <c:v>53481446</c:v>
                </c:pt>
                <c:pt idx="156">
                  <c:v>56691594</c:v>
                </c:pt>
                <c:pt idx="157">
                  <c:v>57712373</c:v>
                </c:pt>
                <c:pt idx="158">
                  <c:v>57794335</c:v>
                </c:pt>
                <c:pt idx="159">
                  <c:v>57836816</c:v>
                </c:pt>
                <c:pt idx="160">
                  <c:v>57976328</c:v>
                </c:pt>
                <c:pt idx="161">
                  <c:v>58187191</c:v>
                </c:pt>
                <c:pt idx="162">
                  <c:v>58207044</c:v>
                </c:pt>
                <c:pt idx="163">
                  <c:v>58375402</c:v>
                </c:pt>
                <c:pt idx="164">
                  <c:v>58519719</c:v>
                </c:pt>
                <c:pt idx="165">
                  <c:v>58740848</c:v>
                </c:pt>
                <c:pt idx="166">
                  <c:v>58995220</c:v>
                </c:pt>
                <c:pt idx="167">
                  <c:v>59128761</c:v>
                </c:pt>
                <c:pt idx="168">
                  <c:v>59169380</c:v>
                </c:pt>
                <c:pt idx="169">
                  <c:v>59181160</c:v>
                </c:pt>
                <c:pt idx="170">
                  <c:v>59191301</c:v>
                </c:pt>
                <c:pt idx="171">
                  <c:v>59199654</c:v>
                </c:pt>
                <c:pt idx="172">
                  <c:v>59216430</c:v>
                </c:pt>
                <c:pt idx="173">
                  <c:v>59225091</c:v>
                </c:pt>
                <c:pt idx="174">
                  <c:v>59470344</c:v>
                </c:pt>
                <c:pt idx="175">
                  <c:v>59580684</c:v>
                </c:pt>
                <c:pt idx="176">
                  <c:v>59641210</c:v>
                </c:pt>
                <c:pt idx="177">
                  <c:v>59696257</c:v>
                </c:pt>
                <c:pt idx="178">
                  <c:v>59712156</c:v>
                </c:pt>
                <c:pt idx="179">
                  <c:v>59806955</c:v>
                </c:pt>
                <c:pt idx="180">
                  <c:v>59854978</c:v>
                </c:pt>
                <c:pt idx="181">
                  <c:v>59874864</c:v>
                </c:pt>
                <c:pt idx="182">
                  <c:v>59895186</c:v>
                </c:pt>
                <c:pt idx="183">
                  <c:v>59896157</c:v>
                </c:pt>
                <c:pt idx="184">
                  <c:v>59943155</c:v>
                </c:pt>
                <c:pt idx="185">
                  <c:v>60478372</c:v>
                </c:pt>
                <c:pt idx="186">
                  <c:v>60621703</c:v>
                </c:pt>
                <c:pt idx="187">
                  <c:v>60785219</c:v>
                </c:pt>
                <c:pt idx="188">
                  <c:v>60807155</c:v>
                </c:pt>
                <c:pt idx="189">
                  <c:v>60899126</c:v>
                </c:pt>
                <c:pt idx="190">
                  <c:v>61960523</c:v>
                </c:pt>
                <c:pt idx="191">
                  <c:v>63747714</c:v>
                </c:pt>
                <c:pt idx="192">
                  <c:v>64747189</c:v>
                </c:pt>
                <c:pt idx="193">
                  <c:v>65749568</c:v>
                </c:pt>
                <c:pt idx="194">
                  <c:v>66621860</c:v>
                </c:pt>
                <c:pt idx="195">
                  <c:v>67343221</c:v>
                </c:pt>
                <c:pt idx="196">
                  <c:v>67949196</c:v>
                </c:pt>
                <c:pt idx="197">
                  <c:v>68829259</c:v>
                </c:pt>
                <c:pt idx="198">
                  <c:v>69113555</c:v>
                </c:pt>
                <c:pt idx="199">
                  <c:v>69284210</c:v>
                </c:pt>
                <c:pt idx="200">
                  <c:v>69294994</c:v>
                </c:pt>
                <c:pt idx="201">
                  <c:v>69795156</c:v>
                </c:pt>
                <c:pt idx="202">
                  <c:v>70667679</c:v>
                </c:pt>
                <c:pt idx="203">
                  <c:v>71287083</c:v>
                </c:pt>
                <c:pt idx="204">
                  <c:v>72031561</c:v>
                </c:pt>
                <c:pt idx="205">
                  <c:v>72732068</c:v>
                </c:pt>
                <c:pt idx="206">
                  <c:v>73571767</c:v>
                </c:pt>
                <c:pt idx="207">
                  <c:v>73923083</c:v>
                </c:pt>
                <c:pt idx="208">
                  <c:v>74206377</c:v>
                </c:pt>
                <c:pt idx="209">
                  <c:v>74854890</c:v>
                </c:pt>
                <c:pt idx="210">
                  <c:v>75083248</c:v>
                </c:pt>
                <c:pt idx="211">
                  <c:v>75265517</c:v>
                </c:pt>
                <c:pt idx="212">
                  <c:v>75756240</c:v>
                </c:pt>
                <c:pt idx="213">
                  <c:v>76528352</c:v>
                </c:pt>
                <c:pt idx="214">
                  <c:v>77327680</c:v>
                </c:pt>
                <c:pt idx="215">
                  <c:v>77883338</c:v>
                </c:pt>
                <c:pt idx="216">
                  <c:v>78586448</c:v>
                </c:pt>
                <c:pt idx="217">
                  <c:v>78874178</c:v>
                </c:pt>
                <c:pt idx="218">
                  <c:v>79536702</c:v>
                </c:pt>
                <c:pt idx="219">
                  <c:v>80158185</c:v>
                </c:pt>
                <c:pt idx="220">
                  <c:v>81050838</c:v>
                </c:pt>
                <c:pt idx="221">
                  <c:v>82549414</c:v>
                </c:pt>
                <c:pt idx="222">
                  <c:v>83556976</c:v>
                </c:pt>
                <c:pt idx="223">
                  <c:v>84995970</c:v>
                </c:pt>
                <c:pt idx="224">
                  <c:v>85269570</c:v>
                </c:pt>
                <c:pt idx="225">
                  <c:v>85544683</c:v>
                </c:pt>
                <c:pt idx="226">
                  <c:v>87644255</c:v>
                </c:pt>
                <c:pt idx="227">
                  <c:v>89617117</c:v>
                </c:pt>
                <c:pt idx="228">
                  <c:v>90650103</c:v>
                </c:pt>
                <c:pt idx="229">
                  <c:v>90788282</c:v>
                </c:pt>
                <c:pt idx="230">
                  <c:v>90799257</c:v>
                </c:pt>
                <c:pt idx="231">
                  <c:v>90958555</c:v>
                </c:pt>
                <c:pt idx="232">
                  <c:v>91006119</c:v>
                </c:pt>
                <c:pt idx="233">
                  <c:v>91094886</c:v>
                </c:pt>
                <c:pt idx="234">
                  <c:v>91122193</c:v>
                </c:pt>
                <c:pt idx="235">
                  <c:v>91122497</c:v>
                </c:pt>
                <c:pt idx="236">
                  <c:v>91145293</c:v>
                </c:pt>
                <c:pt idx="237">
                  <c:v>91145392</c:v>
                </c:pt>
                <c:pt idx="238">
                  <c:v>91146926</c:v>
                </c:pt>
                <c:pt idx="239">
                  <c:v>91162028</c:v>
                </c:pt>
                <c:pt idx="240">
                  <c:v>91167246</c:v>
                </c:pt>
                <c:pt idx="241">
                  <c:v>91220107</c:v>
                </c:pt>
                <c:pt idx="242">
                  <c:v>91228542</c:v>
                </c:pt>
                <c:pt idx="243">
                  <c:v>91245276</c:v>
                </c:pt>
                <c:pt idx="244">
                  <c:v>91247186</c:v>
                </c:pt>
                <c:pt idx="245">
                  <c:v>91262042</c:v>
                </c:pt>
                <c:pt idx="246">
                  <c:v>91435349</c:v>
                </c:pt>
                <c:pt idx="247">
                  <c:v>91464421</c:v>
                </c:pt>
                <c:pt idx="248">
                  <c:v>91762439</c:v>
                </c:pt>
                <c:pt idx="249">
                  <c:v>91845147</c:v>
                </c:pt>
                <c:pt idx="250">
                  <c:v>91871520</c:v>
                </c:pt>
                <c:pt idx="251">
                  <c:v>91886914</c:v>
                </c:pt>
                <c:pt idx="252">
                  <c:v>91907090</c:v>
                </c:pt>
                <c:pt idx="253">
                  <c:v>91940453</c:v>
                </c:pt>
                <c:pt idx="254">
                  <c:v>91942360</c:v>
                </c:pt>
                <c:pt idx="255">
                  <c:v>91959742</c:v>
                </c:pt>
                <c:pt idx="256">
                  <c:v>91982581</c:v>
                </c:pt>
                <c:pt idx="257">
                  <c:v>91993399</c:v>
                </c:pt>
                <c:pt idx="258">
                  <c:v>92149057</c:v>
                </c:pt>
                <c:pt idx="259">
                  <c:v>92195401</c:v>
                </c:pt>
                <c:pt idx="260">
                  <c:v>92335955</c:v>
                </c:pt>
                <c:pt idx="261">
                  <c:v>92383552</c:v>
                </c:pt>
                <c:pt idx="262">
                  <c:v>92415772</c:v>
                </c:pt>
                <c:pt idx="263">
                  <c:v>92416409</c:v>
                </c:pt>
                <c:pt idx="264">
                  <c:v>92433572</c:v>
                </c:pt>
                <c:pt idx="265">
                  <c:v>92516630</c:v>
                </c:pt>
                <c:pt idx="266">
                  <c:v>92555017</c:v>
                </c:pt>
                <c:pt idx="267">
                  <c:v>92575312</c:v>
                </c:pt>
                <c:pt idx="268">
                  <c:v>92637421</c:v>
                </c:pt>
                <c:pt idx="269">
                  <c:v>92724280</c:v>
                </c:pt>
                <c:pt idx="270">
                  <c:v>92742121</c:v>
                </c:pt>
                <c:pt idx="271">
                  <c:v>92756152</c:v>
                </c:pt>
                <c:pt idx="272">
                  <c:v>92781819</c:v>
                </c:pt>
                <c:pt idx="273">
                  <c:v>92789909</c:v>
                </c:pt>
                <c:pt idx="274">
                  <c:v>92805708</c:v>
                </c:pt>
                <c:pt idx="275">
                  <c:v>92891525</c:v>
                </c:pt>
                <c:pt idx="276">
                  <c:v>92899686</c:v>
                </c:pt>
                <c:pt idx="277">
                  <c:v>92971214</c:v>
                </c:pt>
                <c:pt idx="278">
                  <c:v>92972400</c:v>
                </c:pt>
                <c:pt idx="279">
                  <c:v>93000497</c:v>
                </c:pt>
                <c:pt idx="280">
                  <c:v>93006512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3-5146-8EE2-7FC9F19F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119"/>
        <c:axId val="237608527"/>
      </c:scatterChart>
      <c:valAx>
        <c:axId val="2370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8527"/>
        <c:crosses val="autoZero"/>
        <c:crossBetween val="midCat"/>
      </c:valAx>
      <c:valAx>
        <c:axId val="237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812800</xdr:colOff>
      <xdr:row>12</xdr:row>
      <xdr:rowOff>12700</xdr:rowOff>
    </xdr:from>
    <xdr:to>
      <xdr:col>45</xdr:col>
      <xdr:colOff>177800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EDD5C-2717-D745-973C-231968B65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234950</xdr:colOff>
      <xdr:row>48</xdr:row>
      <xdr:rowOff>190500</xdr:rowOff>
    </xdr:from>
    <xdr:to>
      <xdr:col>32</xdr:col>
      <xdr:colOff>279400</xdr:colOff>
      <xdr:row>96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9BC7C-F0F9-3745-82EA-8119F70C9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317500</xdr:colOff>
      <xdr:row>49</xdr:row>
      <xdr:rowOff>139700</xdr:rowOff>
    </xdr:from>
    <xdr:to>
      <xdr:col>44</xdr:col>
      <xdr:colOff>361950</xdr:colOff>
      <xdr:row>97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139D1-1413-7C4E-93F8-FCAC6E510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1373C164-42E3-894F-B14A-49CEB78A92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F054-EDA3-C14A-B4CE-0A9415423347}">
  <dimension ref="A1:W283"/>
  <sheetViews>
    <sheetView tabSelected="1" topLeftCell="D1" workbookViewId="0">
      <selection activeCell="W2" sqref="W2"/>
    </sheetView>
  </sheetViews>
  <sheetFormatPr baseColWidth="10" defaultRowHeight="16" x14ac:dyDescent="0.2"/>
  <cols>
    <col min="1" max="1" width="17.1640625" bestFit="1" customWidth="1"/>
    <col min="2" max="2" width="9.1640625" bestFit="1" customWidth="1"/>
    <col min="4" max="4" width="11" bestFit="1" customWidth="1"/>
    <col min="5" max="5" width="16.33203125" bestFit="1" customWidth="1"/>
    <col min="6" max="6" width="12.6640625" bestFit="1" customWidth="1"/>
    <col min="7" max="7" width="29.33203125" bestFit="1" customWidth="1"/>
    <col min="8" max="8" width="7.1640625" bestFit="1" customWidth="1"/>
    <col min="15" max="15" width="13.6640625" bestFit="1" customWidth="1"/>
    <col min="20" max="22" width="12.6640625" bestFit="1" customWidth="1"/>
    <col min="23" max="23" width="27.83203125" customWidth="1"/>
  </cols>
  <sheetData>
    <row r="1" spans="1:23" x14ac:dyDescent="0.2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37</v>
      </c>
      <c r="T1" t="s">
        <v>43</v>
      </c>
      <c r="U1" t="s">
        <v>44</v>
      </c>
      <c r="V1" s="1" t="s">
        <v>41</v>
      </c>
      <c r="W1" s="4" t="s">
        <v>62</v>
      </c>
    </row>
    <row r="2" spans="1:23" x14ac:dyDescent="0.2">
      <c r="A2" t="s">
        <v>11</v>
      </c>
      <c r="B2">
        <v>20200218</v>
      </c>
      <c r="C2" s="2">
        <f t="shared" ref="C2:C65" si="0">DATE(LEFT($B2,4),MID($B2,5,2),RIGHT($B2,2))</f>
        <v>43879</v>
      </c>
      <c r="D2" t="s">
        <v>7</v>
      </c>
      <c r="E2" t="s">
        <v>8</v>
      </c>
      <c r="F2">
        <v>46543</v>
      </c>
      <c r="G2" t="s">
        <v>9</v>
      </c>
      <c r="H2">
        <v>4.0199999999999996</v>
      </c>
      <c r="S2" t="s">
        <v>39</v>
      </c>
      <c r="T2" s="1">
        <f>SUM($F$2:$F$283)</f>
        <v>93006512</v>
      </c>
      <c r="U2" s="1">
        <f>SUM($F$2:$F$283)-J9</f>
        <v>91639240</v>
      </c>
      <c r="V2" s="1">
        <f>SUM($F$2:$F$283)-$J$41</f>
        <v>77740330</v>
      </c>
      <c r="W2" s="1">
        <f>SUM($F$2:$F$283)-$J$143</f>
        <v>47305947</v>
      </c>
    </row>
    <row r="3" spans="1:23" x14ac:dyDescent="0.2">
      <c r="A3" t="s">
        <v>11</v>
      </c>
      <c r="B3">
        <v>20200219</v>
      </c>
      <c r="C3" s="2">
        <f t="shared" si="0"/>
        <v>43880</v>
      </c>
      <c r="D3" t="s">
        <v>7</v>
      </c>
      <c r="E3" t="s">
        <v>8</v>
      </c>
      <c r="F3">
        <v>81566</v>
      </c>
      <c r="G3" t="s">
        <v>9</v>
      </c>
      <c r="H3">
        <v>4.0599999999999996</v>
      </c>
      <c r="J3">
        <f>SUM($F$2:$F3)</f>
        <v>128109</v>
      </c>
      <c r="S3" t="s">
        <v>47</v>
      </c>
      <c r="T3" s="1">
        <f>47.57*10^6</f>
        <v>47570000</v>
      </c>
      <c r="U3" s="1">
        <f>47.57*10^6</f>
        <v>47570000</v>
      </c>
      <c r="V3" s="1">
        <f>47.57*10^6</f>
        <v>47570000</v>
      </c>
      <c r="W3" s="1">
        <f>47.57*10^6</f>
        <v>47570000</v>
      </c>
    </row>
    <row r="4" spans="1:23" x14ac:dyDescent="0.2">
      <c r="A4" t="s">
        <v>11</v>
      </c>
      <c r="B4">
        <v>20200220</v>
      </c>
      <c r="C4" s="2">
        <f t="shared" si="0"/>
        <v>43881</v>
      </c>
      <c r="D4" t="s">
        <v>7</v>
      </c>
      <c r="E4" t="s">
        <v>8</v>
      </c>
      <c r="F4">
        <v>42443</v>
      </c>
      <c r="G4" t="s">
        <v>9</v>
      </c>
      <c r="H4">
        <v>4.1500000000000004</v>
      </c>
      <c r="J4">
        <f>SUM($F$2:$F4)</f>
        <v>170552</v>
      </c>
      <c r="S4" t="s">
        <v>38</v>
      </c>
      <c r="T4" s="3">
        <f>T2/T3</f>
        <v>1.9551505570737859</v>
      </c>
      <c r="U4" s="3">
        <f>U2/U3</f>
        <v>1.9264082404877023</v>
      </c>
      <c r="V4" s="3">
        <f>V2/V3</f>
        <v>1.6342301870927054</v>
      </c>
      <c r="W4" s="3">
        <f>W2/W3</f>
        <v>0.99444916964473407</v>
      </c>
    </row>
    <row r="5" spans="1:23" x14ac:dyDescent="0.2">
      <c r="A5" t="s">
        <v>11</v>
      </c>
      <c r="B5">
        <v>20200221</v>
      </c>
      <c r="C5" s="2">
        <f t="shared" si="0"/>
        <v>43882</v>
      </c>
      <c r="D5" t="s">
        <v>7</v>
      </c>
      <c r="E5" t="s">
        <v>8</v>
      </c>
      <c r="F5">
        <v>104661</v>
      </c>
      <c r="G5" t="s">
        <v>9</v>
      </c>
      <c r="H5">
        <v>4.1399999999999997</v>
      </c>
      <c r="J5">
        <f>SUM($F$2:$F5)</f>
        <v>275213</v>
      </c>
    </row>
    <row r="6" spans="1:23" x14ac:dyDescent="0.2">
      <c r="A6" t="s">
        <v>11</v>
      </c>
      <c r="B6">
        <v>20200224</v>
      </c>
      <c r="C6" s="2">
        <f t="shared" si="0"/>
        <v>43885</v>
      </c>
      <c r="D6" t="s">
        <v>7</v>
      </c>
      <c r="E6" t="s">
        <v>8</v>
      </c>
      <c r="F6">
        <v>86239</v>
      </c>
      <c r="G6" t="s">
        <v>9</v>
      </c>
      <c r="H6">
        <v>4.04</v>
      </c>
      <c r="J6">
        <f>SUM($F$2:$F6)</f>
        <v>361452</v>
      </c>
    </row>
    <row r="7" spans="1:23" x14ac:dyDescent="0.2">
      <c r="A7" t="s">
        <v>11</v>
      </c>
      <c r="B7">
        <v>20200225</v>
      </c>
      <c r="C7" s="2">
        <f t="shared" si="0"/>
        <v>43886</v>
      </c>
      <c r="D7" t="s">
        <v>7</v>
      </c>
      <c r="E7" t="s">
        <v>8</v>
      </c>
      <c r="F7">
        <v>60091</v>
      </c>
      <c r="G7" t="s">
        <v>9</v>
      </c>
      <c r="H7">
        <v>3.7</v>
      </c>
      <c r="J7">
        <f>SUM($F$2:$F7)</f>
        <v>421543</v>
      </c>
    </row>
    <row r="8" spans="1:23" x14ac:dyDescent="0.2">
      <c r="A8" t="s">
        <v>11</v>
      </c>
      <c r="B8">
        <v>20200226</v>
      </c>
      <c r="C8" s="2">
        <f t="shared" si="0"/>
        <v>43887</v>
      </c>
      <c r="D8" t="s">
        <v>7</v>
      </c>
      <c r="E8" t="s">
        <v>8</v>
      </c>
      <c r="F8">
        <v>177030</v>
      </c>
      <c r="G8" t="s">
        <v>9</v>
      </c>
      <c r="H8">
        <v>3.56</v>
      </c>
      <c r="J8">
        <f>SUM($F$2:$F8)</f>
        <v>598573</v>
      </c>
      <c r="O8" t="s">
        <v>46</v>
      </c>
    </row>
    <row r="9" spans="1:23" x14ac:dyDescent="0.2">
      <c r="A9" t="s">
        <v>11</v>
      </c>
      <c r="B9">
        <v>20200227</v>
      </c>
      <c r="C9" s="2">
        <f t="shared" si="0"/>
        <v>43888</v>
      </c>
      <c r="D9" t="s">
        <v>7</v>
      </c>
      <c r="E9" t="s">
        <v>8</v>
      </c>
      <c r="F9">
        <v>768699</v>
      </c>
      <c r="G9" t="s">
        <v>9</v>
      </c>
      <c r="H9">
        <v>3.39</v>
      </c>
      <c r="J9">
        <f>SUM($F$2:$F9)</f>
        <v>1367272</v>
      </c>
      <c r="O9" t="s">
        <v>42</v>
      </c>
    </row>
    <row r="10" spans="1:23" x14ac:dyDescent="0.2">
      <c r="A10" t="s">
        <v>11</v>
      </c>
      <c r="B10">
        <v>20200228</v>
      </c>
      <c r="C10" s="2">
        <f t="shared" si="0"/>
        <v>43889</v>
      </c>
      <c r="D10" t="s">
        <v>7</v>
      </c>
      <c r="E10" t="s">
        <v>8</v>
      </c>
      <c r="F10">
        <v>1689064</v>
      </c>
      <c r="G10" t="s">
        <v>9</v>
      </c>
      <c r="H10">
        <v>3.47</v>
      </c>
      <c r="J10">
        <f>SUM($F$2:$F10)</f>
        <v>3056336</v>
      </c>
      <c r="O10" t="s">
        <v>40</v>
      </c>
    </row>
    <row r="11" spans="1:23" x14ac:dyDescent="0.2">
      <c r="A11" t="s">
        <v>10</v>
      </c>
      <c r="B11">
        <v>20200302</v>
      </c>
      <c r="C11" s="2">
        <f t="shared" si="0"/>
        <v>43892</v>
      </c>
      <c r="D11" t="s">
        <v>7</v>
      </c>
      <c r="E11" t="s">
        <v>8</v>
      </c>
      <c r="F11">
        <v>322892</v>
      </c>
      <c r="G11" t="s">
        <v>9</v>
      </c>
      <c r="H11">
        <v>3.6</v>
      </c>
      <c r="J11">
        <f>SUM($F$2:$F11)</f>
        <v>3379228</v>
      </c>
      <c r="O11" t="s">
        <v>48</v>
      </c>
    </row>
    <row r="12" spans="1:23" x14ac:dyDescent="0.2">
      <c r="A12" t="s">
        <v>10</v>
      </c>
      <c r="B12">
        <v>20200303</v>
      </c>
      <c r="C12" s="2">
        <f t="shared" si="0"/>
        <v>43893</v>
      </c>
      <c r="D12" t="s">
        <v>7</v>
      </c>
      <c r="E12" t="s">
        <v>8</v>
      </c>
      <c r="F12">
        <v>601189</v>
      </c>
      <c r="G12" t="s">
        <v>9</v>
      </c>
      <c r="H12">
        <v>3.83</v>
      </c>
      <c r="J12">
        <f>SUM($F$2:$F12)</f>
        <v>3980417</v>
      </c>
      <c r="O12" t="s">
        <v>45</v>
      </c>
    </row>
    <row r="13" spans="1:23" x14ac:dyDescent="0.2">
      <c r="A13" t="s">
        <v>10</v>
      </c>
      <c r="B13">
        <v>20200304</v>
      </c>
      <c r="C13" s="2">
        <f t="shared" si="0"/>
        <v>43894</v>
      </c>
      <c r="D13" t="s">
        <v>7</v>
      </c>
      <c r="E13" t="s">
        <v>8</v>
      </c>
      <c r="F13">
        <v>438344</v>
      </c>
      <c r="G13" t="s">
        <v>9</v>
      </c>
      <c r="H13">
        <v>3.63</v>
      </c>
      <c r="J13">
        <f>SUM($F$2:$F13)</f>
        <v>4418761</v>
      </c>
      <c r="O13" t="s">
        <v>49</v>
      </c>
    </row>
    <row r="14" spans="1:23" x14ac:dyDescent="0.2">
      <c r="A14" t="s">
        <v>10</v>
      </c>
      <c r="B14">
        <v>20200305</v>
      </c>
      <c r="C14" s="2">
        <f t="shared" si="0"/>
        <v>43895</v>
      </c>
      <c r="D14" t="s">
        <v>7</v>
      </c>
      <c r="E14" t="s">
        <v>8</v>
      </c>
      <c r="F14">
        <v>550912</v>
      </c>
      <c r="G14" t="s">
        <v>9</v>
      </c>
      <c r="H14">
        <v>3.77</v>
      </c>
      <c r="J14">
        <f>SUM($F$2:$F14)</f>
        <v>4969673</v>
      </c>
      <c r="O14" t="s">
        <v>50</v>
      </c>
    </row>
    <row r="15" spans="1:23" x14ac:dyDescent="0.2">
      <c r="A15" t="s">
        <v>10</v>
      </c>
      <c r="B15">
        <v>20200306</v>
      </c>
      <c r="C15" s="2">
        <f t="shared" si="0"/>
        <v>43896</v>
      </c>
      <c r="D15" t="s">
        <v>7</v>
      </c>
      <c r="E15" t="s">
        <v>8</v>
      </c>
      <c r="F15">
        <v>343210</v>
      </c>
      <c r="G15" t="s">
        <v>9</v>
      </c>
      <c r="H15">
        <v>3.96</v>
      </c>
      <c r="J15">
        <f>SUM($F$2:$F15)</f>
        <v>5312883</v>
      </c>
      <c r="O15" t="s">
        <v>51</v>
      </c>
    </row>
    <row r="16" spans="1:23" x14ac:dyDescent="0.2">
      <c r="A16" t="s">
        <v>10</v>
      </c>
      <c r="B16">
        <v>20200309</v>
      </c>
      <c r="C16" s="2">
        <f t="shared" si="0"/>
        <v>43899</v>
      </c>
      <c r="D16" t="s">
        <v>7</v>
      </c>
      <c r="E16" t="s">
        <v>8</v>
      </c>
      <c r="F16">
        <v>311642</v>
      </c>
      <c r="G16" t="s">
        <v>9</v>
      </c>
      <c r="H16">
        <v>3.92</v>
      </c>
      <c r="J16">
        <f>SUM($F$2:$F16)</f>
        <v>5624525</v>
      </c>
      <c r="O16" t="s">
        <v>52</v>
      </c>
    </row>
    <row r="17" spans="1:18" x14ac:dyDescent="0.2">
      <c r="A17" t="s">
        <v>10</v>
      </c>
      <c r="B17">
        <v>20200310</v>
      </c>
      <c r="C17" s="2">
        <f t="shared" si="0"/>
        <v>43900</v>
      </c>
      <c r="D17" t="s">
        <v>7</v>
      </c>
      <c r="E17" t="s">
        <v>8</v>
      </c>
      <c r="F17">
        <v>435660</v>
      </c>
      <c r="G17" t="s">
        <v>9</v>
      </c>
      <c r="H17">
        <v>3.7</v>
      </c>
      <c r="J17">
        <f>SUM($F$2:$F17)</f>
        <v>6060185</v>
      </c>
    </row>
    <row r="18" spans="1:18" x14ac:dyDescent="0.2">
      <c r="A18" t="s">
        <v>10</v>
      </c>
      <c r="B18">
        <v>20200311</v>
      </c>
      <c r="C18" s="2">
        <f t="shared" si="0"/>
        <v>43901</v>
      </c>
      <c r="D18" t="s">
        <v>7</v>
      </c>
      <c r="E18" t="s">
        <v>8</v>
      </c>
      <c r="F18">
        <v>561593</v>
      </c>
      <c r="G18" t="s">
        <v>9</v>
      </c>
      <c r="H18">
        <v>4.2300000000000004</v>
      </c>
      <c r="J18">
        <f>SUM($F$2:$F18)</f>
        <v>6621778</v>
      </c>
    </row>
    <row r="19" spans="1:18" x14ac:dyDescent="0.2">
      <c r="A19" t="s">
        <v>10</v>
      </c>
      <c r="B19">
        <v>20200312</v>
      </c>
      <c r="C19" s="2">
        <f t="shared" si="0"/>
        <v>43902</v>
      </c>
      <c r="D19" t="s">
        <v>7</v>
      </c>
      <c r="E19" t="s">
        <v>8</v>
      </c>
      <c r="F19">
        <v>557744</v>
      </c>
      <c r="G19" t="s">
        <v>9</v>
      </c>
      <c r="H19">
        <v>4.1399999999999997</v>
      </c>
      <c r="J19">
        <f>SUM($F$2:$F19)</f>
        <v>7179522</v>
      </c>
      <c r="O19" t="s">
        <v>61</v>
      </c>
    </row>
    <row r="20" spans="1:18" x14ac:dyDescent="0.2">
      <c r="A20" t="s">
        <v>10</v>
      </c>
      <c r="B20">
        <v>20200313</v>
      </c>
      <c r="C20" s="2">
        <f t="shared" si="0"/>
        <v>43903</v>
      </c>
      <c r="D20" t="s">
        <v>7</v>
      </c>
      <c r="E20" t="s">
        <v>8</v>
      </c>
      <c r="F20">
        <v>542687</v>
      </c>
      <c r="G20" t="s">
        <v>9</v>
      </c>
      <c r="H20">
        <v>3.98</v>
      </c>
      <c r="J20">
        <f>SUM($F$2:$F20)</f>
        <v>7722209</v>
      </c>
      <c r="O20" t="s">
        <v>53</v>
      </c>
    </row>
    <row r="21" spans="1:18" x14ac:dyDescent="0.2">
      <c r="A21" t="s">
        <v>6</v>
      </c>
      <c r="B21">
        <v>20200316</v>
      </c>
      <c r="C21" s="2">
        <f t="shared" si="0"/>
        <v>43906</v>
      </c>
      <c r="D21" t="s">
        <v>7</v>
      </c>
      <c r="E21" t="s">
        <v>8</v>
      </c>
      <c r="F21">
        <v>849497</v>
      </c>
      <c r="G21" t="s">
        <v>9</v>
      </c>
      <c r="H21">
        <v>4.59</v>
      </c>
      <c r="J21">
        <f>SUM($F$2:$F21)</f>
        <v>8571706</v>
      </c>
      <c r="O21" t="s">
        <v>54</v>
      </c>
    </row>
    <row r="22" spans="1:18" x14ac:dyDescent="0.2">
      <c r="A22" t="s">
        <v>6</v>
      </c>
      <c r="B22">
        <v>20200317</v>
      </c>
      <c r="C22" s="2">
        <f t="shared" si="0"/>
        <v>43907</v>
      </c>
      <c r="D22" t="s">
        <v>7</v>
      </c>
      <c r="E22" t="s">
        <v>8</v>
      </c>
      <c r="F22">
        <v>464216</v>
      </c>
      <c r="G22" t="s">
        <v>9</v>
      </c>
      <c r="H22">
        <v>4.37</v>
      </c>
      <c r="J22">
        <f>SUM($F$2:$F22)</f>
        <v>9035922</v>
      </c>
      <c r="O22" t="s">
        <v>57</v>
      </c>
    </row>
    <row r="23" spans="1:18" x14ac:dyDescent="0.2">
      <c r="A23" t="s">
        <v>6</v>
      </c>
      <c r="B23">
        <v>20200318</v>
      </c>
      <c r="C23" s="2">
        <f t="shared" si="0"/>
        <v>43908</v>
      </c>
      <c r="D23" t="s">
        <v>7</v>
      </c>
      <c r="E23" t="s">
        <v>8</v>
      </c>
      <c r="F23">
        <v>636141</v>
      </c>
      <c r="G23" t="s">
        <v>9</v>
      </c>
      <c r="H23">
        <v>4.2300000000000004</v>
      </c>
      <c r="J23">
        <f>SUM($F$2:$F23)</f>
        <v>9672063</v>
      </c>
    </row>
    <row r="24" spans="1:18" x14ac:dyDescent="0.2">
      <c r="A24" t="s">
        <v>6</v>
      </c>
      <c r="B24">
        <v>20200319</v>
      </c>
      <c r="C24" s="2">
        <f t="shared" si="0"/>
        <v>43909</v>
      </c>
      <c r="D24" t="s">
        <v>7</v>
      </c>
      <c r="E24" t="s">
        <v>8</v>
      </c>
      <c r="F24">
        <v>335317</v>
      </c>
      <c r="G24" t="s">
        <v>9</v>
      </c>
      <c r="H24">
        <v>3.77</v>
      </c>
      <c r="J24">
        <f>SUM($F$2:$F24)</f>
        <v>10007380</v>
      </c>
      <c r="O24" t="s">
        <v>55</v>
      </c>
      <c r="R24" t="s">
        <v>58</v>
      </c>
    </row>
    <row r="25" spans="1:18" x14ac:dyDescent="0.2">
      <c r="A25" t="s">
        <v>6</v>
      </c>
      <c r="B25">
        <v>20200320</v>
      </c>
      <c r="C25" s="2">
        <f t="shared" si="0"/>
        <v>43910</v>
      </c>
      <c r="D25" t="s">
        <v>7</v>
      </c>
      <c r="E25" t="s">
        <v>8</v>
      </c>
      <c r="F25">
        <v>185738</v>
      </c>
      <c r="G25" t="s">
        <v>9</v>
      </c>
      <c r="H25">
        <v>4.1900000000000004</v>
      </c>
      <c r="J25">
        <f>SUM($F$2:$F25)</f>
        <v>10193118</v>
      </c>
      <c r="O25" s="1">
        <f>V2+200*10^6</f>
        <v>277740330</v>
      </c>
      <c r="R25">
        <f>T2+ 400*10^6</f>
        <v>493006512</v>
      </c>
    </row>
    <row r="26" spans="1:18" x14ac:dyDescent="0.2">
      <c r="A26" t="s">
        <v>6</v>
      </c>
      <c r="B26">
        <v>20200323</v>
      </c>
      <c r="C26" s="2">
        <f t="shared" si="0"/>
        <v>43913</v>
      </c>
      <c r="D26" t="s">
        <v>7</v>
      </c>
      <c r="E26" t="s">
        <v>8</v>
      </c>
      <c r="F26">
        <v>291454</v>
      </c>
      <c r="G26" t="s">
        <v>9</v>
      </c>
      <c r="H26">
        <v>3.76</v>
      </c>
      <c r="J26">
        <f>SUM($F$2:$F26)</f>
        <v>10484572</v>
      </c>
      <c r="M26" t="s">
        <v>59</v>
      </c>
      <c r="O26" s="3">
        <f>O25/V3</f>
        <v>5.838560647466891</v>
      </c>
      <c r="P26" s="3" t="s">
        <v>56</v>
      </c>
      <c r="Q26" s="3"/>
      <c r="R26" s="3">
        <f>R25/V3</f>
        <v>10.363811477822157</v>
      </c>
    </row>
    <row r="27" spans="1:18" x14ac:dyDescent="0.2">
      <c r="A27" t="s">
        <v>6</v>
      </c>
      <c r="B27">
        <v>20200324</v>
      </c>
      <c r="C27" s="2">
        <f t="shared" si="0"/>
        <v>43914</v>
      </c>
      <c r="D27" t="s">
        <v>7</v>
      </c>
      <c r="E27" t="s">
        <v>8</v>
      </c>
      <c r="F27">
        <v>1498144</v>
      </c>
      <c r="G27" t="s">
        <v>9</v>
      </c>
      <c r="H27">
        <v>3.81</v>
      </c>
      <c r="J27">
        <f>SUM($F$2:$F27)</f>
        <v>11982716</v>
      </c>
    </row>
    <row r="28" spans="1:18" x14ac:dyDescent="0.2">
      <c r="A28" t="s">
        <v>6</v>
      </c>
      <c r="B28">
        <v>20200325</v>
      </c>
      <c r="C28" s="2">
        <f t="shared" si="0"/>
        <v>43915</v>
      </c>
      <c r="D28" t="s">
        <v>7</v>
      </c>
      <c r="E28" t="s">
        <v>8</v>
      </c>
      <c r="F28">
        <v>224694</v>
      </c>
      <c r="G28" t="s">
        <v>9</v>
      </c>
      <c r="H28">
        <v>4.16</v>
      </c>
      <c r="J28">
        <f>SUM($F$2:$F28)</f>
        <v>12207410</v>
      </c>
    </row>
    <row r="29" spans="1:18" x14ac:dyDescent="0.2">
      <c r="A29" t="s">
        <v>6</v>
      </c>
      <c r="B29">
        <v>20200326</v>
      </c>
      <c r="C29" s="2">
        <f t="shared" si="0"/>
        <v>43916</v>
      </c>
      <c r="D29" t="s">
        <v>7</v>
      </c>
      <c r="E29" t="s">
        <v>8</v>
      </c>
      <c r="F29">
        <v>398580</v>
      </c>
      <c r="G29" t="s">
        <v>9</v>
      </c>
      <c r="H29">
        <v>4.17</v>
      </c>
      <c r="J29">
        <f>SUM($F$2:$F29)</f>
        <v>12605990</v>
      </c>
      <c r="O29" t="s">
        <v>60</v>
      </c>
    </row>
    <row r="30" spans="1:18" x14ac:dyDescent="0.2">
      <c r="A30" t="s">
        <v>6</v>
      </c>
      <c r="B30">
        <v>20200327</v>
      </c>
      <c r="C30" s="2">
        <f t="shared" si="0"/>
        <v>43917</v>
      </c>
      <c r="D30" t="s">
        <v>7</v>
      </c>
      <c r="E30" t="s">
        <v>8</v>
      </c>
      <c r="F30">
        <v>377092</v>
      </c>
      <c r="G30" t="s">
        <v>9</v>
      </c>
      <c r="H30">
        <v>4.41</v>
      </c>
      <c r="J30">
        <f>SUM($F$2:$F30)</f>
        <v>12983082</v>
      </c>
    </row>
    <row r="31" spans="1:18" x14ac:dyDescent="0.2">
      <c r="A31" t="s">
        <v>6</v>
      </c>
      <c r="B31">
        <v>20200330</v>
      </c>
      <c r="C31" s="2">
        <f t="shared" si="0"/>
        <v>43920</v>
      </c>
      <c r="D31" t="s">
        <v>7</v>
      </c>
      <c r="E31" t="s">
        <v>8</v>
      </c>
      <c r="F31">
        <v>324973</v>
      </c>
      <c r="G31" t="s">
        <v>9</v>
      </c>
      <c r="H31">
        <v>4.22</v>
      </c>
      <c r="J31">
        <f>SUM($F$2:$F31)</f>
        <v>13308055</v>
      </c>
    </row>
    <row r="32" spans="1:18" x14ac:dyDescent="0.2">
      <c r="A32" t="s">
        <v>6</v>
      </c>
      <c r="B32">
        <v>20200331</v>
      </c>
      <c r="C32" s="2">
        <f t="shared" si="0"/>
        <v>43921</v>
      </c>
      <c r="D32" t="s">
        <v>7</v>
      </c>
      <c r="E32" t="s">
        <v>8</v>
      </c>
      <c r="F32">
        <v>298721</v>
      </c>
      <c r="G32" t="s">
        <v>9</v>
      </c>
      <c r="H32">
        <v>3.65</v>
      </c>
      <c r="J32">
        <f>SUM($F$2:$F32)</f>
        <v>13606776</v>
      </c>
    </row>
    <row r="33" spans="1:10" x14ac:dyDescent="0.2">
      <c r="A33" t="s">
        <v>22</v>
      </c>
      <c r="B33">
        <v>20200401</v>
      </c>
      <c r="C33" s="2">
        <f t="shared" si="0"/>
        <v>43922</v>
      </c>
      <c r="D33" t="s">
        <v>7</v>
      </c>
      <c r="E33" t="s">
        <v>8</v>
      </c>
      <c r="F33">
        <v>14972</v>
      </c>
      <c r="G33" t="s">
        <v>9</v>
      </c>
      <c r="H33">
        <v>3.5</v>
      </c>
      <c r="J33">
        <f>SUM($F$2:$F33)</f>
        <v>13621748</v>
      </c>
    </row>
    <row r="34" spans="1:10" x14ac:dyDescent="0.2">
      <c r="A34" t="s">
        <v>22</v>
      </c>
      <c r="B34">
        <v>20200402</v>
      </c>
      <c r="C34" s="2">
        <f t="shared" si="0"/>
        <v>43923</v>
      </c>
      <c r="D34" t="s">
        <v>7</v>
      </c>
      <c r="E34" t="s">
        <v>8</v>
      </c>
      <c r="F34">
        <v>22836</v>
      </c>
      <c r="G34" t="s">
        <v>9</v>
      </c>
      <c r="H34">
        <v>3.25</v>
      </c>
      <c r="J34">
        <f>SUM($F$2:$F34)</f>
        <v>13644584</v>
      </c>
    </row>
    <row r="35" spans="1:10" x14ac:dyDescent="0.2">
      <c r="A35" t="s">
        <v>22</v>
      </c>
      <c r="B35">
        <v>20200403</v>
      </c>
      <c r="C35" s="2">
        <f t="shared" si="0"/>
        <v>43924</v>
      </c>
      <c r="D35" t="s">
        <v>7</v>
      </c>
      <c r="E35" t="s">
        <v>8</v>
      </c>
      <c r="F35">
        <v>63244</v>
      </c>
      <c r="G35" t="s">
        <v>9</v>
      </c>
      <c r="H35">
        <v>2.85</v>
      </c>
      <c r="J35">
        <f>SUM($F$2:$F35)</f>
        <v>13707828</v>
      </c>
    </row>
    <row r="36" spans="1:10" x14ac:dyDescent="0.2">
      <c r="A36" t="s">
        <v>22</v>
      </c>
      <c r="B36">
        <v>20200406</v>
      </c>
      <c r="C36" s="2">
        <f t="shared" si="0"/>
        <v>43927</v>
      </c>
      <c r="D36" t="s">
        <v>7</v>
      </c>
      <c r="E36" t="s">
        <v>8</v>
      </c>
      <c r="F36">
        <v>77439</v>
      </c>
      <c r="G36" t="s">
        <v>9</v>
      </c>
      <c r="H36">
        <v>2.8</v>
      </c>
      <c r="J36">
        <f>SUM($F$2:$F36)</f>
        <v>13785267</v>
      </c>
    </row>
    <row r="37" spans="1:10" x14ac:dyDescent="0.2">
      <c r="A37" t="s">
        <v>22</v>
      </c>
      <c r="B37">
        <v>20200407</v>
      </c>
      <c r="C37" s="2">
        <f t="shared" si="0"/>
        <v>43928</v>
      </c>
      <c r="D37" t="s">
        <v>7</v>
      </c>
      <c r="E37" t="s">
        <v>8</v>
      </c>
      <c r="F37">
        <v>96946</v>
      </c>
      <c r="G37" t="s">
        <v>9</v>
      </c>
      <c r="H37">
        <v>3.09</v>
      </c>
      <c r="J37">
        <f>SUM($F$2:$F37)</f>
        <v>13882213</v>
      </c>
    </row>
    <row r="38" spans="1:10" x14ac:dyDescent="0.2">
      <c r="A38" t="s">
        <v>22</v>
      </c>
      <c r="B38">
        <v>20200408</v>
      </c>
      <c r="C38" s="2">
        <f t="shared" si="0"/>
        <v>43929</v>
      </c>
      <c r="D38" t="s">
        <v>7</v>
      </c>
      <c r="E38" t="s">
        <v>8</v>
      </c>
      <c r="F38">
        <v>163352</v>
      </c>
      <c r="G38" t="s">
        <v>9</v>
      </c>
      <c r="H38">
        <v>3.27</v>
      </c>
      <c r="J38">
        <f>SUM($F$2:$F38)</f>
        <v>14045565</v>
      </c>
    </row>
    <row r="39" spans="1:10" x14ac:dyDescent="0.2">
      <c r="A39" t="s">
        <v>22</v>
      </c>
      <c r="B39">
        <v>20200409</v>
      </c>
      <c r="C39" s="2">
        <f t="shared" si="0"/>
        <v>43930</v>
      </c>
      <c r="D39" t="s">
        <v>7</v>
      </c>
      <c r="E39" t="s">
        <v>8</v>
      </c>
      <c r="F39">
        <v>316831</v>
      </c>
      <c r="G39" t="s">
        <v>9</v>
      </c>
      <c r="H39">
        <v>3.41</v>
      </c>
      <c r="J39">
        <f>SUM($F$2:$F39)</f>
        <v>14362396</v>
      </c>
    </row>
    <row r="40" spans="1:10" x14ac:dyDescent="0.2">
      <c r="A40" t="s">
        <v>22</v>
      </c>
      <c r="B40">
        <v>20200413</v>
      </c>
      <c r="C40" s="2">
        <f t="shared" si="0"/>
        <v>43934</v>
      </c>
      <c r="D40" t="s">
        <v>7</v>
      </c>
      <c r="E40" t="s">
        <v>8</v>
      </c>
      <c r="F40">
        <v>349540</v>
      </c>
      <c r="G40" t="s">
        <v>9</v>
      </c>
      <c r="H40">
        <v>3.89</v>
      </c>
      <c r="J40">
        <f>SUM($F$2:$F40)</f>
        <v>14711936</v>
      </c>
    </row>
    <row r="41" spans="1:10" x14ac:dyDescent="0.2">
      <c r="A41" t="s">
        <v>22</v>
      </c>
      <c r="B41">
        <v>20200414</v>
      </c>
      <c r="C41" s="2">
        <f t="shared" si="0"/>
        <v>43935</v>
      </c>
      <c r="D41" t="s">
        <v>7</v>
      </c>
      <c r="E41" t="s">
        <v>8</v>
      </c>
      <c r="F41">
        <v>554246</v>
      </c>
      <c r="G41" t="s">
        <v>9</v>
      </c>
      <c r="H41">
        <v>4.74</v>
      </c>
      <c r="J41">
        <f>SUM($F$2:$F41)</f>
        <v>15266182</v>
      </c>
    </row>
    <row r="42" spans="1:10" x14ac:dyDescent="0.2">
      <c r="A42" t="s">
        <v>19</v>
      </c>
      <c r="B42">
        <v>20200415</v>
      </c>
      <c r="C42" s="2">
        <f t="shared" si="0"/>
        <v>43936</v>
      </c>
      <c r="D42" t="s">
        <v>7</v>
      </c>
      <c r="E42" t="s">
        <v>8</v>
      </c>
      <c r="F42">
        <v>436293</v>
      </c>
      <c r="G42" t="s">
        <v>9</v>
      </c>
      <c r="H42">
        <v>5.95</v>
      </c>
      <c r="J42">
        <f>SUM($F$2:$F42)</f>
        <v>15702475</v>
      </c>
    </row>
    <row r="43" spans="1:10" x14ac:dyDescent="0.2">
      <c r="A43" t="s">
        <v>19</v>
      </c>
      <c r="B43">
        <v>20200416</v>
      </c>
      <c r="C43" s="2">
        <f t="shared" si="0"/>
        <v>43937</v>
      </c>
      <c r="D43" t="s">
        <v>7</v>
      </c>
      <c r="E43" t="s">
        <v>8</v>
      </c>
      <c r="F43">
        <v>1284604</v>
      </c>
      <c r="G43" t="s">
        <v>9</v>
      </c>
      <c r="H43">
        <v>5.27</v>
      </c>
      <c r="J43">
        <f>SUM($F$2:$F43)</f>
        <v>16987079</v>
      </c>
    </row>
    <row r="44" spans="1:10" x14ac:dyDescent="0.2">
      <c r="A44" t="s">
        <v>19</v>
      </c>
      <c r="B44">
        <v>20200417</v>
      </c>
      <c r="C44" s="2">
        <f t="shared" si="0"/>
        <v>43938</v>
      </c>
      <c r="D44" t="s">
        <v>7</v>
      </c>
      <c r="E44" t="s">
        <v>8</v>
      </c>
      <c r="F44">
        <v>2105715</v>
      </c>
      <c r="G44" t="s">
        <v>9</v>
      </c>
      <c r="H44">
        <v>5.03</v>
      </c>
      <c r="J44">
        <f>SUM($F$2:$F44)</f>
        <v>19092794</v>
      </c>
    </row>
    <row r="45" spans="1:10" x14ac:dyDescent="0.2">
      <c r="A45" t="s">
        <v>19</v>
      </c>
      <c r="B45">
        <v>20200420</v>
      </c>
      <c r="C45" s="2">
        <f t="shared" si="0"/>
        <v>43941</v>
      </c>
      <c r="D45" t="s">
        <v>7</v>
      </c>
      <c r="E45" t="s">
        <v>8</v>
      </c>
      <c r="F45">
        <v>803187</v>
      </c>
      <c r="G45" t="s">
        <v>9</v>
      </c>
      <c r="H45">
        <v>4.88</v>
      </c>
      <c r="J45">
        <f>SUM($F$2:$F45)</f>
        <v>19895981</v>
      </c>
    </row>
    <row r="46" spans="1:10" x14ac:dyDescent="0.2">
      <c r="A46" t="s">
        <v>19</v>
      </c>
      <c r="B46">
        <v>20200421</v>
      </c>
      <c r="C46" s="2">
        <f t="shared" si="0"/>
        <v>43942</v>
      </c>
      <c r="D46" t="s">
        <v>7</v>
      </c>
      <c r="E46" t="s">
        <v>8</v>
      </c>
      <c r="F46">
        <v>1932850</v>
      </c>
      <c r="G46" t="s">
        <v>9</v>
      </c>
      <c r="H46">
        <v>5.61</v>
      </c>
      <c r="J46">
        <f>SUM($F$2:$F46)</f>
        <v>21828831</v>
      </c>
    </row>
    <row r="47" spans="1:10" x14ac:dyDescent="0.2">
      <c r="A47" t="s">
        <v>19</v>
      </c>
      <c r="B47">
        <v>20200422</v>
      </c>
      <c r="C47" s="2">
        <f t="shared" si="0"/>
        <v>43943</v>
      </c>
      <c r="D47" t="s">
        <v>7</v>
      </c>
      <c r="E47" t="s">
        <v>8</v>
      </c>
      <c r="F47">
        <v>1409349</v>
      </c>
      <c r="G47" t="s">
        <v>9</v>
      </c>
      <c r="H47">
        <v>4.78</v>
      </c>
      <c r="J47">
        <f>SUM($F$2:$F47)</f>
        <v>23238180</v>
      </c>
    </row>
    <row r="48" spans="1:10" x14ac:dyDescent="0.2">
      <c r="A48" t="s">
        <v>19</v>
      </c>
      <c r="B48">
        <v>20200423</v>
      </c>
      <c r="C48" s="2">
        <f t="shared" si="0"/>
        <v>43944</v>
      </c>
      <c r="D48" t="s">
        <v>7</v>
      </c>
      <c r="E48" t="s">
        <v>8</v>
      </c>
      <c r="F48">
        <v>1000343</v>
      </c>
      <c r="G48" t="s">
        <v>9</v>
      </c>
      <c r="H48">
        <v>4.8899999999999997</v>
      </c>
      <c r="J48">
        <f>SUM($F$2:$F48)</f>
        <v>24238523</v>
      </c>
    </row>
    <row r="49" spans="1:10" x14ac:dyDescent="0.2">
      <c r="A49" t="s">
        <v>19</v>
      </c>
      <c r="B49">
        <v>20200424</v>
      </c>
      <c r="C49" s="2">
        <f t="shared" si="0"/>
        <v>43945</v>
      </c>
      <c r="D49" t="s">
        <v>7</v>
      </c>
      <c r="E49" t="s">
        <v>8</v>
      </c>
      <c r="F49">
        <v>812599</v>
      </c>
      <c r="G49" t="s">
        <v>9</v>
      </c>
      <c r="H49">
        <v>4.7</v>
      </c>
      <c r="J49">
        <f>SUM($F$2:$F49)</f>
        <v>25051122</v>
      </c>
    </row>
    <row r="50" spans="1:10" x14ac:dyDescent="0.2">
      <c r="A50" t="s">
        <v>19</v>
      </c>
      <c r="B50">
        <v>20200427</v>
      </c>
      <c r="C50" s="2">
        <f t="shared" si="0"/>
        <v>43948</v>
      </c>
      <c r="D50" t="s">
        <v>7</v>
      </c>
      <c r="E50" t="s">
        <v>8</v>
      </c>
      <c r="F50">
        <v>727706</v>
      </c>
      <c r="G50" t="s">
        <v>9</v>
      </c>
      <c r="H50">
        <v>4.7699999999999996</v>
      </c>
      <c r="J50">
        <f>SUM($F$2:$F50)</f>
        <v>25778828</v>
      </c>
    </row>
    <row r="51" spans="1:10" x14ac:dyDescent="0.2">
      <c r="A51" t="s">
        <v>19</v>
      </c>
      <c r="B51">
        <v>20200428</v>
      </c>
      <c r="C51" s="2">
        <f t="shared" si="0"/>
        <v>43949</v>
      </c>
      <c r="D51" t="s">
        <v>7</v>
      </c>
      <c r="E51" t="s">
        <v>8</v>
      </c>
      <c r="F51">
        <v>502518</v>
      </c>
      <c r="G51" t="s">
        <v>9</v>
      </c>
      <c r="H51">
        <v>5.82</v>
      </c>
      <c r="J51">
        <f>SUM($F$2:$F51)</f>
        <v>26281346</v>
      </c>
    </row>
    <row r="52" spans="1:10" x14ac:dyDescent="0.2">
      <c r="A52" t="s">
        <v>19</v>
      </c>
      <c r="B52">
        <v>20200429</v>
      </c>
      <c r="C52" s="2">
        <f t="shared" si="0"/>
        <v>43950</v>
      </c>
      <c r="D52" t="s">
        <v>7</v>
      </c>
      <c r="E52" t="s">
        <v>8</v>
      </c>
      <c r="F52">
        <v>1119476</v>
      </c>
      <c r="G52" t="s">
        <v>9</v>
      </c>
      <c r="H52">
        <v>5.64</v>
      </c>
      <c r="J52">
        <f>SUM($F$2:$F52)</f>
        <v>27400822</v>
      </c>
    </row>
    <row r="53" spans="1:10" x14ac:dyDescent="0.2">
      <c r="A53" t="s">
        <v>19</v>
      </c>
      <c r="B53">
        <v>20200430</v>
      </c>
      <c r="C53" s="2">
        <f t="shared" si="0"/>
        <v>43951</v>
      </c>
      <c r="D53" t="s">
        <v>7</v>
      </c>
      <c r="E53" t="s">
        <v>8</v>
      </c>
      <c r="F53">
        <v>1284867</v>
      </c>
      <c r="G53" t="s">
        <v>9</v>
      </c>
      <c r="H53">
        <v>6.04</v>
      </c>
      <c r="J53">
        <f>SUM($F$2:$F53)</f>
        <v>28685689</v>
      </c>
    </row>
    <row r="54" spans="1:10" x14ac:dyDescent="0.2">
      <c r="A54" t="s">
        <v>13</v>
      </c>
      <c r="B54">
        <v>20200501</v>
      </c>
      <c r="C54" s="2">
        <f t="shared" si="0"/>
        <v>43952</v>
      </c>
      <c r="D54" t="s">
        <v>7</v>
      </c>
      <c r="E54" t="s">
        <v>8</v>
      </c>
      <c r="F54">
        <v>1380982</v>
      </c>
      <c r="G54" t="s">
        <v>9</v>
      </c>
      <c r="H54">
        <v>5.73</v>
      </c>
      <c r="J54">
        <f>SUM($F$2:$F54)</f>
        <v>30066671</v>
      </c>
    </row>
    <row r="55" spans="1:10" x14ac:dyDescent="0.2">
      <c r="A55" t="s">
        <v>13</v>
      </c>
      <c r="B55">
        <v>20200504</v>
      </c>
      <c r="C55" s="2">
        <f t="shared" si="0"/>
        <v>43955</v>
      </c>
      <c r="D55" t="s">
        <v>7</v>
      </c>
      <c r="E55" t="s">
        <v>8</v>
      </c>
      <c r="F55">
        <v>736380</v>
      </c>
      <c r="G55" t="s">
        <v>9</v>
      </c>
      <c r="H55">
        <v>6.05</v>
      </c>
      <c r="J55">
        <f>SUM($F$2:$F55)</f>
        <v>30803051</v>
      </c>
    </row>
    <row r="56" spans="1:10" x14ac:dyDescent="0.2">
      <c r="A56" t="s">
        <v>13</v>
      </c>
      <c r="B56">
        <v>20200505</v>
      </c>
      <c r="C56" s="2">
        <f t="shared" si="0"/>
        <v>43956</v>
      </c>
      <c r="D56" t="s">
        <v>7</v>
      </c>
      <c r="E56" t="s">
        <v>8</v>
      </c>
      <c r="F56">
        <v>504194</v>
      </c>
      <c r="G56" t="s">
        <v>9</v>
      </c>
      <c r="H56">
        <v>5.48</v>
      </c>
      <c r="J56">
        <f>SUM($F$2:$F56)</f>
        <v>31307245</v>
      </c>
    </row>
    <row r="57" spans="1:10" x14ac:dyDescent="0.2">
      <c r="A57" t="s">
        <v>13</v>
      </c>
      <c r="B57">
        <v>20200506</v>
      </c>
      <c r="C57" s="2">
        <f t="shared" si="0"/>
        <v>43957</v>
      </c>
      <c r="D57" t="s">
        <v>7</v>
      </c>
      <c r="E57" t="s">
        <v>8</v>
      </c>
      <c r="F57">
        <v>187405</v>
      </c>
      <c r="G57" t="s">
        <v>9</v>
      </c>
      <c r="H57">
        <v>5.39</v>
      </c>
      <c r="J57">
        <f>SUM($F$2:$F57)</f>
        <v>31494650</v>
      </c>
    </row>
    <row r="58" spans="1:10" x14ac:dyDescent="0.2">
      <c r="A58" t="s">
        <v>13</v>
      </c>
      <c r="B58">
        <v>20200507</v>
      </c>
      <c r="C58" s="2">
        <f t="shared" si="0"/>
        <v>43958</v>
      </c>
      <c r="D58" t="s">
        <v>7</v>
      </c>
      <c r="E58" t="s">
        <v>8</v>
      </c>
      <c r="F58">
        <v>86625</v>
      </c>
      <c r="G58" t="s">
        <v>9</v>
      </c>
      <c r="H58">
        <v>4.93</v>
      </c>
      <c r="J58">
        <f>SUM($F$2:$F58)</f>
        <v>31581275</v>
      </c>
    </row>
    <row r="59" spans="1:10" x14ac:dyDescent="0.2">
      <c r="A59" t="s">
        <v>13</v>
      </c>
      <c r="B59">
        <v>20200508</v>
      </c>
      <c r="C59" s="2">
        <f t="shared" si="0"/>
        <v>43959</v>
      </c>
      <c r="D59" t="s">
        <v>7</v>
      </c>
      <c r="E59" t="s">
        <v>8</v>
      </c>
      <c r="F59">
        <v>268379</v>
      </c>
      <c r="G59" t="s">
        <v>9</v>
      </c>
      <c r="H59">
        <v>4.87</v>
      </c>
      <c r="J59">
        <f>SUM($F$2:$F59)</f>
        <v>31849654</v>
      </c>
    </row>
    <row r="60" spans="1:10" x14ac:dyDescent="0.2">
      <c r="A60" t="s">
        <v>13</v>
      </c>
      <c r="B60">
        <v>20200511</v>
      </c>
      <c r="C60" s="2">
        <f t="shared" si="0"/>
        <v>43962</v>
      </c>
      <c r="D60" t="s">
        <v>7</v>
      </c>
      <c r="E60" t="s">
        <v>8</v>
      </c>
      <c r="F60">
        <v>48151</v>
      </c>
      <c r="G60" t="s">
        <v>9</v>
      </c>
      <c r="H60">
        <v>4.9800000000000004</v>
      </c>
      <c r="J60">
        <f>SUM($F$2:$F60)</f>
        <v>31897805</v>
      </c>
    </row>
    <row r="61" spans="1:10" x14ac:dyDescent="0.2">
      <c r="A61" t="s">
        <v>13</v>
      </c>
      <c r="B61">
        <v>20200512</v>
      </c>
      <c r="C61" s="2">
        <f t="shared" si="0"/>
        <v>43963</v>
      </c>
      <c r="D61" t="s">
        <v>7</v>
      </c>
      <c r="E61" t="s">
        <v>8</v>
      </c>
      <c r="F61">
        <v>66174</v>
      </c>
      <c r="G61" t="s">
        <v>9</v>
      </c>
      <c r="H61">
        <v>4.76</v>
      </c>
      <c r="J61">
        <f>SUM($F$2:$F61)</f>
        <v>31963979</v>
      </c>
    </row>
    <row r="62" spans="1:10" x14ac:dyDescent="0.2">
      <c r="A62" t="s">
        <v>13</v>
      </c>
      <c r="B62">
        <v>20200513</v>
      </c>
      <c r="C62" s="2">
        <f t="shared" si="0"/>
        <v>43964</v>
      </c>
      <c r="D62" t="s">
        <v>7</v>
      </c>
      <c r="E62" t="s">
        <v>8</v>
      </c>
      <c r="F62">
        <v>5934</v>
      </c>
      <c r="G62" t="s">
        <v>9</v>
      </c>
      <c r="H62">
        <v>4.54</v>
      </c>
      <c r="J62">
        <f>SUM($F$2:$F62)</f>
        <v>31969913</v>
      </c>
    </row>
    <row r="63" spans="1:10" x14ac:dyDescent="0.2">
      <c r="A63" t="s">
        <v>13</v>
      </c>
      <c r="B63">
        <v>20200514</v>
      </c>
      <c r="C63" s="2">
        <f t="shared" si="0"/>
        <v>43965</v>
      </c>
      <c r="D63" t="s">
        <v>7</v>
      </c>
      <c r="E63" t="s">
        <v>8</v>
      </c>
      <c r="F63">
        <v>28918</v>
      </c>
      <c r="G63" t="s">
        <v>9</v>
      </c>
      <c r="H63">
        <v>4.21</v>
      </c>
      <c r="J63">
        <f>SUM($F$2:$F63)</f>
        <v>31998831</v>
      </c>
    </row>
    <row r="64" spans="1:10" x14ac:dyDescent="0.2">
      <c r="A64" t="s">
        <v>16</v>
      </c>
      <c r="B64">
        <v>20200515</v>
      </c>
      <c r="C64" s="2">
        <f t="shared" si="0"/>
        <v>43966</v>
      </c>
      <c r="D64" t="s">
        <v>7</v>
      </c>
      <c r="E64" t="s">
        <v>8</v>
      </c>
      <c r="F64">
        <v>21080</v>
      </c>
      <c r="G64" t="s">
        <v>9</v>
      </c>
      <c r="H64">
        <v>4.13</v>
      </c>
      <c r="J64">
        <f>SUM($F$2:$F64)</f>
        <v>32019911</v>
      </c>
    </row>
    <row r="65" spans="1:10" x14ac:dyDescent="0.2">
      <c r="A65" t="s">
        <v>16</v>
      </c>
      <c r="B65">
        <v>20200518</v>
      </c>
      <c r="C65" s="2">
        <f t="shared" si="0"/>
        <v>43969</v>
      </c>
      <c r="D65" t="s">
        <v>7</v>
      </c>
      <c r="E65" t="s">
        <v>8</v>
      </c>
      <c r="F65">
        <v>20109</v>
      </c>
      <c r="G65" t="s">
        <v>9</v>
      </c>
      <c r="H65">
        <v>4.22</v>
      </c>
      <c r="J65">
        <f>SUM($F$2:$F65)</f>
        <v>32040020</v>
      </c>
    </row>
    <row r="66" spans="1:10" x14ac:dyDescent="0.2">
      <c r="A66" t="s">
        <v>16</v>
      </c>
      <c r="B66">
        <v>20200519</v>
      </c>
      <c r="C66" s="2">
        <f t="shared" ref="C66:C129" si="1">DATE(LEFT($B66,4),MID($B66,5,2),RIGHT($B66,2))</f>
        <v>43970</v>
      </c>
      <c r="D66" t="s">
        <v>7</v>
      </c>
      <c r="E66" t="s">
        <v>8</v>
      </c>
      <c r="F66">
        <v>134</v>
      </c>
      <c r="G66" t="s">
        <v>9</v>
      </c>
      <c r="H66">
        <v>4.58</v>
      </c>
      <c r="J66">
        <f>SUM($F$2:$F66)</f>
        <v>32040154</v>
      </c>
    </row>
    <row r="67" spans="1:10" x14ac:dyDescent="0.2">
      <c r="A67" t="s">
        <v>16</v>
      </c>
      <c r="B67">
        <v>20200520</v>
      </c>
      <c r="C67" s="2">
        <f t="shared" si="1"/>
        <v>43971</v>
      </c>
      <c r="D67" t="s">
        <v>7</v>
      </c>
      <c r="E67" t="s">
        <v>8</v>
      </c>
      <c r="F67">
        <v>73678</v>
      </c>
      <c r="G67" t="s">
        <v>9</v>
      </c>
      <c r="H67">
        <v>4.4400000000000004</v>
      </c>
      <c r="J67">
        <f>SUM($F$2:$F67)</f>
        <v>32113832</v>
      </c>
    </row>
    <row r="68" spans="1:10" x14ac:dyDescent="0.2">
      <c r="A68" t="s">
        <v>16</v>
      </c>
      <c r="B68">
        <v>20200521</v>
      </c>
      <c r="C68" s="2">
        <f t="shared" si="1"/>
        <v>43972</v>
      </c>
      <c r="D68" t="s">
        <v>7</v>
      </c>
      <c r="E68" t="s">
        <v>8</v>
      </c>
      <c r="F68">
        <v>6728</v>
      </c>
      <c r="G68" t="s">
        <v>9</v>
      </c>
      <c r="H68">
        <v>4.43</v>
      </c>
      <c r="J68">
        <f>SUM($F$2:$F68)</f>
        <v>32120560</v>
      </c>
    </row>
    <row r="69" spans="1:10" x14ac:dyDescent="0.2">
      <c r="A69" t="s">
        <v>16</v>
      </c>
      <c r="B69">
        <v>20200522</v>
      </c>
      <c r="C69" s="2">
        <f t="shared" si="1"/>
        <v>43973</v>
      </c>
      <c r="D69" t="s">
        <v>7</v>
      </c>
      <c r="E69" t="s">
        <v>8</v>
      </c>
      <c r="F69">
        <v>17338</v>
      </c>
      <c r="G69" t="s">
        <v>9</v>
      </c>
      <c r="H69">
        <v>4.4400000000000004</v>
      </c>
      <c r="J69">
        <f>SUM($F$2:$F69)</f>
        <v>32137898</v>
      </c>
    </row>
    <row r="70" spans="1:10" x14ac:dyDescent="0.2">
      <c r="A70" t="s">
        <v>16</v>
      </c>
      <c r="B70">
        <v>20200526</v>
      </c>
      <c r="C70" s="2">
        <f t="shared" si="1"/>
        <v>43977</v>
      </c>
      <c r="D70" t="s">
        <v>7</v>
      </c>
      <c r="E70" t="s">
        <v>8</v>
      </c>
      <c r="F70">
        <v>21599</v>
      </c>
      <c r="G70" t="s">
        <v>9</v>
      </c>
      <c r="H70">
        <v>4.18</v>
      </c>
      <c r="J70">
        <f>SUM($F$2:$F70)</f>
        <v>32159497</v>
      </c>
    </row>
    <row r="71" spans="1:10" x14ac:dyDescent="0.2">
      <c r="A71" t="s">
        <v>16</v>
      </c>
      <c r="B71">
        <v>20200527</v>
      </c>
      <c r="C71" s="2">
        <f t="shared" si="1"/>
        <v>43978</v>
      </c>
      <c r="D71" t="s">
        <v>7</v>
      </c>
      <c r="E71" t="s">
        <v>8</v>
      </c>
      <c r="F71">
        <v>13674</v>
      </c>
      <c r="G71" t="s">
        <v>9</v>
      </c>
      <c r="H71">
        <v>4.42</v>
      </c>
      <c r="J71">
        <f>SUM($F$2:$F71)</f>
        <v>32173171</v>
      </c>
    </row>
    <row r="72" spans="1:10" x14ac:dyDescent="0.2">
      <c r="A72" t="s">
        <v>16</v>
      </c>
      <c r="B72">
        <v>20200528</v>
      </c>
      <c r="C72" s="2">
        <f t="shared" si="1"/>
        <v>43979</v>
      </c>
      <c r="D72" t="s">
        <v>7</v>
      </c>
      <c r="E72" t="s">
        <v>8</v>
      </c>
      <c r="F72">
        <v>9831</v>
      </c>
      <c r="G72" t="s">
        <v>9</v>
      </c>
      <c r="H72">
        <v>4.6900000000000004</v>
      </c>
      <c r="J72">
        <f>SUM($F$2:$F72)</f>
        <v>32183002</v>
      </c>
    </row>
    <row r="73" spans="1:10" x14ac:dyDescent="0.2">
      <c r="A73" t="s">
        <v>16</v>
      </c>
      <c r="B73">
        <v>20200529</v>
      </c>
      <c r="C73" s="2">
        <f t="shared" si="1"/>
        <v>43980</v>
      </c>
      <c r="D73" t="s">
        <v>7</v>
      </c>
      <c r="E73" t="s">
        <v>8</v>
      </c>
      <c r="F73">
        <v>8186</v>
      </c>
      <c r="G73" t="s">
        <v>9</v>
      </c>
      <c r="H73">
        <v>4.33</v>
      </c>
      <c r="J73">
        <f>SUM($F$2:$F73)</f>
        <v>32191188</v>
      </c>
    </row>
    <row r="74" spans="1:10" x14ac:dyDescent="0.2">
      <c r="A74" t="s">
        <v>35</v>
      </c>
      <c r="B74">
        <v>20200601</v>
      </c>
      <c r="C74" s="2">
        <f t="shared" si="1"/>
        <v>43983</v>
      </c>
      <c r="D74" t="s">
        <v>7</v>
      </c>
      <c r="E74" t="s">
        <v>8</v>
      </c>
      <c r="F74">
        <v>62130</v>
      </c>
      <c r="G74" t="s">
        <v>9</v>
      </c>
      <c r="H74">
        <v>4.0599999999999996</v>
      </c>
      <c r="J74">
        <f>SUM($F$2:$F74)</f>
        <v>32253318</v>
      </c>
    </row>
    <row r="75" spans="1:10" x14ac:dyDescent="0.2">
      <c r="A75" t="s">
        <v>35</v>
      </c>
      <c r="B75">
        <v>20200602</v>
      </c>
      <c r="C75" s="2">
        <f t="shared" si="1"/>
        <v>43984</v>
      </c>
      <c r="D75" t="s">
        <v>7</v>
      </c>
      <c r="E75" t="s">
        <v>8</v>
      </c>
      <c r="F75">
        <v>166805</v>
      </c>
      <c r="G75" t="s">
        <v>9</v>
      </c>
      <c r="H75">
        <v>4.13</v>
      </c>
      <c r="J75">
        <f>SUM($F$2:$F75)</f>
        <v>32420123</v>
      </c>
    </row>
    <row r="76" spans="1:10" x14ac:dyDescent="0.2">
      <c r="A76" t="s">
        <v>35</v>
      </c>
      <c r="B76">
        <v>20200603</v>
      </c>
      <c r="C76" s="2">
        <f t="shared" si="1"/>
        <v>43985</v>
      </c>
      <c r="D76" t="s">
        <v>7</v>
      </c>
      <c r="E76" t="s">
        <v>8</v>
      </c>
      <c r="F76">
        <v>28129</v>
      </c>
      <c r="G76" t="s">
        <v>9</v>
      </c>
      <c r="H76">
        <v>4.18</v>
      </c>
      <c r="J76">
        <f>SUM($F$2:$F76)</f>
        <v>32448252</v>
      </c>
    </row>
    <row r="77" spans="1:10" x14ac:dyDescent="0.2">
      <c r="A77" t="s">
        <v>35</v>
      </c>
      <c r="B77">
        <v>20200604</v>
      </c>
      <c r="C77" s="2">
        <f t="shared" si="1"/>
        <v>43986</v>
      </c>
      <c r="D77" t="s">
        <v>7</v>
      </c>
      <c r="E77" t="s">
        <v>8</v>
      </c>
      <c r="F77">
        <v>5129</v>
      </c>
      <c r="G77" t="s">
        <v>9</v>
      </c>
      <c r="H77">
        <v>4.4400000000000004</v>
      </c>
      <c r="J77">
        <f>SUM($F$2:$F77)</f>
        <v>32453381</v>
      </c>
    </row>
    <row r="78" spans="1:10" x14ac:dyDescent="0.2">
      <c r="A78" t="s">
        <v>35</v>
      </c>
      <c r="B78">
        <v>20200605</v>
      </c>
      <c r="C78" s="2">
        <f t="shared" si="1"/>
        <v>43987</v>
      </c>
      <c r="D78" t="s">
        <v>7</v>
      </c>
      <c r="E78" t="s">
        <v>8</v>
      </c>
      <c r="F78">
        <v>107808</v>
      </c>
      <c r="G78" t="s">
        <v>9</v>
      </c>
      <c r="H78">
        <v>4.47</v>
      </c>
      <c r="J78">
        <f>SUM($F$2:$F78)</f>
        <v>32561189</v>
      </c>
    </row>
    <row r="79" spans="1:10" x14ac:dyDescent="0.2">
      <c r="A79" t="s">
        <v>35</v>
      </c>
      <c r="B79">
        <v>20200608</v>
      </c>
      <c r="C79" s="2">
        <f t="shared" si="1"/>
        <v>43990</v>
      </c>
      <c r="D79" t="s">
        <v>7</v>
      </c>
      <c r="E79" t="s">
        <v>8</v>
      </c>
      <c r="F79">
        <v>238731</v>
      </c>
      <c r="G79" t="s">
        <v>9</v>
      </c>
      <c r="H79">
        <v>4.1399999999999997</v>
      </c>
      <c r="J79">
        <f>SUM($F$2:$F79)</f>
        <v>32799920</v>
      </c>
    </row>
    <row r="80" spans="1:10" x14ac:dyDescent="0.2">
      <c r="A80" t="s">
        <v>35</v>
      </c>
      <c r="B80">
        <v>20200609</v>
      </c>
      <c r="C80" s="2">
        <f t="shared" si="1"/>
        <v>43991</v>
      </c>
      <c r="D80" t="s">
        <v>7</v>
      </c>
      <c r="E80" t="s">
        <v>8</v>
      </c>
      <c r="F80">
        <v>377993</v>
      </c>
      <c r="G80" t="s">
        <v>9</v>
      </c>
      <c r="H80">
        <v>5.01</v>
      </c>
      <c r="J80">
        <f>SUM($F$2:$F80)</f>
        <v>33177913</v>
      </c>
    </row>
    <row r="81" spans="1:10" x14ac:dyDescent="0.2">
      <c r="A81" t="s">
        <v>35</v>
      </c>
      <c r="B81">
        <v>20200610</v>
      </c>
      <c r="C81" s="2">
        <f t="shared" si="1"/>
        <v>43992</v>
      </c>
      <c r="D81" t="s">
        <v>7</v>
      </c>
      <c r="E81" t="s">
        <v>8</v>
      </c>
      <c r="F81">
        <v>18737</v>
      </c>
      <c r="G81" t="s">
        <v>9</v>
      </c>
      <c r="H81">
        <v>4.96</v>
      </c>
      <c r="J81">
        <f>SUM($F$2:$F81)</f>
        <v>33196650</v>
      </c>
    </row>
    <row r="82" spans="1:10" x14ac:dyDescent="0.2">
      <c r="A82" t="s">
        <v>35</v>
      </c>
      <c r="B82">
        <v>20200611</v>
      </c>
      <c r="C82" s="2">
        <f t="shared" si="1"/>
        <v>43993</v>
      </c>
      <c r="D82" t="s">
        <v>7</v>
      </c>
      <c r="E82" t="s">
        <v>8</v>
      </c>
      <c r="F82">
        <v>410673</v>
      </c>
      <c r="G82" t="s">
        <v>9</v>
      </c>
      <c r="H82">
        <v>5.07</v>
      </c>
      <c r="J82">
        <f>SUM($F$2:$F82)</f>
        <v>33607323</v>
      </c>
    </row>
    <row r="83" spans="1:10" x14ac:dyDescent="0.2">
      <c r="A83" t="s">
        <v>35</v>
      </c>
      <c r="B83">
        <v>20200612</v>
      </c>
      <c r="C83" s="2">
        <f t="shared" si="1"/>
        <v>43994</v>
      </c>
      <c r="D83" t="s">
        <v>7</v>
      </c>
      <c r="E83" t="s">
        <v>8</v>
      </c>
      <c r="F83">
        <v>227930</v>
      </c>
      <c r="G83" t="s">
        <v>9</v>
      </c>
      <c r="H83">
        <v>4.37</v>
      </c>
      <c r="J83">
        <f>SUM($F$2:$F83)</f>
        <v>33835253</v>
      </c>
    </row>
    <row r="84" spans="1:10" x14ac:dyDescent="0.2">
      <c r="A84" t="s">
        <v>32</v>
      </c>
      <c r="B84">
        <v>20200615</v>
      </c>
      <c r="C84" s="2">
        <f t="shared" si="1"/>
        <v>43997</v>
      </c>
      <c r="D84" t="s">
        <v>7</v>
      </c>
      <c r="E84" t="s">
        <v>8</v>
      </c>
      <c r="F84">
        <v>92058</v>
      </c>
      <c r="G84" t="s">
        <v>9</v>
      </c>
      <c r="H84">
        <v>4.72</v>
      </c>
      <c r="J84">
        <f>SUM($F$2:$F84)</f>
        <v>33927311</v>
      </c>
    </row>
    <row r="85" spans="1:10" x14ac:dyDescent="0.2">
      <c r="A85" t="s">
        <v>32</v>
      </c>
      <c r="B85">
        <v>20200616</v>
      </c>
      <c r="C85" s="2">
        <f t="shared" si="1"/>
        <v>43998</v>
      </c>
      <c r="D85" t="s">
        <v>7</v>
      </c>
      <c r="E85" t="s">
        <v>8</v>
      </c>
      <c r="F85">
        <v>492013</v>
      </c>
      <c r="G85" t="s">
        <v>9</v>
      </c>
      <c r="H85">
        <v>4.6900000000000004</v>
      </c>
      <c r="J85">
        <f>SUM($F$2:$F85)</f>
        <v>34419324</v>
      </c>
    </row>
    <row r="86" spans="1:10" x14ac:dyDescent="0.2">
      <c r="A86" t="s">
        <v>32</v>
      </c>
      <c r="B86">
        <v>20200617</v>
      </c>
      <c r="C86" s="2">
        <f t="shared" si="1"/>
        <v>43999</v>
      </c>
      <c r="D86" t="s">
        <v>7</v>
      </c>
      <c r="E86" t="s">
        <v>8</v>
      </c>
      <c r="F86">
        <v>183337</v>
      </c>
      <c r="G86" t="s">
        <v>9</v>
      </c>
      <c r="H86">
        <v>4.6399999999999997</v>
      </c>
      <c r="J86">
        <f>SUM($F$2:$F86)</f>
        <v>34602661</v>
      </c>
    </row>
    <row r="87" spans="1:10" x14ac:dyDescent="0.2">
      <c r="A87" t="s">
        <v>32</v>
      </c>
      <c r="B87">
        <v>20200618</v>
      </c>
      <c r="C87" s="2">
        <f t="shared" si="1"/>
        <v>44000</v>
      </c>
      <c r="D87" t="s">
        <v>7</v>
      </c>
      <c r="E87" t="s">
        <v>8</v>
      </c>
      <c r="F87">
        <v>118241</v>
      </c>
      <c r="G87" t="s">
        <v>9</v>
      </c>
      <c r="H87">
        <v>4.76</v>
      </c>
      <c r="J87">
        <f>SUM($F$2:$F87)</f>
        <v>34720902</v>
      </c>
    </row>
    <row r="88" spans="1:10" x14ac:dyDescent="0.2">
      <c r="A88" t="s">
        <v>32</v>
      </c>
      <c r="B88">
        <v>20200619</v>
      </c>
      <c r="C88" s="2">
        <f t="shared" si="1"/>
        <v>44001</v>
      </c>
      <c r="D88" t="s">
        <v>7</v>
      </c>
      <c r="E88" t="s">
        <v>8</v>
      </c>
      <c r="F88">
        <v>5843</v>
      </c>
      <c r="G88" t="s">
        <v>9</v>
      </c>
      <c r="H88">
        <v>4.95</v>
      </c>
      <c r="J88">
        <f>SUM($F$2:$F88)</f>
        <v>34726745</v>
      </c>
    </row>
    <row r="89" spans="1:10" x14ac:dyDescent="0.2">
      <c r="A89" t="s">
        <v>32</v>
      </c>
      <c r="B89">
        <v>20200622</v>
      </c>
      <c r="C89" s="2">
        <f t="shared" si="1"/>
        <v>44004</v>
      </c>
      <c r="D89" t="s">
        <v>7</v>
      </c>
      <c r="E89" t="s">
        <v>8</v>
      </c>
      <c r="F89">
        <v>3078</v>
      </c>
      <c r="G89" t="s">
        <v>9</v>
      </c>
      <c r="H89">
        <v>4.88</v>
      </c>
      <c r="J89">
        <f>SUM($F$2:$F89)</f>
        <v>34729823</v>
      </c>
    </row>
    <row r="90" spans="1:10" x14ac:dyDescent="0.2">
      <c r="A90" t="s">
        <v>32</v>
      </c>
      <c r="B90">
        <v>20200623</v>
      </c>
      <c r="C90" s="2">
        <f t="shared" si="1"/>
        <v>44005</v>
      </c>
      <c r="D90" t="s">
        <v>7</v>
      </c>
      <c r="E90" t="s">
        <v>8</v>
      </c>
      <c r="F90">
        <v>160820</v>
      </c>
      <c r="G90" t="s">
        <v>9</v>
      </c>
      <c r="H90">
        <v>4.87</v>
      </c>
      <c r="J90">
        <f>SUM($F$2:$F90)</f>
        <v>34890643</v>
      </c>
    </row>
    <row r="91" spans="1:10" x14ac:dyDescent="0.2">
      <c r="A91" t="s">
        <v>32</v>
      </c>
      <c r="B91">
        <v>20200624</v>
      </c>
      <c r="C91" s="2">
        <f t="shared" si="1"/>
        <v>44006</v>
      </c>
      <c r="D91" t="s">
        <v>7</v>
      </c>
      <c r="E91" t="s">
        <v>8</v>
      </c>
      <c r="F91">
        <v>9514</v>
      </c>
      <c r="G91" t="s">
        <v>9</v>
      </c>
      <c r="H91">
        <v>4.83</v>
      </c>
      <c r="J91">
        <f>SUM($F$2:$F91)</f>
        <v>34900157</v>
      </c>
    </row>
    <row r="92" spans="1:10" x14ac:dyDescent="0.2">
      <c r="A92" t="s">
        <v>32</v>
      </c>
      <c r="B92">
        <v>20200625</v>
      </c>
      <c r="C92" s="2">
        <f t="shared" si="1"/>
        <v>44007</v>
      </c>
      <c r="D92" t="s">
        <v>7</v>
      </c>
      <c r="E92" t="s">
        <v>8</v>
      </c>
      <c r="F92">
        <v>330410</v>
      </c>
      <c r="G92" t="s">
        <v>9</v>
      </c>
      <c r="H92">
        <v>4.41</v>
      </c>
      <c r="J92">
        <f>SUM($F$2:$F92)</f>
        <v>35230567</v>
      </c>
    </row>
    <row r="93" spans="1:10" x14ac:dyDescent="0.2">
      <c r="A93" t="s">
        <v>32</v>
      </c>
      <c r="B93">
        <v>20200629</v>
      </c>
      <c r="C93" s="2">
        <f t="shared" si="1"/>
        <v>44011</v>
      </c>
      <c r="D93" t="s">
        <v>7</v>
      </c>
      <c r="E93" t="s">
        <v>8</v>
      </c>
      <c r="F93">
        <v>300</v>
      </c>
      <c r="G93" t="s">
        <v>9</v>
      </c>
      <c r="H93">
        <v>4.3499999999999996</v>
      </c>
      <c r="J93">
        <f>SUM($F$2:$F93)</f>
        <v>35230867</v>
      </c>
    </row>
    <row r="94" spans="1:10" x14ac:dyDescent="0.2">
      <c r="A94" t="s">
        <v>32</v>
      </c>
      <c r="B94">
        <v>20200630</v>
      </c>
      <c r="C94" s="2">
        <f t="shared" si="1"/>
        <v>44012</v>
      </c>
      <c r="D94" t="s">
        <v>7</v>
      </c>
      <c r="E94" t="s">
        <v>8</v>
      </c>
      <c r="F94">
        <v>4536</v>
      </c>
      <c r="G94" t="s">
        <v>9</v>
      </c>
      <c r="H94">
        <v>4.38</v>
      </c>
      <c r="J94">
        <f>SUM($F$2:$F94)</f>
        <v>35235403</v>
      </c>
    </row>
    <row r="95" spans="1:10" x14ac:dyDescent="0.2">
      <c r="A95" t="s">
        <v>24</v>
      </c>
      <c r="B95">
        <v>20200701</v>
      </c>
      <c r="C95" s="2">
        <f t="shared" si="1"/>
        <v>44013</v>
      </c>
      <c r="D95" t="s">
        <v>7</v>
      </c>
      <c r="E95" t="s">
        <v>8</v>
      </c>
      <c r="F95">
        <v>6369</v>
      </c>
      <c r="G95" t="s">
        <v>9</v>
      </c>
      <c r="H95">
        <v>4.34</v>
      </c>
      <c r="J95">
        <f>SUM($F$2:$F95)</f>
        <v>35241772</v>
      </c>
    </row>
    <row r="96" spans="1:10" x14ac:dyDescent="0.2">
      <c r="A96" t="s">
        <v>24</v>
      </c>
      <c r="B96">
        <v>20200706</v>
      </c>
      <c r="C96" s="2">
        <f t="shared" si="1"/>
        <v>44018</v>
      </c>
      <c r="D96" t="s">
        <v>7</v>
      </c>
      <c r="E96" t="s">
        <v>8</v>
      </c>
      <c r="F96">
        <v>86018</v>
      </c>
      <c r="G96" t="s">
        <v>9</v>
      </c>
      <c r="H96">
        <v>4.29</v>
      </c>
      <c r="J96">
        <f>SUM($F$2:$F96)</f>
        <v>35327790</v>
      </c>
    </row>
    <row r="97" spans="1:10" x14ac:dyDescent="0.2">
      <c r="A97" t="s">
        <v>24</v>
      </c>
      <c r="B97">
        <v>20200709</v>
      </c>
      <c r="C97" s="2">
        <f t="shared" si="1"/>
        <v>44021</v>
      </c>
      <c r="D97" t="s">
        <v>7</v>
      </c>
      <c r="E97" t="s">
        <v>8</v>
      </c>
      <c r="F97">
        <v>2673</v>
      </c>
      <c r="G97" t="s">
        <v>9</v>
      </c>
      <c r="H97">
        <v>4.26</v>
      </c>
      <c r="J97">
        <f>SUM($F$2:$F97)</f>
        <v>35330463</v>
      </c>
    </row>
    <row r="98" spans="1:10" x14ac:dyDescent="0.2">
      <c r="A98" t="s">
        <v>24</v>
      </c>
      <c r="B98">
        <v>20200710</v>
      </c>
      <c r="C98" s="2">
        <f t="shared" si="1"/>
        <v>44022</v>
      </c>
      <c r="D98" t="s">
        <v>7</v>
      </c>
      <c r="E98" t="s">
        <v>8</v>
      </c>
      <c r="F98">
        <v>42847</v>
      </c>
      <c r="G98" t="s">
        <v>9</v>
      </c>
      <c r="H98">
        <v>4.21</v>
      </c>
      <c r="J98">
        <f>SUM($F$2:$F98)</f>
        <v>35373310</v>
      </c>
    </row>
    <row r="99" spans="1:10" x14ac:dyDescent="0.2">
      <c r="A99" t="s">
        <v>24</v>
      </c>
      <c r="B99">
        <v>20200713</v>
      </c>
      <c r="C99" s="2">
        <f t="shared" si="1"/>
        <v>44025</v>
      </c>
      <c r="D99" t="s">
        <v>7</v>
      </c>
      <c r="E99" t="s">
        <v>8</v>
      </c>
      <c r="F99">
        <v>57135</v>
      </c>
      <c r="G99" t="s">
        <v>9</v>
      </c>
      <c r="H99">
        <v>4.34</v>
      </c>
      <c r="J99">
        <f>SUM($F$2:$F99)</f>
        <v>35430445</v>
      </c>
    </row>
    <row r="100" spans="1:10" x14ac:dyDescent="0.2">
      <c r="A100" t="s">
        <v>24</v>
      </c>
      <c r="B100">
        <v>20200714</v>
      </c>
      <c r="C100" s="2">
        <f t="shared" si="1"/>
        <v>44026</v>
      </c>
      <c r="D100" t="s">
        <v>7</v>
      </c>
      <c r="E100" t="s">
        <v>8</v>
      </c>
      <c r="F100">
        <v>10418</v>
      </c>
      <c r="G100" t="s">
        <v>9</v>
      </c>
      <c r="H100">
        <v>4.26</v>
      </c>
      <c r="J100">
        <f>SUM($F$2:$F100)</f>
        <v>35440863</v>
      </c>
    </row>
    <row r="101" spans="1:10" x14ac:dyDescent="0.2">
      <c r="A101" t="s">
        <v>27</v>
      </c>
      <c r="B101">
        <v>20200715</v>
      </c>
      <c r="C101" s="2">
        <f t="shared" si="1"/>
        <v>44027</v>
      </c>
      <c r="D101" t="s">
        <v>7</v>
      </c>
      <c r="E101" t="s">
        <v>8</v>
      </c>
      <c r="F101">
        <v>53992</v>
      </c>
      <c r="G101" t="s">
        <v>9</v>
      </c>
      <c r="H101">
        <v>4.08</v>
      </c>
      <c r="J101">
        <f>SUM($F$2:$F101)</f>
        <v>35494855</v>
      </c>
    </row>
    <row r="102" spans="1:10" x14ac:dyDescent="0.2">
      <c r="A102" t="s">
        <v>27</v>
      </c>
      <c r="B102">
        <v>20200720</v>
      </c>
      <c r="C102" s="2">
        <f t="shared" si="1"/>
        <v>44032</v>
      </c>
      <c r="D102" t="s">
        <v>7</v>
      </c>
      <c r="E102" t="s">
        <v>8</v>
      </c>
      <c r="F102">
        <v>15305</v>
      </c>
      <c r="G102" t="s">
        <v>9</v>
      </c>
      <c r="H102">
        <v>3.96</v>
      </c>
      <c r="J102">
        <f>SUM($F$2:$F102)</f>
        <v>35510160</v>
      </c>
    </row>
    <row r="103" spans="1:10" x14ac:dyDescent="0.2">
      <c r="A103" t="s">
        <v>27</v>
      </c>
      <c r="B103">
        <v>20200721</v>
      </c>
      <c r="C103" s="2">
        <f t="shared" si="1"/>
        <v>44033</v>
      </c>
      <c r="D103" t="s">
        <v>7</v>
      </c>
      <c r="E103" t="s">
        <v>8</v>
      </c>
      <c r="F103">
        <v>1047676</v>
      </c>
      <c r="G103" t="s">
        <v>9</v>
      </c>
      <c r="H103">
        <v>3.85</v>
      </c>
      <c r="J103">
        <f>SUM($F$2:$F103)</f>
        <v>36557836</v>
      </c>
    </row>
    <row r="104" spans="1:10" x14ac:dyDescent="0.2">
      <c r="A104" t="s">
        <v>27</v>
      </c>
      <c r="B104">
        <v>20200722</v>
      </c>
      <c r="C104" s="2">
        <f t="shared" si="1"/>
        <v>44034</v>
      </c>
      <c r="D104" t="s">
        <v>7</v>
      </c>
      <c r="E104" t="s">
        <v>8</v>
      </c>
      <c r="F104">
        <v>44930</v>
      </c>
      <c r="G104" t="s">
        <v>9</v>
      </c>
      <c r="H104">
        <v>4.01</v>
      </c>
      <c r="J104">
        <f>SUM($F$2:$F104)</f>
        <v>36602766</v>
      </c>
    </row>
    <row r="105" spans="1:10" x14ac:dyDescent="0.2">
      <c r="A105" t="s">
        <v>27</v>
      </c>
      <c r="B105">
        <v>20200723</v>
      </c>
      <c r="C105" s="2">
        <f t="shared" si="1"/>
        <v>44035</v>
      </c>
      <c r="D105" t="s">
        <v>7</v>
      </c>
      <c r="E105" t="s">
        <v>8</v>
      </c>
      <c r="F105">
        <v>15361</v>
      </c>
      <c r="G105" t="s">
        <v>9</v>
      </c>
      <c r="H105">
        <v>4.1100000000000003</v>
      </c>
      <c r="J105">
        <f>SUM($F$2:$F105)</f>
        <v>36618127</v>
      </c>
    </row>
    <row r="106" spans="1:10" x14ac:dyDescent="0.2">
      <c r="A106" t="s">
        <v>27</v>
      </c>
      <c r="B106">
        <v>20200724</v>
      </c>
      <c r="C106" s="2">
        <f t="shared" si="1"/>
        <v>44036</v>
      </c>
      <c r="D106" t="s">
        <v>7</v>
      </c>
      <c r="E106" t="s">
        <v>8</v>
      </c>
      <c r="F106">
        <v>35103</v>
      </c>
      <c r="G106" t="s">
        <v>9</v>
      </c>
      <c r="H106">
        <v>4.1100000000000003</v>
      </c>
      <c r="J106">
        <f>SUM($F$2:$F106)</f>
        <v>36653230</v>
      </c>
    </row>
    <row r="107" spans="1:10" x14ac:dyDescent="0.2">
      <c r="A107" t="s">
        <v>27</v>
      </c>
      <c r="B107">
        <v>20200727</v>
      </c>
      <c r="C107" s="2">
        <f t="shared" si="1"/>
        <v>44039</v>
      </c>
      <c r="D107" t="s">
        <v>7</v>
      </c>
      <c r="E107" t="s">
        <v>8</v>
      </c>
      <c r="F107">
        <v>84766</v>
      </c>
      <c r="G107" t="s">
        <v>9</v>
      </c>
      <c r="H107">
        <v>4.03</v>
      </c>
      <c r="J107">
        <f>SUM($F$2:$F107)</f>
        <v>36737996</v>
      </c>
    </row>
    <row r="108" spans="1:10" x14ac:dyDescent="0.2">
      <c r="A108" t="s">
        <v>27</v>
      </c>
      <c r="B108">
        <v>20200728</v>
      </c>
      <c r="C108" s="2">
        <f t="shared" si="1"/>
        <v>44040</v>
      </c>
      <c r="D108" t="s">
        <v>7</v>
      </c>
      <c r="E108" t="s">
        <v>8</v>
      </c>
      <c r="F108">
        <v>134</v>
      </c>
      <c r="G108" t="s">
        <v>9</v>
      </c>
      <c r="H108">
        <v>4.01</v>
      </c>
      <c r="J108">
        <f>SUM($F$2:$F108)</f>
        <v>36738130</v>
      </c>
    </row>
    <row r="109" spans="1:10" x14ac:dyDescent="0.2">
      <c r="A109" t="s">
        <v>27</v>
      </c>
      <c r="B109">
        <v>20200730</v>
      </c>
      <c r="C109" s="2">
        <f t="shared" si="1"/>
        <v>44042</v>
      </c>
      <c r="D109" t="s">
        <v>7</v>
      </c>
      <c r="E109" t="s">
        <v>8</v>
      </c>
      <c r="F109">
        <v>43327</v>
      </c>
      <c r="G109" t="s">
        <v>9</v>
      </c>
      <c r="H109">
        <v>4.0599999999999996</v>
      </c>
      <c r="J109">
        <f>SUM($F$2:$F109)</f>
        <v>36781457</v>
      </c>
    </row>
    <row r="110" spans="1:10" x14ac:dyDescent="0.2">
      <c r="A110" t="s">
        <v>27</v>
      </c>
      <c r="B110">
        <v>20200731</v>
      </c>
      <c r="C110" s="2">
        <f t="shared" si="1"/>
        <v>44043</v>
      </c>
      <c r="D110" t="s">
        <v>7</v>
      </c>
      <c r="E110" t="s">
        <v>8</v>
      </c>
      <c r="F110">
        <v>84538</v>
      </c>
      <c r="G110" t="s">
        <v>9</v>
      </c>
      <c r="H110">
        <v>4.0999999999999996</v>
      </c>
      <c r="J110">
        <f>SUM($F$2:$F110)</f>
        <v>36865995</v>
      </c>
    </row>
    <row r="111" spans="1:10" x14ac:dyDescent="0.2">
      <c r="A111" t="s">
        <v>18</v>
      </c>
      <c r="B111">
        <v>20200803</v>
      </c>
      <c r="C111" s="2">
        <f t="shared" si="1"/>
        <v>44046</v>
      </c>
      <c r="D111" t="s">
        <v>7</v>
      </c>
      <c r="E111" t="s">
        <v>8</v>
      </c>
      <c r="F111">
        <v>19581</v>
      </c>
      <c r="G111" t="s">
        <v>9</v>
      </c>
      <c r="H111">
        <v>4.01</v>
      </c>
      <c r="J111">
        <f>SUM($F$2:$F111)</f>
        <v>36885576</v>
      </c>
    </row>
    <row r="112" spans="1:10" x14ac:dyDescent="0.2">
      <c r="A112" t="s">
        <v>18</v>
      </c>
      <c r="B112">
        <v>20200804</v>
      </c>
      <c r="C112" s="2">
        <f t="shared" si="1"/>
        <v>44047</v>
      </c>
      <c r="D112" t="s">
        <v>7</v>
      </c>
      <c r="E112" t="s">
        <v>8</v>
      </c>
      <c r="F112">
        <v>20822</v>
      </c>
      <c r="G112" t="s">
        <v>9</v>
      </c>
      <c r="H112">
        <v>4.1500000000000004</v>
      </c>
      <c r="J112">
        <f>SUM($F$2:$F112)</f>
        <v>36906398</v>
      </c>
    </row>
    <row r="113" spans="1:10" x14ac:dyDescent="0.2">
      <c r="A113" t="s">
        <v>18</v>
      </c>
      <c r="B113">
        <v>20200805</v>
      </c>
      <c r="C113" s="2">
        <f t="shared" si="1"/>
        <v>44048</v>
      </c>
      <c r="D113" t="s">
        <v>7</v>
      </c>
      <c r="E113" t="s">
        <v>8</v>
      </c>
      <c r="F113">
        <v>9693</v>
      </c>
      <c r="G113" t="s">
        <v>9</v>
      </c>
      <c r="H113">
        <v>4.43</v>
      </c>
      <c r="J113">
        <f>SUM($F$2:$F113)</f>
        <v>36916091</v>
      </c>
    </row>
    <row r="114" spans="1:10" x14ac:dyDescent="0.2">
      <c r="A114" t="s">
        <v>18</v>
      </c>
      <c r="B114">
        <v>20200806</v>
      </c>
      <c r="C114" s="2">
        <f t="shared" si="1"/>
        <v>44049</v>
      </c>
      <c r="D114" t="s">
        <v>7</v>
      </c>
      <c r="E114" t="s">
        <v>8</v>
      </c>
      <c r="F114">
        <v>70632</v>
      </c>
      <c r="G114" t="s">
        <v>9</v>
      </c>
      <c r="H114">
        <v>4.63</v>
      </c>
      <c r="J114">
        <f>SUM($F$2:$F114)</f>
        <v>36986723</v>
      </c>
    </row>
    <row r="115" spans="1:10" x14ac:dyDescent="0.2">
      <c r="A115" t="s">
        <v>18</v>
      </c>
      <c r="B115">
        <v>20200810</v>
      </c>
      <c r="C115" s="2">
        <f t="shared" si="1"/>
        <v>44053</v>
      </c>
      <c r="D115" t="s">
        <v>7</v>
      </c>
      <c r="E115" t="s">
        <v>8</v>
      </c>
      <c r="F115">
        <v>415</v>
      </c>
      <c r="G115" t="s">
        <v>9</v>
      </c>
      <c r="H115">
        <v>4.16</v>
      </c>
      <c r="J115">
        <f>SUM($F$2:$F115)</f>
        <v>36987138</v>
      </c>
    </row>
    <row r="116" spans="1:10" x14ac:dyDescent="0.2">
      <c r="A116" t="s">
        <v>18</v>
      </c>
      <c r="B116">
        <v>20200811</v>
      </c>
      <c r="C116" s="2">
        <f t="shared" si="1"/>
        <v>44054</v>
      </c>
      <c r="D116" t="s">
        <v>7</v>
      </c>
      <c r="E116" t="s">
        <v>8</v>
      </c>
      <c r="F116">
        <v>67801</v>
      </c>
      <c r="G116" t="s">
        <v>9</v>
      </c>
      <c r="H116">
        <v>4.33</v>
      </c>
      <c r="J116">
        <f>SUM($F$2:$F116)</f>
        <v>37054939</v>
      </c>
    </row>
    <row r="117" spans="1:10" x14ac:dyDescent="0.2">
      <c r="A117" t="s">
        <v>18</v>
      </c>
      <c r="B117">
        <v>20200812</v>
      </c>
      <c r="C117" s="2">
        <f t="shared" si="1"/>
        <v>44055</v>
      </c>
      <c r="D117" t="s">
        <v>7</v>
      </c>
      <c r="E117" t="s">
        <v>8</v>
      </c>
      <c r="F117">
        <v>15477</v>
      </c>
      <c r="G117" t="s">
        <v>9</v>
      </c>
      <c r="H117">
        <v>4.3499999999999996</v>
      </c>
      <c r="J117">
        <f>SUM($F$2:$F117)</f>
        <v>37070416</v>
      </c>
    </row>
    <row r="118" spans="1:10" x14ac:dyDescent="0.2">
      <c r="A118" t="s">
        <v>18</v>
      </c>
      <c r="B118">
        <v>20200813</v>
      </c>
      <c r="C118" s="2">
        <f t="shared" si="1"/>
        <v>44056</v>
      </c>
      <c r="D118" t="s">
        <v>7</v>
      </c>
      <c r="E118" t="s">
        <v>8</v>
      </c>
      <c r="F118">
        <v>34659</v>
      </c>
      <c r="G118" t="s">
        <v>9</v>
      </c>
      <c r="H118">
        <v>4.5199999999999996</v>
      </c>
      <c r="J118">
        <f>SUM($F$2:$F118)</f>
        <v>37105075</v>
      </c>
    </row>
    <row r="119" spans="1:10" x14ac:dyDescent="0.2">
      <c r="A119" t="s">
        <v>18</v>
      </c>
      <c r="B119">
        <v>20200814</v>
      </c>
      <c r="C119" s="2">
        <f t="shared" si="1"/>
        <v>44057</v>
      </c>
      <c r="D119" t="s">
        <v>7</v>
      </c>
      <c r="E119" t="s">
        <v>8</v>
      </c>
      <c r="F119">
        <v>9412</v>
      </c>
      <c r="G119" t="s">
        <v>9</v>
      </c>
      <c r="H119">
        <v>4.6399999999999997</v>
      </c>
      <c r="J119">
        <f>SUM($F$2:$F119)</f>
        <v>37114487</v>
      </c>
    </row>
    <row r="120" spans="1:10" x14ac:dyDescent="0.2">
      <c r="A120" t="s">
        <v>21</v>
      </c>
      <c r="B120">
        <v>20200817</v>
      </c>
      <c r="C120" s="2">
        <f t="shared" si="1"/>
        <v>44060</v>
      </c>
      <c r="D120" t="s">
        <v>7</v>
      </c>
      <c r="E120" t="s">
        <v>8</v>
      </c>
      <c r="F120">
        <v>3983</v>
      </c>
      <c r="G120" t="s">
        <v>9</v>
      </c>
      <c r="H120">
        <v>4.75</v>
      </c>
      <c r="J120">
        <f>SUM($F$2:$F120)</f>
        <v>37118470</v>
      </c>
    </row>
    <row r="121" spans="1:10" x14ac:dyDescent="0.2">
      <c r="A121" t="s">
        <v>21</v>
      </c>
      <c r="B121">
        <v>20200818</v>
      </c>
      <c r="C121" s="2">
        <f t="shared" si="1"/>
        <v>44061</v>
      </c>
      <c r="D121" t="s">
        <v>7</v>
      </c>
      <c r="E121" t="s">
        <v>8</v>
      </c>
      <c r="F121">
        <v>1356</v>
      </c>
      <c r="G121" t="s">
        <v>9</v>
      </c>
      <c r="H121">
        <v>4.63</v>
      </c>
      <c r="J121">
        <f>SUM($F$2:$F121)</f>
        <v>37119826</v>
      </c>
    </row>
    <row r="122" spans="1:10" x14ac:dyDescent="0.2">
      <c r="A122" t="s">
        <v>21</v>
      </c>
      <c r="B122">
        <v>20200819</v>
      </c>
      <c r="C122" s="2">
        <f t="shared" si="1"/>
        <v>44062</v>
      </c>
      <c r="D122" t="s">
        <v>7</v>
      </c>
      <c r="E122" t="s">
        <v>8</v>
      </c>
      <c r="F122">
        <v>1780</v>
      </c>
      <c r="G122" t="s">
        <v>9</v>
      </c>
      <c r="H122">
        <v>4.8099999999999996</v>
      </c>
      <c r="J122">
        <f>SUM($F$2:$F122)</f>
        <v>37121606</v>
      </c>
    </row>
    <row r="123" spans="1:10" x14ac:dyDescent="0.2">
      <c r="A123" t="s">
        <v>21</v>
      </c>
      <c r="B123">
        <v>20200820</v>
      </c>
      <c r="C123" s="2">
        <f t="shared" si="1"/>
        <v>44063</v>
      </c>
      <c r="D123" t="s">
        <v>7</v>
      </c>
      <c r="E123" t="s">
        <v>8</v>
      </c>
      <c r="F123">
        <v>58521</v>
      </c>
      <c r="G123" t="s">
        <v>9</v>
      </c>
      <c r="H123">
        <v>4.72</v>
      </c>
      <c r="J123">
        <f>SUM($F$2:$F123)</f>
        <v>37180127</v>
      </c>
    </row>
    <row r="124" spans="1:10" x14ac:dyDescent="0.2">
      <c r="A124" t="s">
        <v>21</v>
      </c>
      <c r="B124">
        <v>20200821</v>
      </c>
      <c r="C124" s="2">
        <f t="shared" si="1"/>
        <v>44064</v>
      </c>
      <c r="D124" t="s">
        <v>7</v>
      </c>
      <c r="E124" t="s">
        <v>8</v>
      </c>
      <c r="F124">
        <v>3202</v>
      </c>
      <c r="G124" t="s">
        <v>9</v>
      </c>
      <c r="H124">
        <v>4.6100000000000003</v>
      </c>
      <c r="J124">
        <f>SUM($F$2:$F124)</f>
        <v>37183329</v>
      </c>
    </row>
    <row r="125" spans="1:10" x14ac:dyDescent="0.2">
      <c r="A125" t="s">
        <v>21</v>
      </c>
      <c r="B125">
        <v>20200824</v>
      </c>
      <c r="C125" s="2">
        <f t="shared" si="1"/>
        <v>44067</v>
      </c>
      <c r="D125" t="s">
        <v>7</v>
      </c>
      <c r="E125" t="s">
        <v>8</v>
      </c>
      <c r="F125">
        <v>70241</v>
      </c>
      <c r="G125" t="s">
        <v>9</v>
      </c>
      <c r="H125">
        <v>5.03</v>
      </c>
      <c r="J125">
        <f>SUM($F$2:$F125)</f>
        <v>37253570</v>
      </c>
    </row>
    <row r="126" spans="1:10" x14ac:dyDescent="0.2">
      <c r="A126" t="s">
        <v>21</v>
      </c>
      <c r="B126">
        <v>20200825</v>
      </c>
      <c r="C126" s="2">
        <f t="shared" si="1"/>
        <v>44068</v>
      </c>
      <c r="D126" t="s">
        <v>7</v>
      </c>
      <c r="E126" t="s">
        <v>8</v>
      </c>
      <c r="F126">
        <v>347372</v>
      </c>
      <c r="G126" t="s">
        <v>9</v>
      </c>
      <c r="H126">
        <v>4.87</v>
      </c>
      <c r="J126">
        <f>SUM($F$2:$F126)</f>
        <v>37600942</v>
      </c>
    </row>
    <row r="127" spans="1:10" x14ac:dyDescent="0.2">
      <c r="A127" t="s">
        <v>21</v>
      </c>
      <c r="B127">
        <v>20200826</v>
      </c>
      <c r="C127" s="2">
        <f t="shared" si="1"/>
        <v>44069</v>
      </c>
      <c r="D127" t="s">
        <v>7</v>
      </c>
      <c r="E127" t="s">
        <v>8</v>
      </c>
      <c r="F127">
        <v>72972</v>
      </c>
      <c r="G127" t="s">
        <v>9</v>
      </c>
      <c r="H127">
        <v>4.9800000000000004</v>
      </c>
      <c r="J127">
        <f>SUM($F$2:$F127)</f>
        <v>37673914</v>
      </c>
    </row>
    <row r="128" spans="1:10" x14ac:dyDescent="0.2">
      <c r="A128" t="s">
        <v>21</v>
      </c>
      <c r="B128">
        <v>20200827</v>
      </c>
      <c r="C128" s="2">
        <f t="shared" si="1"/>
        <v>44070</v>
      </c>
      <c r="D128" t="s">
        <v>7</v>
      </c>
      <c r="E128" t="s">
        <v>8</v>
      </c>
      <c r="F128">
        <v>57178</v>
      </c>
      <c r="G128" t="s">
        <v>9</v>
      </c>
      <c r="H128">
        <v>5.1100000000000003</v>
      </c>
      <c r="J128">
        <f>SUM($F$2:$F128)</f>
        <v>37731092</v>
      </c>
    </row>
    <row r="129" spans="1:10" x14ac:dyDescent="0.2">
      <c r="A129" t="s">
        <v>21</v>
      </c>
      <c r="B129">
        <v>20200828</v>
      </c>
      <c r="C129" s="2">
        <f t="shared" si="1"/>
        <v>44071</v>
      </c>
      <c r="D129" t="s">
        <v>7</v>
      </c>
      <c r="E129" t="s">
        <v>8</v>
      </c>
      <c r="F129">
        <v>8813</v>
      </c>
      <c r="G129" t="s">
        <v>9</v>
      </c>
      <c r="H129">
        <v>5.25</v>
      </c>
      <c r="J129">
        <f>SUM($F$2:$F129)</f>
        <v>37739905</v>
      </c>
    </row>
    <row r="130" spans="1:10" x14ac:dyDescent="0.2">
      <c r="A130" t="s">
        <v>21</v>
      </c>
      <c r="B130">
        <v>20200831</v>
      </c>
      <c r="C130" s="2">
        <f t="shared" ref="C130:C193" si="2">DATE(LEFT($B130,4),MID($B130,5,2),RIGHT($B130,2))</f>
        <v>44074</v>
      </c>
      <c r="D130" t="s">
        <v>7</v>
      </c>
      <c r="E130" t="s">
        <v>8</v>
      </c>
      <c r="F130">
        <v>31683</v>
      </c>
      <c r="G130" t="s">
        <v>9</v>
      </c>
      <c r="H130">
        <v>5.39</v>
      </c>
      <c r="J130">
        <f>SUM($F$2:$F130)</f>
        <v>37771588</v>
      </c>
    </row>
    <row r="131" spans="1:10" x14ac:dyDescent="0.2">
      <c r="A131" t="s">
        <v>17</v>
      </c>
      <c r="B131">
        <v>20200901</v>
      </c>
      <c r="C131" s="2">
        <f t="shared" si="2"/>
        <v>44075</v>
      </c>
      <c r="D131" t="s">
        <v>7</v>
      </c>
      <c r="E131" t="s">
        <v>8</v>
      </c>
      <c r="F131">
        <v>310668</v>
      </c>
      <c r="G131" t="s">
        <v>9</v>
      </c>
      <c r="H131">
        <v>6.68</v>
      </c>
      <c r="J131">
        <f>SUM($F$2:$F131)</f>
        <v>38082256</v>
      </c>
    </row>
    <row r="132" spans="1:10" x14ac:dyDescent="0.2">
      <c r="A132" t="s">
        <v>17</v>
      </c>
      <c r="B132">
        <v>20200902</v>
      </c>
      <c r="C132" s="2">
        <f t="shared" si="2"/>
        <v>44076</v>
      </c>
      <c r="D132" t="s">
        <v>7</v>
      </c>
      <c r="E132" t="s">
        <v>8</v>
      </c>
      <c r="F132">
        <v>917224</v>
      </c>
      <c r="G132" t="s">
        <v>9</v>
      </c>
      <c r="H132">
        <v>7.65</v>
      </c>
      <c r="J132">
        <f>SUM($F$2:$F132)</f>
        <v>38999480</v>
      </c>
    </row>
    <row r="133" spans="1:10" x14ac:dyDescent="0.2">
      <c r="A133" t="s">
        <v>17</v>
      </c>
      <c r="B133">
        <v>20200903</v>
      </c>
      <c r="C133" s="2">
        <f t="shared" si="2"/>
        <v>44077</v>
      </c>
      <c r="D133" t="s">
        <v>7</v>
      </c>
      <c r="E133" t="s">
        <v>8</v>
      </c>
      <c r="F133">
        <v>783719</v>
      </c>
      <c r="G133" t="s">
        <v>9</v>
      </c>
      <c r="H133">
        <v>7.71</v>
      </c>
      <c r="J133">
        <f>SUM($F$2:$F133)</f>
        <v>39783199</v>
      </c>
    </row>
    <row r="134" spans="1:10" x14ac:dyDescent="0.2">
      <c r="A134" t="s">
        <v>17</v>
      </c>
      <c r="B134">
        <v>20200904</v>
      </c>
      <c r="C134" s="2">
        <f t="shared" si="2"/>
        <v>44078</v>
      </c>
      <c r="D134" t="s">
        <v>7</v>
      </c>
      <c r="E134" t="s">
        <v>8</v>
      </c>
      <c r="F134">
        <v>1048386</v>
      </c>
      <c r="G134" t="s">
        <v>9</v>
      </c>
      <c r="H134">
        <v>7.82</v>
      </c>
      <c r="J134">
        <f>SUM($F$2:$F134)</f>
        <v>40831585</v>
      </c>
    </row>
    <row r="135" spans="1:10" x14ac:dyDescent="0.2">
      <c r="A135" t="s">
        <v>17</v>
      </c>
      <c r="B135">
        <v>20200908</v>
      </c>
      <c r="C135" s="2">
        <f t="shared" si="2"/>
        <v>44082</v>
      </c>
      <c r="D135" t="s">
        <v>7</v>
      </c>
      <c r="E135" t="s">
        <v>8</v>
      </c>
      <c r="F135">
        <v>556234</v>
      </c>
      <c r="G135" t="s">
        <v>9</v>
      </c>
      <c r="H135">
        <v>7.65</v>
      </c>
      <c r="J135">
        <f>SUM($F$2:$F135)</f>
        <v>41387819</v>
      </c>
    </row>
    <row r="136" spans="1:10" x14ac:dyDescent="0.2">
      <c r="A136" t="s">
        <v>17</v>
      </c>
      <c r="B136">
        <v>20200909</v>
      </c>
      <c r="C136" s="2">
        <f t="shared" si="2"/>
        <v>44083</v>
      </c>
      <c r="D136" t="s">
        <v>7</v>
      </c>
      <c r="E136" t="s">
        <v>8</v>
      </c>
      <c r="F136">
        <v>252787</v>
      </c>
      <c r="G136" t="s">
        <v>9</v>
      </c>
      <c r="H136">
        <v>7.7</v>
      </c>
      <c r="J136">
        <f>SUM($F$2:$F136)</f>
        <v>41640606</v>
      </c>
    </row>
    <row r="137" spans="1:10" x14ac:dyDescent="0.2">
      <c r="A137" t="s">
        <v>17</v>
      </c>
      <c r="B137">
        <v>20200910</v>
      </c>
      <c r="C137" s="2">
        <f t="shared" si="2"/>
        <v>44084</v>
      </c>
      <c r="D137" t="s">
        <v>7</v>
      </c>
      <c r="E137" t="s">
        <v>8</v>
      </c>
      <c r="F137">
        <v>630799</v>
      </c>
      <c r="G137" t="s">
        <v>9</v>
      </c>
      <c r="H137">
        <v>7.35</v>
      </c>
      <c r="J137">
        <f>SUM($F$2:$F137)</f>
        <v>42271405</v>
      </c>
    </row>
    <row r="138" spans="1:10" x14ac:dyDescent="0.2">
      <c r="A138" t="s">
        <v>17</v>
      </c>
      <c r="B138">
        <v>20200911</v>
      </c>
      <c r="C138" s="2">
        <f t="shared" si="2"/>
        <v>44085</v>
      </c>
      <c r="D138" t="s">
        <v>7</v>
      </c>
      <c r="E138" t="s">
        <v>8</v>
      </c>
      <c r="F138">
        <v>431853</v>
      </c>
      <c r="G138" t="s">
        <v>9</v>
      </c>
      <c r="H138">
        <v>6.23</v>
      </c>
      <c r="J138">
        <f>SUM($F$2:$F138)</f>
        <v>42703258</v>
      </c>
    </row>
    <row r="139" spans="1:10" x14ac:dyDescent="0.2">
      <c r="A139" t="s">
        <v>17</v>
      </c>
      <c r="B139">
        <v>20200914</v>
      </c>
      <c r="C139" s="2">
        <f t="shared" si="2"/>
        <v>44088</v>
      </c>
      <c r="D139" t="s">
        <v>7</v>
      </c>
      <c r="E139" t="s">
        <v>8</v>
      </c>
      <c r="F139">
        <v>398676</v>
      </c>
      <c r="G139" t="s">
        <v>9</v>
      </c>
      <c r="H139">
        <v>6.09</v>
      </c>
      <c r="J139">
        <f>SUM($F$2:$F139)</f>
        <v>43101934</v>
      </c>
    </row>
    <row r="140" spans="1:10" x14ac:dyDescent="0.2">
      <c r="A140" t="s">
        <v>14</v>
      </c>
      <c r="B140">
        <v>20200915</v>
      </c>
      <c r="C140" s="2">
        <f t="shared" si="2"/>
        <v>44089</v>
      </c>
      <c r="D140" t="s">
        <v>7</v>
      </c>
      <c r="E140" t="s">
        <v>8</v>
      </c>
      <c r="F140">
        <v>267777</v>
      </c>
      <c r="G140" t="s">
        <v>9</v>
      </c>
      <c r="H140">
        <v>6.91</v>
      </c>
      <c r="J140">
        <f>SUM($F$2:$F140)</f>
        <v>43369711</v>
      </c>
    </row>
    <row r="141" spans="1:10" x14ac:dyDescent="0.2">
      <c r="A141" t="s">
        <v>14</v>
      </c>
      <c r="B141">
        <v>20200916</v>
      </c>
      <c r="C141" s="2">
        <f t="shared" si="2"/>
        <v>44090</v>
      </c>
      <c r="D141" t="s">
        <v>7</v>
      </c>
      <c r="E141" t="s">
        <v>8</v>
      </c>
      <c r="F141">
        <v>884485</v>
      </c>
      <c r="G141" t="s">
        <v>9</v>
      </c>
      <c r="H141">
        <v>7.09</v>
      </c>
      <c r="J141">
        <f>SUM($F$2:$F141)</f>
        <v>44254196</v>
      </c>
    </row>
    <row r="142" spans="1:10" x14ac:dyDescent="0.2">
      <c r="A142" t="s">
        <v>14</v>
      </c>
      <c r="B142">
        <v>20200917</v>
      </c>
      <c r="C142" s="2">
        <f t="shared" si="2"/>
        <v>44091</v>
      </c>
      <c r="D142" t="s">
        <v>7</v>
      </c>
      <c r="E142" t="s">
        <v>8</v>
      </c>
      <c r="F142">
        <v>598737</v>
      </c>
      <c r="G142" t="s">
        <v>9</v>
      </c>
      <c r="H142">
        <v>8.68</v>
      </c>
      <c r="J142">
        <f>SUM($F$2:$F142)</f>
        <v>44852933</v>
      </c>
    </row>
    <row r="143" spans="1:10" x14ac:dyDescent="0.2">
      <c r="A143" t="s">
        <v>14</v>
      </c>
      <c r="B143">
        <v>20200918</v>
      </c>
      <c r="C143" s="2">
        <f t="shared" si="2"/>
        <v>44092</v>
      </c>
      <c r="D143" t="s">
        <v>7</v>
      </c>
      <c r="E143" t="s">
        <v>8</v>
      </c>
      <c r="F143">
        <v>847632</v>
      </c>
      <c r="G143" t="s">
        <v>9</v>
      </c>
      <c r="H143">
        <v>9.1999999999999993</v>
      </c>
      <c r="J143">
        <f>SUM($F$2:$F143)</f>
        <v>45700565</v>
      </c>
    </row>
    <row r="144" spans="1:10" x14ac:dyDescent="0.2">
      <c r="A144" t="s">
        <v>14</v>
      </c>
      <c r="B144">
        <v>20200921</v>
      </c>
      <c r="C144" s="2">
        <f t="shared" si="2"/>
        <v>44095</v>
      </c>
      <c r="D144" t="s">
        <v>7</v>
      </c>
      <c r="E144" t="s">
        <v>8</v>
      </c>
      <c r="F144">
        <v>709333</v>
      </c>
      <c r="G144" t="s">
        <v>9</v>
      </c>
      <c r="H144">
        <v>9.4700000000000006</v>
      </c>
      <c r="J144">
        <f>SUM($F$2:$F144)</f>
        <v>46409898</v>
      </c>
    </row>
    <row r="145" spans="1:10" x14ac:dyDescent="0.2">
      <c r="A145" t="s">
        <v>14</v>
      </c>
      <c r="B145">
        <v>20200922</v>
      </c>
      <c r="C145" s="2">
        <f t="shared" si="2"/>
        <v>44096</v>
      </c>
      <c r="D145" t="s">
        <v>7</v>
      </c>
      <c r="E145" t="s">
        <v>8</v>
      </c>
      <c r="F145">
        <v>2655764</v>
      </c>
      <c r="G145" t="s">
        <v>9</v>
      </c>
      <c r="H145">
        <v>8.75</v>
      </c>
      <c r="J145">
        <f>SUM($F$2:$F145)</f>
        <v>49065662</v>
      </c>
    </row>
    <row r="146" spans="1:10" x14ac:dyDescent="0.2">
      <c r="A146" t="s">
        <v>14</v>
      </c>
      <c r="B146">
        <v>20200923</v>
      </c>
      <c r="C146" s="2">
        <f t="shared" si="2"/>
        <v>44097</v>
      </c>
      <c r="D146" t="s">
        <v>7</v>
      </c>
      <c r="E146" t="s">
        <v>8</v>
      </c>
      <c r="F146">
        <v>1004290</v>
      </c>
      <c r="G146" t="s">
        <v>9</v>
      </c>
      <c r="H146">
        <v>10.56</v>
      </c>
      <c r="J146">
        <f>SUM($F$2:$F146)</f>
        <v>50069952</v>
      </c>
    </row>
    <row r="147" spans="1:10" x14ac:dyDescent="0.2">
      <c r="A147" t="s">
        <v>14</v>
      </c>
      <c r="B147">
        <v>20200924</v>
      </c>
      <c r="C147" s="2">
        <f t="shared" si="2"/>
        <v>44098</v>
      </c>
      <c r="D147" t="s">
        <v>7</v>
      </c>
      <c r="E147" t="s">
        <v>8</v>
      </c>
      <c r="F147">
        <v>650946</v>
      </c>
      <c r="G147" t="s">
        <v>9</v>
      </c>
      <c r="H147">
        <v>10.039999999999999</v>
      </c>
      <c r="J147">
        <f>SUM($F$2:$F147)</f>
        <v>50720898</v>
      </c>
    </row>
    <row r="148" spans="1:10" x14ac:dyDescent="0.2">
      <c r="A148" t="s">
        <v>14</v>
      </c>
      <c r="B148">
        <v>20200925</v>
      </c>
      <c r="C148" s="2">
        <f t="shared" si="2"/>
        <v>44099</v>
      </c>
      <c r="D148" t="s">
        <v>7</v>
      </c>
      <c r="E148" t="s">
        <v>8</v>
      </c>
      <c r="F148">
        <v>901845</v>
      </c>
      <c r="G148" t="s">
        <v>9</v>
      </c>
      <c r="H148">
        <v>9.14</v>
      </c>
      <c r="J148">
        <f>SUM($F$2:$F148)</f>
        <v>51622743</v>
      </c>
    </row>
    <row r="149" spans="1:10" x14ac:dyDescent="0.2">
      <c r="A149" t="s">
        <v>14</v>
      </c>
      <c r="B149">
        <v>20200928</v>
      </c>
      <c r="C149" s="2">
        <f t="shared" si="2"/>
        <v>44102</v>
      </c>
      <c r="D149" t="s">
        <v>7</v>
      </c>
      <c r="E149" t="s">
        <v>8</v>
      </c>
      <c r="F149">
        <v>499879</v>
      </c>
      <c r="G149" t="s">
        <v>9</v>
      </c>
      <c r="H149">
        <v>10.02</v>
      </c>
      <c r="J149">
        <f>SUM($F$2:$F149)</f>
        <v>52122622</v>
      </c>
    </row>
    <row r="150" spans="1:10" x14ac:dyDescent="0.2">
      <c r="A150" t="s">
        <v>14</v>
      </c>
      <c r="B150">
        <v>20200929</v>
      </c>
      <c r="C150" s="2">
        <f t="shared" si="2"/>
        <v>44103</v>
      </c>
      <c r="D150" t="s">
        <v>7</v>
      </c>
      <c r="E150" t="s">
        <v>8</v>
      </c>
      <c r="F150">
        <v>295322</v>
      </c>
      <c r="G150" t="s">
        <v>9</v>
      </c>
      <c r="H150">
        <v>10.09</v>
      </c>
      <c r="J150">
        <f>SUM($F$2:$F150)</f>
        <v>52417944</v>
      </c>
    </row>
    <row r="151" spans="1:10" x14ac:dyDescent="0.2">
      <c r="A151" t="s">
        <v>14</v>
      </c>
      <c r="B151">
        <v>20200930</v>
      </c>
      <c r="C151" s="2">
        <f t="shared" si="2"/>
        <v>44104</v>
      </c>
      <c r="D151" t="s">
        <v>7</v>
      </c>
      <c r="E151" t="s">
        <v>8</v>
      </c>
      <c r="F151">
        <v>28263</v>
      </c>
      <c r="G151" t="s">
        <v>9</v>
      </c>
      <c r="H151">
        <v>10.35</v>
      </c>
      <c r="J151">
        <f>SUM($F$2:$F151)</f>
        <v>52446207</v>
      </c>
    </row>
    <row r="152" spans="1:10" x14ac:dyDescent="0.2">
      <c r="A152" t="s">
        <v>34</v>
      </c>
      <c r="B152">
        <v>20201001</v>
      </c>
      <c r="C152" s="2">
        <f t="shared" si="2"/>
        <v>44105</v>
      </c>
      <c r="D152" t="s">
        <v>7</v>
      </c>
      <c r="E152" t="s">
        <v>8</v>
      </c>
      <c r="F152">
        <v>380564</v>
      </c>
      <c r="G152" t="s">
        <v>9</v>
      </c>
      <c r="H152">
        <v>10.199999999999999</v>
      </c>
      <c r="J152">
        <f>SUM($F$2:$F152)</f>
        <v>52826771</v>
      </c>
    </row>
    <row r="153" spans="1:10" x14ac:dyDescent="0.2">
      <c r="A153" t="s">
        <v>34</v>
      </c>
      <c r="B153">
        <v>20201002</v>
      </c>
      <c r="C153" s="2">
        <f t="shared" si="2"/>
        <v>44106</v>
      </c>
      <c r="D153" t="s">
        <v>7</v>
      </c>
      <c r="E153" t="s">
        <v>8</v>
      </c>
      <c r="F153">
        <v>198726</v>
      </c>
      <c r="G153" t="s">
        <v>9</v>
      </c>
      <c r="H153">
        <v>9.77</v>
      </c>
      <c r="J153">
        <f>SUM($F$2:$F153)</f>
        <v>53025497</v>
      </c>
    </row>
    <row r="154" spans="1:10" x14ac:dyDescent="0.2">
      <c r="A154" t="s">
        <v>34</v>
      </c>
      <c r="B154">
        <v>20201005</v>
      </c>
      <c r="C154" s="2">
        <f t="shared" si="2"/>
        <v>44109</v>
      </c>
      <c r="D154" t="s">
        <v>7</v>
      </c>
      <c r="E154" t="s">
        <v>8</v>
      </c>
      <c r="F154">
        <v>77344</v>
      </c>
      <c r="G154" t="s">
        <v>9</v>
      </c>
      <c r="H154">
        <v>9.39</v>
      </c>
      <c r="J154">
        <f>SUM($F$2:$F154)</f>
        <v>53102841</v>
      </c>
    </row>
    <row r="155" spans="1:10" x14ac:dyDescent="0.2">
      <c r="A155" t="s">
        <v>34</v>
      </c>
      <c r="B155">
        <v>20201006</v>
      </c>
      <c r="C155" s="2">
        <f t="shared" si="2"/>
        <v>44110</v>
      </c>
      <c r="D155" t="s">
        <v>7</v>
      </c>
      <c r="E155" t="s">
        <v>8</v>
      </c>
      <c r="F155">
        <v>45728</v>
      </c>
      <c r="G155" t="s">
        <v>9</v>
      </c>
      <c r="H155">
        <v>9.4600000000000009</v>
      </c>
      <c r="J155">
        <f>SUM($F$2:$F155)</f>
        <v>53148569</v>
      </c>
    </row>
    <row r="156" spans="1:10" x14ac:dyDescent="0.2">
      <c r="A156" t="s">
        <v>34</v>
      </c>
      <c r="B156">
        <v>20201007</v>
      </c>
      <c r="C156" s="2">
        <f t="shared" si="2"/>
        <v>44111</v>
      </c>
      <c r="D156" t="s">
        <v>7</v>
      </c>
      <c r="E156" t="s">
        <v>8</v>
      </c>
      <c r="F156">
        <v>2112</v>
      </c>
      <c r="G156" t="s">
        <v>9</v>
      </c>
      <c r="H156">
        <v>9.1300000000000008</v>
      </c>
      <c r="J156">
        <f>SUM($F$2:$F156)</f>
        <v>53150681</v>
      </c>
    </row>
    <row r="157" spans="1:10" x14ac:dyDescent="0.2">
      <c r="A157" t="s">
        <v>34</v>
      </c>
      <c r="B157">
        <v>20201008</v>
      </c>
      <c r="C157" s="2">
        <f t="shared" si="2"/>
        <v>44112</v>
      </c>
      <c r="D157" t="s">
        <v>7</v>
      </c>
      <c r="E157" t="s">
        <v>8</v>
      </c>
      <c r="F157">
        <v>43355</v>
      </c>
      <c r="G157" t="s">
        <v>9</v>
      </c>
      <c r="H157">
        <v>9.36</v>
      </c>
      <c r="J157">
        <f>SUM($F$2:$F157)</f>
        <v>53194036</v>
      </c>
    </row>
    <row r="158" spans="1:10" x14ac:dyDescent="0.2">
      <c r="A158" t="s">
        <v>34</v>
      </c>
      <c r="B158">
        <v>20201009</v>
      </c>
      <c r="C158" s="2">
        <f t="shared" si="2"/>
        <v>44113</v>
      </c>
      <c r="D158" t="s">
        <v>7</v>
      </c>
      <c r="E158" t="s">
        <v>8</v>
      </c>
      <c r="F158">
        <v>287410</v>
      </c>
      <c r="G158" t="s">
        <v>9</v>
      </c>
      <c r="H158">
        <v>13.49</v>
      </c>
      <c r="J158">
        <f>SUM($F$2:$F158)</f>
        <v>53481446</v>
      </c>
    </row>
    <row r="159" spans="1:10" x14ac:dyDescent="0.2">
      <c r="A159" t="s">
        <v>34</v>
      </c>
      <c r="B159">
        <v>20201013</v>
      </c>
      <c r="C159" s="2">
        <f t="shared" si="2"/>
        <v>44117</v>
      </c>
      <c r="D159" t="s">
        <v>7</v>
      </c>
      <c r="E159" t="s">
        <v>8</v>
      </c>
      <c r="F159">
        <v>3210148</v>
      </c>
      <c r="G159" t="s">
        <v>9</v>
      </c>
      <c r="H159">
        <v>11.8</v>
      </c>
      <c r="J159">
        <f>SUM($F$2:$F159)</f>
        <v>56691594</v>
      </c>
    </row>
    <row r="160" spans="1:10" x14ac:dyDescent="0.2">
      <c r="A160" t="s">
        <v>34</v>
      </c>
      <c r="B160">
        <v>20201014</v>
      </c>
      <c r="C160" s="2">
        <f t="shared" si="2"/>
        <v>44118</v>
      </c>
      <c r="D160" t="s">
        <v>7</v>
      </c>
      <c r="E160" t="s">
        <v>8</v>
      </c>
      <c r="F160">
        <v>1020779</v>
      </c>
      <c r="G160" t="s">
        <v>9</v>
      </c>
      <c r="H160">
        <v>11.88</v>
      </c>
      <c r="J160">
        <f>SUM($F$2:$F160)</f>
        <v>57712373</v>
      </c>
    </row>
    <row r="161" spans="1:10" x14ac:dyDescent="0.2">
      <c r="A161" t="s">
        <v>31</v>
      </c>
      <c r="B161">
        <v>20201015</v>
      </c>
      <c r="C161" s="2">
        <f t="shared" si="2"/>
        <v>44119</v>
      </c>
      <c r="D161" t="s">
        <v>7</v>
      </c>
      <c r="E161" t="s">
        <v>8</v>
      </c>
      <c r="F161">
        <v>81962</v>
      </c>
      <c r="G161" t="s">
        <v>9</v>
      </c>
      <c r="H161">
        <v>12.25</v>
      </c>
      <c r="J161">
        <f>SUM($F$2:$F161)</f>
        <v>57794335</v>
      </c>
    </row>
    <row r="162" spans="1:10" x14ac:dyDescent="0.2">
      <c r="A162" t="s">
        <v>31</v>
      </c>
      <c r="B162">
        <v>20201016</v>
      </c>
      <c r="C162" s="2">
        <f t="shared" si="2"/>
        <v>44120</v>
      </c>
      <c r="D162" t="s">
        <v>7</v>
      </c>
      <c r="E162" t="s">
        <v>8</v>
      </c>
      <c r="F162">
        <v>42481</v>
      </c>
      <c r="G162" t="s">
        <v>9</v>
      </c>
      <c r="H162">
        <v>13.83</v>
      </c>
      <c r="J162">
        <f>SUM($F$2:$F162)</f>
        <v>57836816</v>
      </c>
    </row>
    <row r="163" spans="1:10" x14ac:dyDescent="0.2">
      <c r="A163" t="s">
        <v>31</v>
      </c>
      <c r="B163">
        <v>20201019</v>
      </c>
      <c r="C163" s="2">
        <f t="shared" si="2"/>
        <v>44123</v>
      </c>
      <c r="D163" t="s">
        <v>7</v>
      </c>
      <c r="E163" t="s">
        <v>8</v>
      </c>
      <c r="F163">
        <v>139512</v>
      </c>
      <c r="G163" t="s">
        <v>9</v>
      </c>
      <c r="H163">
        <v>13.31</v>
      </c>
      <c r="J163">
        <f>SUM($F$2:$F163)</f>
        <v>57976328</v>
      </c>
    </row>
    <row r="164" spans="1:10" x14ac:dyDescent="0.2">
      <c r="A164" t="s">
        <v>31</v>
      </c>
      <c r="B164">
        <v>20201020</v>
      </c>
      <c r="C164" s="2">
        <f t="shared" si="2"/>
        <v>44124</v>
      </c>
      <c r="D164" t="s">
        <v>7</v>
      </c>
      <c r="E164" t="s">
        <v>8</v>
      </c>
      <c r="F164">
        <v>210863</v>
      </c>
      <c r="G164" t="s">
        <v>9</v>
      </c>
      <c r="H164">
        <v>13.91</v>
      </c>
      <c r="J164">
        <f>SUM($F$2:$F164)</f>
        <v>58187191</v>
      </c>
    </row>
    <row r="165" spans="1:10" x14ac:dyDescent="0.2">
      <c r="A165" t="s">
        <v>31</v>
      </c>
      <c r="B165">
        <v>20201021</v>
      </c>
      <c r="C165" s="2">
        <f t="shared" si="2"/>
        <v>44125</v>
      </c>
      <c r="D165" t="s">
        <v>7</v>
      </c>
      <c r="E165" t="s">
        <v>8</v>
      </c>
      <c r="F165">
        <v>19853</v>
      </c>
      <c r="G165" t="s">
        <v>9</v>
      </c>
      <c r="H165">
        <v>13.86</v>
      </c>
      <c r="J165">
        <f>SUM($F$2:$F165)</f>
        <v>58207044</v>
      </c>
    </row>
    <row r="166" spans="1:10" x14ac:dyDescent="0.2">
      <c r="A166" t="s">
        <v>31</v>
      </c>
      <c r="B166">
        <v>20201022</v>
      </c>
      <c r="C166" s="2">
        <f t="shared" si="2"/>
        <v>44126</v>
      </c>
      <c r="D166" t="s">
        <v>7</v>
      </c>
      <c r="E166" t="s">
        <v>8</v>
      </c>
      <c r="F166">
        <v>168358</v>
      </c>
      <c r="G166" t="s">
        <v>9</v>
      </c>
      <c r="H166">
        <v>14.1</v>
      </c>
      <c r="J166">
        <f>SUM($F$2:$F166)</f>
        <v>58375402</v>
      </c>
    </row>
    <row r="167" spans="1:10" x14ac:dyDescent="0.2">
      <c r="A167" t="s">
        <v>31</v>
      </c>
      <c r="B167">
        <v>20201023</v>
      </c>
      <c r="C167" s="2">
        <f t="shared" si="2"/>
        <v>44127</v>
      </c>
      <c r="D167" t="s">
        <v>7</v>
      </c>
      <c r="E167" t="s">
        <v>8</v>
      </c>
      <c r="F167">
        <v>144317</v>
      </c>
      <c r="G167" t="s">
        <v>9</v>
      </c>
      <c r="H167">
        <v>14.91</v>
      </c>
      <c r="J167">
        <f>SUM($F$2:$F167)</f>
        <v>58519719</v>
      </c>
    </row>
    <row r="168" spans="1:10" x14ac:dyDescent="0.2">
      <c r="A168" t="s">
        <v>31</v>
      </c>
      <c r="B168">
        <v>20201026</v>
      </c>
      <c r="C168" s="2">
        <f t="shared" si="2"/>
        <v>44130</v>
      </c>
      <c r="D168" t="s">
        <v>7</v>
      </c>
      <c r="E168" t="s">
        <v>8</v>
      </c>
      <c r="F168">
        <v>221129</v>
      </c>
      <c r="G168" t="s">
        <v>9</v>
      </c>
      <c r="H168">
        <v>15</v>
      </c>
      <c r="J168">
        <f>SUM($F$2:$F168)</f>
        <v>58740848</v>
      </c>
    </row>
    <row r="169" spans="1:10" x14ac:dyDescent="0.2">
      <c r="A169" t="s">
        <v>31</v>
      </c>
      <c r="B169">
        <v>20201027</v>
      </c>
      <c r="C169" s="2">
        <f t="shared" si="2"/>
        <v>44131</v>
      </c>
      <c r="D169" t="s">
        <v>7</v>
      </c>
      <c r="E169" t="s">
        <v>8</v>
      </c>
      <c r="F169">
        <v>254372</v>
      </c>
      <c r="G169" t="s">
        <v>9</v>
      </c>
      <c r="H169">
        <v>13.45</v>
      </c>
      <c r="J169">
        <f>SUM($F$2:$F169)</f>
        <v>58995220</v>
      </c>
    </row>
    <row r="170" spans="1:10" x14ac:dyDescent="0.2">
      <c r="A170" t="s">
        <v>31</v>
      </c>
      <c r="B170">
        <v>20201028</v>
      </c>
      <c r="C170" s="2">
        <f t="shared" si="2"/>
        <v>44132</v>
      </c>
      <c r="D170" t="s">
        <v>7</v>
      </c>
      <c r="E170" t="s">
        <v>8</v>
      </c>
      <c r="F170">
        <v>133541</v>
      </c>
      <c r="G170" t="s">
        <v>9</v>
      </c>
      <c r="H170">
        <v>12.69</v>
      </c>
      <c r="J170">
        <f>SUM($F$2:$F170)</f>
        <v>59128761</v>
      </c>
    </row>
    <row r="171" spans="1:10" x14ac:dyDescent="0.2">
      <c r="A171" t="s">
        <v>31</v>
      </c>
      <c r="B171">
        <v>20201029</v>
      </c>
      <c r="C171" s="2">
        <f t="shared" si="2"/>
        <v>44133</v>
      </c>
      <c r="D171" t="s">
        <v>7</v>
      </c>
      <c r="E171" t="s">
        <v>8</v>
      </c>
      <c r="F171">
        <v>40619</v>
      </c>
      <c r="G171" t="s">
        <v>9</v>
      </c>
      <c r="H171">
        <v>11.82</v>
      </c>
      <c r="J171">
        <f>SUM($F$2:$F171)</f>
        <v>59169380</v>
      </c>
    </row>
    <row r="172" spans="1:10" x14ac:dyDescent="0.2">
      <c r="A172" t="s">
        <v>31</v>
      </c>
      <c r="B172">
        <v>20201030</v>
      </c>
      <c r="C172" s="2">
        <f t="shared" si="2"/>
        <v>44134</v>
      </c>
      <c r="D172" t="s">
        <v>7</v>
      </c>
      <c r="E172" t="s">
        <v>8</v>
      </c>
      <c r="F172">
        <v>11780</v>
      </c>
      <c r="G172" t="s">
        <v>9</v>
      </c>
      <c r="H172">
        <v>11.73</v>
      </c>
      <c r="J172">
        <f>SUM($F$2:$F172)</f>
        <v>59181160</v>
      </c>
    </row>
    <row r="173" spans="1:10" x14ac:dyDescent="0.2">
      <c r="A173" t="s">
        <v>25</v>
      </c>
      <c r="B173">
        <v>20201102</v>
      </c>
      <c r="C173" s="2">
        <f t="shared" si="2"/>
        <v>44137</v>
      </c>
      <c r="D173" t="s">
        <v>7</v>
      </c>
      <c r="E173" t="s">
        <v>8</v>
      </c>
      <c r="F173">
        <v>10141</v>
      </c>
      <c r="G173" t="s">
        <v>9</v>
      </c>
      <c r="H173">
        <v>10.47</v>
      </c>
      <c r="J173">
        <f>SUM($F$2:$F173)</f>
        <v>59191301</v>
      </c>
    </row>
    <row r="174" spans="1:10" x14ac:dyDescent="0.2">
      <c r="A174" t="s">
        <v>25</v>
      </c>
      <c r="B174">
        <v>20201103</v>
      </c>
      <c r="C174" s="2">
        <f t="shared" si="2"/>
        <v>44138</v>
      </c>
      <c r="D174" t="s">
        <v>7</v>
      </c>
      <c r="E174" t="s">
        <v>8</v>
      </c>
      <c r="F174">
        <v>8353</v>
      </c>
      <c r="G174" t="s">
        <v>9</v>
      </c>
      <c r="H174">
        <v>10.75</v>
      </c>
      <c r="J174">
        <f>SUM($F$2:$F174)</f>
        <v>59199654</v>
      </c>
    </row>
    <row r="175" spans="1:10" x14ac:dyDescent="0.2">
      <c r="A175" t="s">
        <v>25</v>
      </c>
      <c r="B175">
        <v>20201104</v>
      </c>
      <c r="C175" s="2">
        <f t="shared" si="2"/>
        <v>44139</v>
      </c>
      <c r="D175" t="s">
        <v>7</v>
      </c>
      <c r="E175" t="s">
        <v>8</v>
      </c>
      <c r="F175">
        <v>16776</v>
      </c>
      <c r="G175" t="s">
        <v>9</v>
      </c>
      <c r="H175">
        <v>11.57</v>
      </c>
      <c r="J175">
        <f>SUM($F$2:$F175)</f>
        <v>59216430</v>
      </c>
    </row>
    <row r="176" spans="1:10" x14ac:dyDescent="0.2">
      <c r="A176" t="s">
        <v>25</v>
      </c>
      <c r="B176">
        <v>20201105</v>
      </c>
      <c r="C176" s="2">
        <f t="shared" si="2"/>
        <v>44140</v>
      </c>
      <c r="D176" t="s">
        <v>7</v>
      </c>
      <c r="E176" t="s">
        <v>8</v>
      </c>
      <c r="F176">
        <v>8661</v>
      </c>
      <c r="G176" t="s">
        <v>9</v>
      </c>
      <c r="H176">
        <v>10.91</v>
      </c>
      <c r="J176">
        <f>SUM($F$2:$F176)</f>
        <v>59225091</v>
      </c>
    </row>
    <row r="177" spans="1:10" x14ac:dyDescent="0.2">
      <c r="A177" t="s">
        <v>25</v>
      </c>
      <c r="B177">
        <v>20201106</v>
      </c>
      <c r="C177" s="2">
        <f t="shared" si="2"/>
        <v>44141</v>
      </c>
      <c r="D177" t="s">
        <v>7</v>
      </c>
      <c r="E177" t="s">
        <v>8</v>
      </c>
      <c r="F177">
        <v>245253</v>
      </c>
      <c r="G177" t="s">
        <v>9</v>
      </c>
      <c r="H177">
        <v>11.45</v>
      </c>
      <c r="J177">
        <f>SUM($F$2:$F177)</f>
        <v>59470344</v>
      </c>
    </row>
    <row r="178" spans="1:10" x14ac:dyDescent="0.2">
      <c r="A178" t="s">
        <v>25</v>
      </c>
      <c r="B178">
        <v>20201109</v>
      </c>
      <c r="C178" s="2">
        <f t="shared" si="2"/>
        <v>44144</v>
      </c>
      <c r="D178" t="s">
        <v>7</v>
      </c>
      <c r="E178" t="s">
        <v>8</v>
      </c>
      <c r="F178">
        <v>110340</v>
      </c>
      <c r="G178" t="s">
        <v>9</v>
      </c>
      <c r="H178">
        <v>11.86</v>
      </c>
      <c r="J178">
        <f>SUM($F$2:$F178)</f>
        <v>59580684</v>
      </c>
    </row>
    <row r="179" spans="1:10" x14ac:dyDescent="0.2">
      <c r="A179" t="s">
        <v>25</v>
      </c>
      <c r="B179">
        <v>20201110</v>
      </c>
      <c r="C179" s="2">
        <f t="shared" si="2"/>
        <v>44145</v>
      </c>
      <c r="D179" t="s">
        <v>7</v>
      </c>
      <c r="E179" t="s">
        <v>8</v>
      </c>
      <c r="F179">
        <v>60526</v>
      </c>
      <c r="G179" t="s">
        <v>9</v>
      </c>
      <c r="H179">
        <v>11.49</v>
      </c>
      <c r="J179">
        <f>SUM($F$2:$F179)</f>
        <v>59641210</v>
      </c>
    </row>
    <row r="180" spans="1:10" x14ac:dyDescent="0.2">
      <c r="A180" t="s">
        <v>25</v>
      </c>
      <c r="B180">
        <v>20201112</v>
      </c>
      <c r="C180" s="2">
        <f t="shared" si="2"/>
        <v>44147</v>
      </c>
      <c r="D180" t="s">
        <v>7</v>
      </c>
      <c r="E180" t="s">
        <v>8</v>
      </c>
      <c r="F180">
        <v>55047</v>
      </c>
      <c r="G180" t="s">
        <v>9</v>
      </c>
      <c r="H180">
        <v>11.75</v>
      </c>
      <c r="J180">
        <f>SUM($F$2:$F180)</f>
        <v>59696257</v>
      </c>
    </row>
    <row r="181" spans="1:10" x14ac:dyDescent="0.2">
      <c r="A181" t="s">
        <v>25</v>
      </c>
      <c r="B181">
        <v>20201113</v>
      </c>
      <c r="C181" s="2">
        <f t="shared" si="2"/>
        <v>44148</v>
      </c>
      <c r="D181" t="s">
        <v>7</v>
      </c>
      <c r="E181" t="s">
        <v>8</v>
      </c>
      <c r="F181">
        <v>15899</v>
      </c>
      <c r="G181" t="s">
        <v>9</v>
      </c>
      <c r="H181">
        <v>11.13</v>
      </c>
      <c r="J181">
        <f>SUM($F$2:$F181)</f>
        <v>59712156</v>
      </c>
    </row>
    <row r="182" spans="1:10" x14ac:dyDescent="0.2">
      <c r="A182" t="s">
        <v>28</v>
      </c>
      <c r="B182">
        <v>20201116</v>
      </c>
      <c r="C182" s="2">
        <f t="shared" si="2"/>
        <v>44151</v>
      </c>
      <c r="D182" t="s">
        <v>7</v>
      </c>
      <c r="E182" t="s">
        <v>8</v>
      </c>
      <c r="F182">
        <v>94799</v>
      </c>
      <c r="G182" t="s">
        <v>9</v>
      </c>
      <c r="H182">
        <v>11.01</v>
      </c>
      <c r="J182">
        <f>SUM($F$2:$F182)</f>
        <v>59806955</v>
      </c>
    </row>
    <row r="183" spans="1:10" x14ac:dyDescent="0.2">
      <c r="A183" t="s">
        <v>28</v>
      </c>
      <c r="B183">
        <v>20201117</v>
      </c>
      <c r="C183" s="2">
        <f t="shared" si="2"/>
        <v>44152</v>
      </c>
      <c r="D183" t="s">
        <v>7</v>
      </c>
      <c r="E183" t="s">
        <v>8</v>
      </c>
      <c r="F183">
        <v>48023</v>
      </c>
      <c r="G183" t="s">
        <v>9</v>
      </c>
      <c r="H183">
        <v>12.06</v>
      </c>
      <c r="J183">
        <f>SUM($F$2:$F183)</f>
        <v>59854978</v>
      </c>
    </row>
    <row r="184" spans="1:10" x14ac:dyDescent="0.2">
      <c r="A184" t="s">
        <v>28</v>
      </c>
      <c r="B184">
        <v>20201118</v>
      </c>
      <c r="C184" s="2">
        <f t="shared" si="2"/>
        <v>44153</v>
      </c>
      <c r="D184" t="s">
        <v>7</v>
      </c>
      <c r="E184" t="s">
        <v>8</v>
      </c>
      <c r="F184">
        <v>19886</v>
      </c>
      <c r="G184" t="s">
        <v>9</v>
      </c>
      <c r="H184">
        <v>11.63</v>
      </c>
      <c r="J184">
        <f>SUM($F$2:$F184)</f>
        <v>59874864</v>
      </c>
    </row>
    <row r="185" spans="1:10" x14ac:dyDescent="0.2">
      <c r="A185" t="s">
        <v>28</v>
      </c>
      <c r="B185">
        <v>20201119</v>
      </c>
      <c r="C185" s="2">
        <f t="shared" si="2"/>
        <v>44154</v>
      </c>
      <c r="D185" t="s">
        <v>7</v>
      </c>
      <c r="E185" t="s">
        <v>8</v>
      </c>
      <c r="F185">
        <v>20322</v>
      </c>
      <c r="G185" t="s">
        <v>9</v>
      </c>
      <c r="H185">
        <v>11.57</v>
      </c>
      <c r="J185">
        <f>SUM($F$2:$F185)</f>
        <v>59895186</v>
      </c>
    </row>
    <row r="186" spans="1:10" x14ac:dyDescent="0.2">
      <c r="A186" t="s">
        <v>28</v>
      </c>
      <c r="B186">
        <v>20201120</v>
      </c>
      <c r="C186" s="2">
        <f t="shared" si="2"/>
        <v>44155</v>
      </c>
      <c r="D186" t="s">
        <v>7</v>
      </c>
      <c r="E186" t="s">
        <v>8</v>
      </c>
      <c r="F186">
        <v>971</v>
      </c>
      <c r="G186" t="s">
        <v>9</v>
      </c>
      <c r="H186">
        <v>12.46</v>
      </c>
      <c r="J186">
        <f>SUM($F$2:$F186)</f>
        <v>59896157</v>
      </c>
    </row>
    <row r="187" spans="1:10" x14ac:dyDescent="0.2">
      <c r="A187" t="s">
        <v>28</v>
      </c>
      <c r="B187">
        <v>20201123</v>
      </c>
      <c r="C187" s="2">
        <f t="shared" si="2"/>
        <v>44158</v>
      </c>
      <c r="D187" t="s">
        <v>7</v>
      </c>
      <c r="E187" t="s">
        <v>8</v>
      </c>
      <c r="F187">
        <v>46998</v>
      </c>
      <c r="G187" t="s">
        <v>9</v>
      </c>
      <c r="H187">
        <v>12.71</v>
      </c>
      <c r="J187">
        <f>SUM($F$2:$F187)</f>
        <v>59943155</v>
      </c>
    </row>
    <row r="188" spans="1:10" x14ac:dyDescent="0.2">
      <c r="A188" t="s">
        <v>28</v>
      </c>
      <c r="B188">
        <v>20201124</v>
      </c>
      <c r="C188" s="2">
        <f t="shared" si="2"/>
        <v>44159</v>
      </c>
      <c r="D188" t="s">
        <v>7</v>
      </c>
      <c r="E188" t="s">
        <v>8</v>
      </c>
      <c r="F188">
        <v>535217</v>
      </c>
      <c r="G188" t="s">
        <v>9</v>
      </c>
      <c r="H188">
        <v>13.9</v>
      </c>
      <c r="J188">
        <f>SUM($F$2:$F188)</f>
        <v>60478372</v>
      </c>
    </row>
    <row r="189" spans="1:10" x14ac:dyDescent="0.2">
      <c r="A189" t="s">
        <v>28</v>
      </c>
      <c r="B189">
        <v>20201125</v>
      </c>
      <c r="C189" s="2">
        <f t="shared" si="2"/>
        <v>44160</v>
      </c>
      <c r="D189" t="s">
        <v>7</v>
      </c>
      <c r="E189" t="s">
        <v>8</v>
      </c>
      <c r="F189">
        <v>143331</v>
      </c>
      <c r="G189" t="s">
        <v>9</v>
      </c>
      <c r="H189">
        <v>13.67</v>
      </c>
      <c r="J189">
        <f>SUM($F$2:$F189)</f>
        <v>60621703</v>
      </c>
    </row>
    <row r="190" spans="1:10" x14ac:dyDescent="0.2">
      <c r="A190" t="s">
        <v>28</v>
      </c>
      <c r="B190">
        <v>20201127</v>
      </c>
      <c r="C190" s="2">
        <f t="shared" si="2"/>
        <v>44162</v>
      </c>
      <c r="D190" t="s">
        <v>7</v>
      </c>
      <c r="E190" t="s">
        <v>8</v>
      </c>
      <c r="F190">
        <v>163516</v>
      </c>
      <c r="G190" t="s">
        <v>9</v>
      </c>
      <c r="H190">
        <v>14.75</v>
      </c>
      <c r="J190">
        <f>SUM($F$2:$F190)</f>
        <v>60785219</v>
      </c>
    </row>
    <row r="191" spans="1:10" x14ac:dyDescent="0.2">
      <c r="A191" t="s">
        <v>28</v>
      </c>
      <c r="B191">
        <v>20201130</v>
      </c>
      <c r="C191" s="2">
        <f t="shared" si="2"/>
        <v>44165</v>
      </c>
      <c r="D191" t="s">
        <v>7</v>
      </c>
      <c r="E191" t="s">
        <v>8</v>
      </c>
      <c r="F191">
        <v>21936</v>
      </c>
      <c r="G191" t="s">
        <v>9</v>
      </c>
      <c r="H191">
        <v>16.079999999999998</v>
      </c>
      <c r="J191">
        <f>SUM($F$2:$F191)</f>
        <v>60807155</v>
      </c>
    </row>
    <row r="192" spans="1:10" x14ac:dyDescent="0.2">
      <c r="A192" t="s">
        <v>23</v>
      </c>
      <c r="B192">
        <v>20201201</v>
      </c>
      <c r="C192" s="2">
        <f t="shared" si="2"/>
        <v>44166</v>
      </c>
      <c r="D192" t="s">
        <v>7</v>
      </c>
      <c r="E192" t="s">
        <v>8</v>
      </c>
      <c r="F192">
        <v>91971</v>
      </c>
      <c r="G192" t="s">
        <v>9</v>
      </c>
      <c r="H192">
        <v>16.559999999999999</v>
      </c>
      <c r="J192">
        <f>SUM($F$2:$F192)</f>
        <v>60899126</v>
      </c>
    </row>
    <row r="193" spans="1:10" x14ac:dyDescent="0.2">
      <c r="A193" t="s">
        <v>23</v>
      </c>
      <c r="B193">
        <v>20201202</v>
      </c>
      <c r="C193" s="2">
        <f t="shared" si="2"/>
        <v>44167</v>
      </c>
      <c r="D193" t="s">
        <v>7</v>
      </c>
      <c r="E193" t="s">
        <v>8</v>
      </c>
      <c r="F193">
        <v>1061397</v>
      </c>
      <c r="G193" t="s">
        <v>9</v>
      </c>
      <c r="H193">
        <v>15.8</v>
      </c>
      <c r="J193">
        <f>SUM($F$2:$F193)</f>
        <v>61960523</v>
      </c>
    </row>
    <row r="194" spans="1:10" x14ac:dyDescent="0.2">
      <c r="A194" t="s">
        <v>23</v>
      </c>
      <c r="B194">
        <v>20201203</v>
      </c>
      <c r="C194" s="2">
        <f t="shared" ref="C194:C257" si="3">DATE(LEFT($B194,4),MID($B194,5,2),RIGHT($B194,2))</f>
        <v>44168</v>
      </c>
      <c r="D194" t="s">
        <v>7</v>
      </c>
      <c r="E194" t="s">
        <v>8</v>
      </c>
      <c r="F194">
        <v>1787191</v>
      </c>
      <c r="G194" t="s">
        <v>9</v>
      </c>
      <c r="H194">
        <v>16.579999999999998</v>
      </c>
      <c r="J194">
        <f>SUM($F$2:$F194)</f>
        <v>63747714</v>
      </c>
    </row>
    <row r="195" spans="1:10" x14ac:dyDescent="0.2">
      <c r="A195" t="s">
        <v>23</v>
      </c>
      <c r="B195">
        <v>20201204</v>
      </c>
      <c r="C195" s="2">
        <f t="shared" si="3"/>
        <v>44169</v>
      </c>
      <c r="D195" t="s">
        <v>7</v>
      </c>
      <c r="E195" t="s">
        <v>8</v>
      </c>
      <c r="F195">
        <v>999475</v>
      </c>
      <c r="G195" t="s">
        <v>9</v>
      </c>
      <c r="H195">
        <v>16.12</v>
      </c>
      <c r="J195">
        <f>SUM($F$2:$F195)</f>
        <v>64747189</v>
      </c>
    </row>
    <row r="196" spans="1:10" x14ac:dyDescent="0.2">
      <c r="A196" t="s">
        <v>23</v>
      </c>
      <c r="B196">
        <v>20201207</v>
      </c>
      <c r="C196" s="2">
        <f t="shared" si="3"/>
        <v>44172</v>
      </c>
      <c r="D196" t="s">
        <v>7</v>
      </c>
      <c r="E196" t="s">
        <v>8</v>
      </c>
      <c r="F196">
        <v>1002379</v>
      </c>
      <c r="G196" t="s">
        <v>9</v>
      </c>
      <c r="H196">
        <v>16.899999999999999</v>
      </c>
      <c r="J196">
        <f>SUM($F$2:$F196)</f>
        <v>65749568</v>
      </c>
    </row>
    <row r="197" spans="1:10" x14ac:dyDescent="0.2">
      <c r="A197" t="s">
        <v>23</v>
      </c>
      <c r="B197">
        <v>20201208</v>
      </c>
      <c r="C197" s="2">
        <f t="shared" si="3"/>
        <v>44173</v>
      </c>
      <c r="D197" t="s">
        <v>7</v>
      </c>
      <c r="E197" t="s">
        <v>8</v>
      </c>
      <c r="F197">
        <v>872292</v>
      </c>
      <c r="G197" t="s">
        <v>9</v>
      </c>
      <c r="H197">
        <v>16.350000000000001</v>
      </c>
      <c r="J197">
        <f>SUM($F$2:$F197)</f>
        <v>66621860</v>
      </c>
    </row>
    <row r="198" spans="1:10" x14ac:dyDescent="0.2">
      <c r="A198" t="s">
        <v>23</v>
      </c>
      <c r="B198">
        <v>20201209</v>
      </c>
      <c r="C198" s="2">
        <f t="shared" si="3"/>
        <v>44174</v>
      </c>
      <c r="D198" t="s">
        <v>7</v>
      </c>
      <c r="E198" t="s">
        <v>8</v>
      </c>
      <c r="F198">
        <v>721361</v>
      </c>
      <c r="G198" t="s">
        <v>9</v>
      </c>
      <c r="H198">
        <v>16.940000000000001</v>
      </c>
      <c r="J198">
        <f>SUM($F$2:$F198)</f>
        <v>67343221</v>
      </c>
    </row>
    <row r="199" spans="1:10" x14ac:dyDescent="0.2">
      <c r="A199" t="s">
        <v>23</v>
      </c>
      <c r="B199">
        <v>20201210</v>
      </c>
      <c r="C199" s="2">
        <f t="shared" si="3"/>
        <v>44175</v>
      </c>
      <c r="D199" t="s">
        <v>7</v>
      </c>
      <c r="E199" t="s">
        <v>8</v>
      </c>
      <c r="F199">
        <v>605975</v>
      </c>
      <c r="G199" t="s">
        <v>9</v>
      </c>
      <c r="H199">
        <v>13.66</v>
      </c>
      <c r="J199">
        <f>SUM($F$2:$F199)</f>
        <v>67949196</v>
      </c>
    </row>
    <row r="200" spans="1:10" x14ac:dyDescent="0.2">
      <c r="A200" t="s">
        <v>23</v>
      </c>
      <c r="B200">
        <v>20201211</v>
      </c>
      <c r="C200" s="2">
        <f t="shared" si="3"/>
        <v>44176</v>
      </c>
      <c r="D200" t="s">
        <v>7</v>
      </c>
      <c r="E200" t="s">
        <v>8</v>
      </c>
      <c r="F200">
        <v>880063</v>
      </c>
      <c r="G200" t="s">
        <v>9</v>
      </c>
      <c r="H200">
        <v>14.12</v>
      </c>
      <c r="J200">
        <f>SUM($F$2:$F200)</f>
        <v>68829259</v>
      </c>
    </row>
    <row r="201" spans="1:10" x14ac:dyDescent="0.2">
      <c r="A201" t="s">
        <v>23</v>
      </c>
      <c r="B201">
        <v>20201214</v>
      </c>
      <c r="C201" s="2">
        <f t="shared" si="3"/>
        <v>44179</v>
      </c>
      <c r="D201" t="s">
        <v>7</v>
      </c>
      <c r="E201" t="s">
        <v>8</v>
      </c>
      <c r="F201">
        <v>284296</v>
      </c>
      <c r="G201" t="s">
        <v>9</v>
      </c>
      <c r="H201">
        <v>13.31</v>
      </c>
      <c r="J201">
        <f>SUM($F$2:$F201)</f>
        <v>69113555</v>
      </c>
    </row>
    <row r="202" spans="1:10" x14ac:dyDescent="0.2">
      <c r="A202" t="s">
        <v>20</v>
      </c>
      <c r="B202">
        <v>20201215</v>
      </c>
      <c r="C202" s="2">
        <f t="shared" si="3"/>
        <v>44180</v>
      </c>
      <c r="D202" t="s">
        <v>7</v>
      </c>
      <c r="E202" t="s">
        <v>8</v>
      </c>
      <c r="F202">
        <v>170655</v>
      </c>
      <c r="G202" t="s">
        <v>9</v>
      </c>
      <c r="H202">
        <v>12.72</v>
      </c>
      <c r="J202">
        <f>SUM($F$2:$F202)</f>
        <v>69284210</v>
      </c>
    </row>
    <row r="203" spans="1:10" x14ac:dyDescent="0.2">
      <c r="A203" t="s">
        <v>20</v>
      </c>
      <c r="B203">
        <v>20201216</v>
      </c>
      <c r="C203" s="2">
        <f t="shared" si="3"/>
        <v>44181</v>
      </c>
      <c r="D203" t="s">
        <v>7</v>
      </c>
      <c r="E203" t="s">
        <v>8</v>
      </c>
      <c r="F203">
        <v>10784</v>
      </c>
      <c r="G203" t="s">
        <v>9</v>
      </c>
      <c r="H203">
        <v>13.85</v>
      </c>
      <c r="J203">
        <f>SUM($F$2:$F203)</f>
        <v>69294994</v>
      </c>
    </row>
    <row r="204" spans="1:10" x14ac:dyDescent="0.2">
      <c r="A204" t="s">
        <v>20</v>
      </c>
      <c r="B204">
        <v>20201217</v>
      </c>
      <c r="C204" s="2">
        <f t="shared" si="3"/>
        <v>44182</v>
      </c>
      <c r="D204" t="s">
        <v>7</v>
      </c>
      <c r="E204" t="s">
        <v>8</v>
      </c>
      <c r="F204">
        <v>500162</v>
      </c>
      <c r="G204" t="s">
        <v>9</v>
      </c>
      <c r="H204">
        <v>13.85</v>
      </c>
      <c r="J204">
        <f>SUM($F$2:$F204)</f>
        <v>69795156</v>
      </c>
    </row>
    <row r="205" spans="1:10" x14ac:dyDescent="0.2">
      <c r="A205" t="s">
        <v>20</v>
      </c>
      <c r="B205">
        <v>20201218</v>
      </c>
      <c r="C205" s="2">
        <f t="shared" si="3"/>
        <v>44183</v>
      </c>
      <c r="D205" t="s">
        <v>7</v>
      </c>
      <c r="E205" t="s">
        <v>8</v>
      </c>
      <c r="F205">
        <v>872523</v>
      </c>
      <c r="G205" t="s">
        <v>9</v>
      </c>
      <c r="H205">
        <v>14.83</v>
      </c>
      <c r="J205">
        <f>SUM($F$2:$F205)</f>
        <v>70667679</v>
      </c>
    </row>
    <row r="206" spans="1:10" x14ac:dyDescent="0.2">
      <c r="A206" t="s">
        <v>20</v>
      </c>
      <c r="B206">
        <v>20201221</v>
      </c>
      <c r="C206" s="2">
        <f t="shared" si="3"/>
        <v>44186</v>
      </c>
      <c r="D206" t="s">
        <v>7</v>
      </c>
      <c r="E206" t="s">
        <v>8</v>
      </c>
      <c r="F206">
        <v>619404</v>
      </c>
      <c r="G206" t="s">
        <v>9</v>
      </c>
      <c r="H206">
        <v>15.63</v>
      </c>
      <c r="J206">
        <f>SUM($F$2:$F206)</f>
        <v>71287083</v>
      </c>
    </row>
    <row r="207" spans="1:10" x14ac:dyDescent="0.2">
      <c r="A207" t="s">
        <v>20</v>
      </c>
      <c r="B207">
        <v>20201222</v>
      </c>
      <c r="C207" s="2">
        <f t="shared" si="3"/>
        <v>44187</v>
      </c>
      <c r="D207" t="s">
        <v>7</v>
      </c>
      <c r="E207" t="s">
        <v>8</v>
      </c>
      <c r="F207">
        <v>744478</v>
      </c>
      <c r="G207" t="s">
        <v>9</v>
      </c>
      <c r="H207">
        <v>15.53</v>
      </c>
      <c r="J207">
        <f>SUM($F$2:$F207)</f>
        <v>72031561</v>
      </c>
    </row>
    <row r="208" spans="1:10" x14ac:dyDescent="0.2">
      <c r="A208" t="s">
        <v>20</v>
      </c>
      <c r="B208">
        <v>20201223</v>
      </c>
      <c r="C208" s="2">
        <f t="shared" si="3"/>
        <v>44188</v>
      </c>
      <c r="D208" t="s">
        <v>7</v>
      </c>
      <c r="E208" t="s">
        <v>8</v>
      </c>
      <c r="F208">
        <v>700507</v>
      </c>
      <c r="G208" t="s">
        <v>9</v>
      </c>
      <c r="H208">
        <v>19.46</v>
      </c>
      <c r="J208">
        <f>SUM($F$2:$F208)</f>
        <v>72732068</v>
      </c>
    </row>
    <row r="209" spans="1:10" x14ac:dyDescent="0.2">
      <c r="A209" t="s">
        <v>20</v>
      </c>
      <c r="B209">
        <v>20201224</v>
      </c>
      <c r="C209" s="2">
        <f t="shared" si="3"/>
        <v>44189</v>
      </c>
      <c r="D209" t="s">
        <v>7</v>
      </c>
      <c r="E209" t="s">
        <v>8</v>
      </c>
      <c r="F209">
        <v>839699</v>
      </c>
      <c r="G209" t="s">
        <v>9</v>
      </c>
      <c r="H209">
        <v>20.57</v>
      </c>
      <c r="J209">
        <f>SUM($F$2:$F209)</f>
        <v>73571767</v>
      </c>
    </row>
    <row r="210" spans="1:10" x14ac:dyDescent="0.2">
      <c r="A210" t="s">
        <v>20</v>
      </c>
      <c r="B210">
        <v>20201228</v>
      </c>
      <c r="C210" s="2">
        <f t="shared" si="3"/>
        <v>44193</v>
      </c>
      <c r="D210" t="s">
        <v>7</v>
      </c>
      <c r="E210" t="s">
        <v>8</v>
      </c>
      <c r="F210">
        <v>351316</v>
      </c>
      <c r="G210" t="s">
        <v>9</v>
      </c>
      <c r="H210">
        <v>20.149999999999999</v>
      </c>
      <c r="J210">
        <f>SUM($F$2:$F210)</f>
        <v>73923083</v>
      </c>
    </row>
    <row r="211" spans="1:10" x14ac:dyDescent="0.2">
      <c r="A211" t="s">
        <v>20</v>
      </c>
      <c r="B211">
        <v>20201229</v>
      </c>
      <c r="C211" s="2">
        <f t="shared" si="3"/>
        <v>44194</v>
      </c>
      <c r="D211" t="s">
        <v>7</v>
      </c>
      <c r="E211" t="s">
        <v>8</v>
      </c>
      <c r="F211">
        <v>283294</v>
      </c>
      <c r="G211" t="s">
        <v>9</v>
      </c>
      <c r="H211">
        <v>20.99</v>
      </c>
      <c r="J211">
        <f>SUM($F$2:$F211)</f>
        <v>74206377</v>
      </c>
    </row>
    <row r="212" spans="1:10" x14ac:dyDescent="0.2">
      <c r="A212" t="s">
        <v>20</v>
      </c>
      <c r="B212">
        <v>20201230</v>
      </c>
      <c r="C212" s="2">
        <f t="shared" si="3"/>
        <v>44195</v>
      </c>
      <c r="D212" t="s">
        <v>7</v>
      </c>
      <c r="E212" t="s">
        <v>8</v>
      </c>
      <c r="F212">
        <v>648513</v>
      </c>
      <c r="G212" t="s">
        <v>9</v>
      </c>
      <c r="H212">
        <v>19.38</v>
      </c>
      <c r="J212">
        <f>SUM($F$2:$F212)</f>
        <v>74854890</v>
      </c>
    </row>
    <row r="213" spans="1:10" x14ac:dyDescent="0.2">
      <c r="A213" t="s">
        <v>20</v>
      </c>
      <c r="B213">
        <v>20201231</v>
      </c>
      <c r="C213" s="2">
        <f t="shared" si="3"/>
        <v>44196</v>
      </c>
      <c r="D213" t="s">
        <v>7</v>
      </c>
      <c r="E213" t="s">
        <v>8</v>
      </c>
      <c r="F213">
        <v>228358</v>
      </c>
      <c r="G213" t="s">
        <v>9</v>
      </c>
      <c r="H213">
        <v>19.260000000000002</v>
      </c>
      <c r="J213">
        <f>SUM($F$2:$F213)</f>
        <v>75083248</v>
      </c>
    </row>
    <row r="214" spans="1:10" x14ac:dyDescent="0.2">
      <c r="A214" t="s">
        <v>12</v>
      </c>
      <c r="B214">
        <v>20210104</v>
      </c>
      <c r="C214" s="2">
        <f t="shared" si="3"/>
        <v>44200</v>
      </c>
      <c r="D214" t="s">
        <v>7</v>
      </c>
      <c r="E214" t="s">
        <v>8</v>
      </c>
      <c r="F214">
        <v>182269</v>
      </c>
      <c r="G214" t="s">
        <v>9</v>
      </c>
      <c r="H214">
        <v>18.84</v>
      </c>
      <c r="J214">
        <f>SUM($F$2:$F214)</f>
        <v>75265517</v>
      </c>
    </row>
    <row r="215" spans="1:10" x14ac:dyDescent="0.2">
      <c r="A215" t="s">
        <v>12</v>
      </c>
      <c r="B215">
        <v>20210105</v>
      </c>
      <c r="C215" s="2">
        <f t="shared" si="3"/>
        <v>44201</v>
      </c>
      <c r="D215" t="s">
        <v>7</v>
      </c>
      <c r="E215" t="s">
        <v>8</v>
      </c>
      <c r="F215">
        <v>490723</v>
      </c>
      <c r="G215" t="s">
        <v>9</v>
      </c>
      <c r="H215">
        <v>17.25</v>
      </c>
      <c r="J215">
        <f>SUM($F$2:$F215)</f>
        <v>75756240</v>
      </c>
    </row>
    <row r="216" spans="1:10" x14ac:dyDescent="0.2">
      <c r="A216" t="s">
        <v>12</v>
      </c>
      <c r="B216">
        <v>20210106</v>
      </c>
      <c r="C216" s="2">
        <f t="shared" si="3"/>
        <v>44202</v>
      </c>
      <c r="D216" t="s">
        <v>7</v>
      </c>
      <c r="E216" t="s">
        <v>8</v>
      </c>
      <c r="F216">
        <v>772112</v>
      </c>
      <c r="G216" t="s">
        <v>9</v>
      </c>
      <c r="H216">
        <v>17.37</v>
      </c>
      <c r="J216">
        <f>SUM($F$2:$F216)</f>
        <v>76528352</v>
      </c>
    </row>
    <row r="217" spans="1:10" x14ac:dyDescent="0.2">
      <c r="A217" t="s">
        <v>12</v>
      </c>
      <c r="B217">
        <v>20210107</v>
      </c>
      <c r="C217" s="2">
        <f t="shared" si="3"/>
        <v>44203</v>
      </c>
      <c r="D217" t="s">
        <v>7</v>
      </c>
      <c r="E217" t="s">
        <v>8</v>
      </c>
      <c r="F217">
        <v>799328</v>
      </c>
      <c r="G217" t="s">
        <v>9</v>
      </c>
      <c r="H217">
        <v>18.36</v>
      </c>
      <c r="J217">
        <f>SUM($F$2:$F217)</f>
        <v>77327680</v>
      </c>
    </row>
    <row r="218" spans="1:10" x14ac:dyDescent="0.2">
      <c r="A218" t="s">
        <v>12</v>
      </c>
      <c r="B218">
        <v>20210108</v>
      </c>
      <c r="C218" s="2">
        <f t="shared" si="3"/>
        <v>44204</v>
      </c>
      <c r="D218" t="s">
        <v>7</v>
      </c>
      <c r="E218" t="s">
        <v>8</v>
      </c>
      <c r="F218">
        <v>555658</v>
      </c>
      <c r="G218" t="s">
        <v>9</v>
      </c>
      <c r="H218">
        <v>18.079999999999998</v>
      </c>
      <c r="J218">
        <f>SUM($F$2:$F218)</f>
        <v>77883338</v>
      </c>
    </row>
    <row r="219" spans="1:10" x14ac:dyDescent="0.2">
      <c r="A219" t="s">
        <v>12</v>
      </c>
      <c r="B219">
        <v>20210111</v>
      </c>
      <c r="C219" s="2">
        <f t="shared" si="3"/>
        <v>44207</v>
      </c>
      <c r="D219" t="s">
        <v>7</v>
      </c>
      <c r="E219" t="s">
        <v>8</v>
      </c>
      <c r="F219">
        <v>703110</v>
      </c>
      <c r="G219" t="s">
        <v>9</v>
      </c>
      <c r="H219">
        <v>17.690000000000001</v>
      </c>
      <c r="J219">
        <f>SUM($F$2:$F219)</f>
        <v>78586448</v>
      </c>
    </row>
    <row r="220" spans="1:10" x14ac:dyDescent="0.2">
      <c r="A220" t="s">
        <v>12</v>
      </c>
      <c r="B220">
        <v>20210112</v>
      </c>
      <c r="C220" s="2">
        <f t="shared" si="3"/>
        <v>44208</v>
      </c>
      <c r="D220" t="s">
        <v>7</v>
      </c>
      <c r="E220" t="s">
        <v>8</v>
      </c>
      <c r="F220">
        <v>287730</v>
      </c>
      <c r="G220" t="s">
        <v>9</v>
      </c>
      <c r="H220">
        <v>19.940000000000001</v>
      </c>
      <c r="J220">
        <f>SUM($F$2:$F220)</f>
        <v>78874178</v>
      </c>
    </row>
    <row r="221" spans="1:10" x14ac:dyDescent="0.2">
      <c r="A221" t="s">
        <v>12</v>
      </c>
      <c r="B221">
        <v>20210113</v>
      </c>
      <c r="C221" s="2">
        <f t="shared" si="3"/>
        <v>44209</v>
      </c>
      <c r="D221" t="s">
        <v>7</v>
      </c>
      <c r="E221" t="s">
        <v>8</v>
      </c>
      <c r="F221">
        <v>662524</v>
      </c>
      <c r="G221" t="s">
        <v>9</v>
      </c>
      <c r="H221">
        <v>19.95</v>
      </c>
      <c r="J221">
        <f>SUM($F$2:$F221)</f>
        <v>79536702</v>
      </c>
    </row>
    <row r="222" spans="1:10" x14ac:dyDescent="0.2">
      <c r="A222" t="s">
        <v>12</v>
      </c>
      <c r="B222">
        <v>20210114</v>
      </c>
      <c r="C222" s="2">
        <f t="shared" si="3"/>
        <v>44210</v>
      </c>
      <c r="D222" t="s">
        <v>7</v>
      </c>
      <c r="E222" t="s">
        <v>8</v>
      </c>
      <c r="F222">
        <v>621483</v>
      </c>
      <c r="G222" t="s">
        <v>9</v>
      </c>
      <c r="H222">
        <v>31.4</v>
      </c>
      <c r="J222">
        <f>SUM($F$2:$F222)</f>
        <v>80158185</v>
      </c>
    </row>
    <row r="223" spans="1:10" x14ac:dyDescent="0.2">
      <c r="A223" t="s">
        <v>15</v>
      </c>
      <c r="B223">
        <v>20210115</v>
      </c>
      <c r="C223" s="2">
        <f t="shared" si="3"/>
        <v>44211</v>
      </c>
      <c r="D223" t="s">
        <v>7</v>
      </c>
      <c r="E223" t="s">
        <v>8</v>
      </c>
      <c r="F223">
        <v>892653</v>
      </c>
      <c r="G223" t="s">
        <v>9</v>
      </c>
      <c r="H223">
        <v>39.909999999999997</v>
      </c>
      <c r="J223">
        <f>SUM($F$2:$F223)</f>
        <v>81050838</v>
      </c>
    </row>
    <row r="224" spans="1:10" x14ac:dyDescent="0.2">
      <c r="A224" t="s">
        <v>15</v>
      </c>
      <c r="B224">
        <v>20210119</v>
      </c>
      <c r="C224" s="2">
        <f t="shared" si="3"/>
        <v>44215</v>
      </c>
      <c r="D224" t="s">
        <v>7</v>
      </c>
      <c r="E224" t="s">
        <v>8</v>
      </c>
      <c r="F224">
        <v>1498576</v>
      </c>
      <c r="G224" t="s">
        <v>9</v>
      </c>
      <c r="H224">
        <v>35.5</v>
      </c>
      <c r="J224">
        <f>SUM($F$2:$F224)</f>
        <v>82549414</v>
      </c>
    </row>
    <row r="225" spans="1:10" x14ac:dyDescent="0.2">
      <c r="A225" t="s">
        <v>15</v>
      </c>
      <c r="B225">
        <v>20210120</v>
      </c>
      <c r="C225" s="2">
        <f t="shared" si="3"/>
        <v>44216</v>
      </c>
      <c r="D225" t="s">
        <v>7</v>
      </c>
      <c r="E225" t="s">
        <v>8</v>
      </c>
      <c r="F225">
        <v>1007562</v>
      </c>
      <c r="G225" t="s">
        <v>9</v>
      </c>
      <c r="H225">
        <v>39.36</v>
      </c>
      <c r="J225">
        <f>SUM($F$2:$F225)</f>
        <v>83556976</v>
      </c>
    </row>
    <row r="226" spans="1:10" x14ac:dyDescent="0.2">
      <c r="A226" t="s">
        <v>15</v>
      </c>
      <c r="B226">
        <v>20210121</v>
      </c>
      <c r="C226" s="2">
        <f t="shared" si="3"/>
        <v>44217</v>
      </c>
      <c r="D226" t="s">
        <v>7</v>
      </c>
      <c r="E226" t="s">
        <v>8</v>
      </c>
      <c r="F226">
        <v>1438994</v>
      </c>
      <c r="G226" t="s">
        <v>9</v>
      </c>
      <c r="H226">
        <v>39.119999999999997</v>
      </c>
      <c r="J226">
        <f>SUM($F$2:$F226)</f>
        <v>84995970</v>
      </c>
    </row>
    <row r="227" spans="1:10" x14ac:dyDescent="0.2">
      <c r="A227" t="s">
        <v>15</v>
      </c>
      <c r="B227">
        <v>20210122</v>
      </c>
      <c r="C227" s="2">
        <f t="shared" si="3"/>
        <v>44218</v>
      </c>
      <c r="D227" t="s">
        <v>7</v>
      </c>
      <c r="E227" t="s">
        <v>8</v>
      </c>
      <c r="F227">
        <v>273600</v>
      </c>
      <c r="G227" t="s">
        <v>9</v>
      </c>
      <c r="H227">
        <v>43.03</v>
      </c>
      <c r="J227">
        <f>SUM($F$2:$F227)</f>
        <v>85269570</v>
      </c>
    </row>
    <row r="228" spans="1:10" x14ac:dyDescent="0.2">
      <c r="A228" t="s">
        <v>15</v>
      </c>
      <c r="B228">
        <v>20210125</v>
      </c>
      <c r="C228" s="2">
        <f t="shared" si="3"/>
        <v>44221</v>
      </c>
      <c r="D228" t="s">
        <v>7</v>
      </c>
      <c r="E228" t="s">
        <v>8</v>
      </c>
      <c r="F228">
        <v>275113</v>
      </c>
      <c r="G228" t="s">
        <v>9</v>
      </c>
      <c r="H228">
        <v>65.010000000000005</v>
      </c>
      <c r="J228">
        <f>SUM($F$2:$F228)</f>
        <v>85544683</v>
      </c>
    </row>
    <row r="229" spans="1:10" x14ac:dyDescent="0.2">
      <c r="A229" t="s">
        <v>15</v>
      </c>
      <c r="B229">
        <v>20210126</v>
      </c>
      <c r="C229" s="2">
        <f t="shared" si="3"/>
        <v>44222</v>
      </c>
      <c r="D229" t="s">
        <v>7</v>
      </c>
      <c r="E229" t="s">
        <v>8</v>
      </c>
      <c r="F229">
        <v>2099572</v>
      </c>
      <c r="G229" t="s">
        <v>9</v>
      </c>
      <c r="H229">
        <v>76.790000000000006</v>
      </c>
      <c r="J229">
        <f>SUM($F$2:$F229)</f>
        <v>87644255</v>
      </c>
    </row>
    <row r="230" spans="1:10" x14ac:dyDescent="0.2">
      <c r="A230" t="s">
        <v>15</v>
      </c>
      <c r="B230">
        <v>20210127</v>
      </c>
      <c r="C230" s="2">
        <f t="shared" si="3"/>
        <v>44223</v>
      </c>
      <c r="D230" t="s">
        <v>7</v>
      </c>
      <c r="E230" t="s">
        <v>8</v>
      </c>
      <c r="F230">
        <v>1972862</v>
      </c>
      <c r="G230" t="s">
        <v>9</v>
      </c>
      <c r="H230">
        <v>147.97999999999999</v>
      </c>
      <c r="J230">
        <f>SUM($F$2:$F230)</f>
        <v>89617117</v>
      </c>
    </row>
    <row r="231" spans="1:10" x14ac:dyDescent="0.2">
      <c r="A231" t="s">
        <v>15</v>
      </c>
      <c r="B231">
        <v>20210128</v>
      </c>
      <c r="C231" s="2">
        <f t="shared" si="3"/>
        <v>44224</v>
      </c>
      <c r="D231" t="s">
        <v>7</v>
      </c>
      <c r="E231" t="s">
        <v>8</v>
      </c>
      <c r="F231">
        <v>1032986</v>
      </c>
      <c r="G231" t="s">
        <v>9</v>
      </c>
      <c r="H231">
        <v>347.51</v>
      </c>
      <c r="J231">
        <f>SUM($F$2:$F231)</f>
        <v>90650103</v>
      </c>
    </row>
    <row r="232" spans="1:10" x14ac:dyDescent="0.2">
      <c r="A232" t="s">
        <v>15</v>
      </c>
      <c r="B232">
        <v>20210129</v>
      </c>
      <c r="C232" s="2">
        <f t="shared" si="3"/>
        <v>44225</v>
      </c>
      <c r="D232" t="s">
        <v>7</v>
      </c>
      <c r="E232" t="s">
        <v>8</v>
      </c>
      <c r="F232">
        <v>138179</v>
      </c>
      <c r="G232" t="s">
        <v>9</v>
      </c>
      <c r="H232">
        <v>193.6</v>
      </c>
      <c r="J232">
        <f>SUM($F$2:$F232)</f>
        <v>90788282</v>
      </c>
    </row>
    <row r="233" spans="1:10" x14ac:dyDescent="0.2">
      <c r="A233" t="s">
        <v>33</v>
      </c>
      <c r="B233">
        <v>20210201</v>
      </c>
      <c r="C233" s="2">
        <f t="shared" si="3"/>
        <v>44228</v>
      </c>
      <c r="D233" t="s">
        <v>7</v>
      </c>
      <c r="E233" t="s">
        <v>8</v>
      </c>
      <c r="F233">
        <v>10975</v>
      </c>
      <c r="G233" t="s">
        <v>9</v>
      </c>
      <c r="H233">
        <v>325</v>
      </c>
      <c r="J233">
        <f>SUM($F$2:$F233)</f>
        <v>90799257</v>
      </c>
    </row>
    <row r="234" spans="1:10" x14ac:dyDescent="0.2">
      <c r="A234" t="s">
        <v>33</v>
      </c>
      <c r="B234">
        <v>20210202</v>
      </c>
      <c r="C234" s="2">
        <f t="shared" si="3"/>
        <v>44229</v>
      </c>
      <c r="D234" t="s">
        <v>7</v>
      </c>
      <c r="E234" t="s">
        <v>8</v>
      </c>
      <c r="F234">
        <v>159298</v>
      </c>
      <c r="G234" t="s">
        <v>9</v>
      </c>
      <c r="H234">
        <v>225</v>
      </c>
      <c r="J234">
        <f>SUM($F$2:$F234)</f>
        <v>90958555</v>
      </c>
    </row>
    <row r="235" spans="1:10" x14ac:dyDescent="0.2">
      <c r="A235" t="s">
        <v>33</v>
      </c>
      <c r="B235">
        <v>20210203</v>
      </c>
      <c r="C235" s="2">
        <f t="shared" si="3"/>
        <v>44230</v>
      </c>
      <c r="D235" t="s">
        <v>7</v>
      </c>
      <c r="E235" t="s">
        <v>8</v>
      </c>
      <c r="F235">
        <v>47564</v>
      </c>
      <c r="G235" t="s">
        <v>9</v>
      </c>
      <c r="H235">
        <v>90</v>
      </c>
      <c r="J235">
        <f>SUM($F$2:$F235)</f>
        <v>91006119</v>
      </c>
    </row>
    <row r="236" spans="1:10" x14ac:dyDescent="0.2">
      <c r="A236" t="s">
        <v>33</v>
      </c>
      <c r="B236">
        <v>20210204</v>
      </c>
      <c r="C236" s="2">
        <f t="shared" si="3"/>
        <v>44231</v>
      </c>
      <c r="D236" t="s">
        <v>7</v>
      </c>
      <c r="E236" t="s">
        <v>8</v>
      </c>
      <c r="F236">
        <v>88767</v>
      </c>
      <c r="G236" t="s">
        <v>9</v>
      </c>
      <c r="H236">
        <v>92.41</v>
      </c>
      <c r="J236">
        <f>SUM($F$2:$F236)</f>
        <v>91094886</v>
      </c>
    </row>
    <row r="237" spans="1:10" x14ac:dyDescent="0.2">
      <c r="A237" t="s">
        <v>33</v>
      </c>
      <c r="B237">
        <v>20210205</v>
      </c>
      <c r="C237" s="2">
        <f t="shared" si="3"/>
        <v>44232</v>
      </c>
      <c r="D237" t="s">
        <v>7</v>
      </c>
      <c r="E237" t="s">
        <v>8</v>
      </c>
      <c r="F237">
        <v>27307</v>
      </c>
      <c r="G237" t="s">
        <v>9</v>
      </c>
      <c r="H237">
        <v>53.5</v>
      </c>
      <c r="J237">
        <f>SUM($F$2:$F237)</f>
        <v>91122193</v>
      </c>
    </row>
    <row r="238" spans="1:10" x14ac:dyDescent="0.2">
      <c r="A238" t="s">
        <v>33</v>
      </c>
      <c r="B238">
        <v>20210208</v>
      </c>
      <c r="C238" s="2">
        <f t="shared" si="3"/>
        <v>44235</v>
      </c>
      <c r="D238" t="s">
        <v>7</v>
      </c>
      <c r="E238" t="s">
        <v>8</v>
      </c>
      <c r="F238">
        <v>304</v>
      </c>
      <c r="G238" t="s">
        <v>9</v>
      </c>
      <c r="H238">
        <v>63.77</v>
      </c>
      <c r="J238">
        <f>SUM($F$2:$F238)</f>
        <v>91122497</v>
      </c>
    </row>
    <row r="239" spans="1:10" x14ac:dyDescent="0.2">
      <c r="A239" t="s">
        <v>33</v>
      </c>
      <c r="B239">
        <v>20210209</v>
      </c>
      <c r="C239" s="2">
        <f t="shared" si="3"/>
        <v>44236</v>
      </c>
      <c r="D239" t="s">
        <v>7</v>
      </c>
      <c r="E239" t="s">
        <v>8</v>
      </c>
      <c r="F239">
        <v>22796</v>
      </c>
      <c r="G239" t="s">
        <v>9</v>
      </c>
      <c r="H239">
        <v>60</v>
      </c>
      <c r="J239">
        <f>SUM($F$2:$F239)</f>
        <v>91145293</v>
      </c>
    </row>
    <row r="240" spans="1:10" x14ac:dyDescent="0.2">
      <c r="A240" t="s">
        <v>33</v>
      </c>
      <c r="B240">
        <v>20210210</v>
      </c>
      <c r="C240" s="2">
        <f t="shared" si="3"/>
        <v>44237</v>
      </c>
      <c r="D240" t="s">
        <v>7</v>
      </c>
      <c r="E240" t="s">
        <v>8</v>
      </c>
      <c r="F240">
        <v>99</v>
      </c>
      <c r="G240" t="s">
        <v>9</v>
      </c>
      <c r="H240">
        <v>50.31</v>
      </c>
      <c r="J240">
        <f>SUM($F$2:$F240)</f>
        <v>91145392</v>
      </c>
    </row>
    <row r="241" spans="1:10" x14ac:dyDescent="0.2">
      <c r="A241" t="s">
        <v>33</v>
      </c>
      <c r="B241">
        <v>20210211</v>
      </c>
      <c r="C241" s="2">
        <f t="shared" si="3"/>
        <v>44238</v>
      </c>
      <c r="D241" t="s">
        <v>7</v>
      </c>
      <c r="E241" t="s">
        <v>8</v>
      </c>
      <c r="F241">
        <v>1534</v>
      </c>
      <c r="G241" t="s">
        <v>9</v>
      </c>
      <c r="H241">
        <v>51.2</v>
      </c>
      <c r="J241">
        <f>SUM($F$2:$F241)</f>
        <v>91146926</v>
      </c>
    </row>
    <row r="242" spans="1:10" x14ac:dyDescent="0.2">
      <c r="A242" t="s">
        <v>33</v>
      </c>
      <c r="B242">
        <v>20210212</v>
      </c>
      <c r="C242" s="2">
        <f t="shared" si="3"/>
        <v>44239</v>
      </c>
      <c r="D242" t="s">
        <v>7</v>
      </c>
      <c r="E242" t="s">
        <v>8</v>
      </c>
      <c r="F242">
        <v>15102</v>
      </c>
      <c r="G242" t="s">
        <v>9</v>
      </c>
      <c r="H242">
        <v>51.1</v>
      </c>
      <c r="J242">
        <f>SUM($F$2:$F242)</f>
        <v>91162028</v>
      </c>
    </row>
    <row r="243" spans="1:10" x14ac:dyDescent="0.2">
      <c r="A243" t="s">
        <v>30</v>
      </c>
      <c r="B243">
        <v>20210216</v>
      </c>
      <c r="C243" s="2">
        <f t="shared" si="3"/>
        <v>44243</v>
      </c>
      <c r="D243" t="s">
        <v>7</v>
      </c>
      <c r="E243" t="s">
        <v>8</v>
      </c>
      <c r="F243">
        <v>5218</v>
      </c>
      <c r="G243" t="s">
        <v>9</v>
      </c>
      <c r="H243">
        <v>52.4</v>
      </c>
      <c r="J243">
        <f>SUM($F$2:$F243)</f>
        <v>91167246</v>
      </c>
    </row>
    <row r="244" spans="1:10" x14ac:dyDescent="0.2">
      <c r="A244" t="s">
        <v>30</v>
      </c>
      <c r="B244">
        <v>20210217</v>
      </c>
      <c r="C244" s="2">
        <f t="shared" si="3"/>
        <v>44244</v>
      </c>
      <c r="D244" t="s">
        <v>7</v>
      </c>
      <c r="E244" t="s">
        <v>8</v>
      </c>
      <c r="F244">
        <v>52861</v>
      </c>
      <c r="G244" t="s">
        <v>9</v>
      </c>
      <c r="H244">
        <v>49.51</v>
      </c>
      <c r="J244">
        <f>SUM($F$2:$F244)</f>
        <v>91220107</v>
      </c>
    </row>
    <row r="245" spans="1:10" x14ac:dyDescent="0.2">
      <c r="A245" t="s">
        <v>30</v>
      </c>
      <c r="B245">
        <v>20210218</v>
      </c>
      <c r="C245" s="2">
        <f t="shared" si="3"/>
        <v>44245</v>
      </c>
      <c r="D245" t="s">
        <v>7</v>
      </c>
      <c r="E245" t="s">
        <v>8</v>
      </c>
      <c r="F245">
        <v>8435</v>
      </c>
      <c r="G245" t="s">
        <v>9</v>
      </c>
      <c r="H245">
        <v>45.94</v>
      </c>
      <c r="J245">
        <f>SUM($F$2:$F245)</f>
        <v>91228542</v>
      </c>
    </row>
    <row r="246" spans="1:10" x14ac:dyDescent="0.2">
      <c r="A246" t="s">
        <v>30</v>
      </c>
      <c r="B246">
        <v>20210219</v>
      </c>
      <c r="C246" s="2">
        <f t="shared" si="3"/>
        <v>44246</v>
      </c>
      <c r="D246" t="s">
        <v>7</v>
      </c>
      <c r="E246" t="s">
        <v>8</v>
      </c>
      <c r="F246">
        <v>16734</v>
      </c>
      <c r="G246" t="s">
        <v>9</v>
      </c>
      <c r="H246">
        <v>40.69</v>
      </c>
      <c r="J246">
        <f>SUM($F$2:$F246)</f>
        <v>91245276</v>
      </c>
    </row>
    <row r="247" spans="1:10" x14ac:dyDescent="0.2">
      <c r="A247" t="s">
        <v>30</v>
      </c>
      <c r="B247">
        <v>20210222</v>
      </c>
      <c r="C247" s="2">
        <f t="shared" si="3"/>
        <v>44249</v>
      </c>
      <c r="D247" t="s">
        <v>7</v>
      </c>
      <c r="E247" t="s">
        <v>8</v>
      </c>
      <c r="F247">
        <v>1910</v>
      </c>
      <c r="G247" t="s">
        <v>9</v>
      </c>
      <c r="H247">
        <v>40.590000000000003</v>
      </c>
      <c r="J247">
        <f>SUM($F$2:$F247)</f>
        <v>91247186</v>
      </c>
    </row>
    <row r="248" spans="1:10" x14ac:dyDescent="0.2">
      <c r="A248" t="s">
        <v>30</v>
      </c>
      <c r="B248">
        <v>20210223</v>
      </c>
      <c r="C248" s="2">
        <f t="shared" si="3"/>
        <v>44250</v>
      </c>
      <c r="D248" t="s">
        <v>7</v>
      </c>
      <c r="E248" t="s">
        <v>8</v>
      </c>
      <c r="F248">
        <v>14856</v>
      </c>
      <c r="G248" t="s">
        <v>9</v>
      </c>
      <c r="H248">
        <v>46</v>
      </c>
      <c r="J248">
        <f>SUM($F$2:$F248)</f>
        <v>91262042</v>
      </c>
    </row>
    <row r="249" spans="1:10" x14ac:dyDescent="0.2">
      <c r="A249" t="s">
        <v>30</v>
      </c>
      <c r="B249">
        <v>20210224</v>
      </c>
      <c r="C249" s="2">
        <f t="shared" si="3"/>
        <v>44251</v>
      </c>
      <c r="D249" t="s">
        <v>7</v>
      </c>
      <c r="E249" t="s">
        <v>8</v>
      </c>
      <c r="F249">
        <v>173307</v>
      </c>
      <c r="G249" t="s">
        <v>9</v>
      </c>
      <c r="H249">
        <v>44.97</v>
      </c>
      <c r="J249">
        <f>SUM($F$2:$F249)</f>
        <v>91435349</v>
      </c>
    </row>
    <row r="250" spans="1:10" x14ac:dyDescent="0.2">
      <c r="A250" t="s">
        <v>30</v>
      </c>
      <c r="B250">
        <v>20210225</v>
      </c>
      <c r="C250" s="2">
        <f t="shared" si="3"/>
        <v>44252</v>
      </c>
      <c r="D250" t="s">
        <v>7</v>
      </c>
      <c r="E250" t="s">
        <v>8</v>
      </c>
      <c r="F250">
        <v>29072</v>
      </c>
      <c r="G250" t="s">
        <v>9</v>
      </c>
      <c r="H250">
        <v>91.71</v>
      </c>
      <c r="J250">
        <f>SUM($F$2:$F250)</f>
        <v>91464421</v>
      </c>
    </row>
    <row r="251" spans="1:10" x14ac:dyDescent="0.2">
      <c r="A251" t="s">
        <v>30</v>
      </c>
      <c r="B251">
        <v>20210226</v>
      </c>
      <c r="C251" s="2">
        <f t="shared" si="3"/>
        <v>44253</v>
      </c>
      <c r="D251" t="s">
        <v>7</v>
      </c>
      <c r="E251" t="s">
        <v>8</v>
      </c>
      <c r="F251">
        <v>298018</v>
      </c>
      <c r="G251" t="s">
        <v>9</v>
      </c>
      <c r="H251">
        <v>108.73</v>
      </c>
      <c r="J251">
        <f>SUM($F$2:$F251)</f>
        <v>91762439</v>
      </c>
    </row>
    <row r="252" spans="1:10" x14ac:dyDescent="0.2">
      <c r="A252" t="s">
        <v>26</v>
      </c>
      <c r="B252">
        <v>20210301</v>
      </c>
      <c r="C252" s="2">
        <f t="shared" si="3"/>
        <v>44256</v>
      </c>
      <c r="D252" t="s">
        <v>7</v>
      </c>
      <c r="E252" t="s">
        <v>8</v>
      </c>
      <c r="F252">
        <v>82708</v>
      </c>
      <c r="G252" t="s">
        <v>9</v>
      </c>
      <c r="H252">
        <v>101.74</v>
      </c>
      <c r="J252">
        <f>SUM($F$2:$F252)</f>
        <v>91845147</v>
      </c>
    </row>
    <row r="253" spans="1:10" x14ac:dyDescent="0.2">
      <c r="A253" t="s">
        <v>26</v>
      </c>
      <c r="B253">
        <v>20210302</v>
      </c>
      <c r="C253" s="2">
        <f t="shared" si="3"/>
        <v>44257</v>
      </c>
      <c r="D253" t="s">
        <v>7</v>
      </c>
      <c r="E253" t="s">
        <v>8</v>
      </c>
      <c r="F253">
        <v>26373</v>
      </c>
      <c r="G253" t="s">
        <v>9</v>
      </c>
      <c r="H253">
        <v>120.4</v>
      </c>
      <c r="J253">
        <f>SUM($F$2:$F253)</f>
        <v>91871520</v>
      </c>
    </row>
    <row r="254" spans="1:10" x14ac:dyDescent="0.2">
      <c r="A254" t="s">
        <v>26</v>
      </c>
      <c r="B254">
        <v>20210303</v>
      </c>
      <c r="C254" s="2">
        <f t="shared" si="3"/>
        <v>44258</v>
      </c>
      <c r="D254" t="s">
        <v>7</v>
      </c>
      <c r="E254" t="s">
        <v>8</v>
      </c>
      <c r="F254">
        <v>15394</v>
      </c>
      <c r="G254" t="s">
        <v>9</v>
      </c>
      <c r="H254">
        <v>118.18</v>
      </c>
      <c r="J254">
        <f>SUM($F$2:$F254)</f>
        <v>91886914</v>
      </c>
    </row>
    <row r="255" spans="1:10" x14ac:dyDescent="0.2">
      <c r="A255" t="s">
        <v>26</v>
      </c>
      <c r="B255">
        <v>20210304</v>
      </c>
      <c r="C255" s="2">
        <f t="shared" si="3"/>
        <v>44259</v>
      </c>
      <c r="D255" t="s">
        <v>7</v>
      </c>
      <c r="E255" t="s">
        <v>8</v>
      </c>
      <c r="F255">
        <v>20176</v>
      </c>
      <c r="G255" t="s">
        <v>9</v>
      </c>
      <c r="H255">
        <v>124.18</v>
      </c>
      <c r="J255">
        <f>SUM($F$2:$F255)</f>
        <v>91907090</v>
      </c>
    </row>
    <row r="256" spans="1:10" x14ac:dyDescent="0.2">
      <c r="A256" t="s">
        <v>26</v>
      </c>
      <c r="B256">
        <v>20210305</v>
      </c>
      <c r="C256" s="2">
        <f t="shared" si="3"/>
        <v>44260</v>
      </c>
      <c r="D256" t="s">
        <v>7</v>
      </c>
      <c r="E256" t="s">
        <v>8</v>
      </c>
      <c r="F256">
        <v>33363</v>
      </c>
      <c r="G256" t="s">
        <v>9</v>
      </c>
      <c r="H256">
        <v>132.35</v>
      </c>
      <c r="J256">
        <f>SUM($F$2:$F256)</f>
        <v>91940453</v>
      </c>
    </row>
    <row r="257" spans="1:10" x14ac:dyDescent="0.2">
      <c r="A257" t="s">
        <v>26</v>
      </c>
      <c r="B257">
        <v>20210308</v>
      </c>
      <c r="C257" s="2">
        <f t="shared" si="3"/>
        <v>44263</v>
      </c>
      <c r="D257" t="s">
        <v>7</v>
      </c>
      <c r="E257" t="s">
        <v>8</v>
      </c>
      <c r="F257">
        <v>1907</v>
      </c>
      <c r="G257" t="s">
        <v>9</v>
      </c>
      <c r="H257">
        <v>137.74</v>
      </c>
      <c r="J257">
        <f>SUM($F$2:$F257)</f>
        <v>91942360</v>
      </c>
    </row>
    <row r="258" spans="1:10" x14ac:dyDescent="0.2">
      <c r="A258" t="s">
        <v>26</v>
      </c>
      <c r="B258">
        <v>20210309</v>
      </c>
      <c r="C258" s="2">
        <f t="shared" ref="C258:C283" si="4">DATE(LEFT($B258,4),MID($B258,5,2),RIGHT($B258,2))</f>
        <v>44264</v>
      </c>
      <c r="D258" t="s">
        <v>7</v>
      </c>
      <c r="E258" t="s">
        <v>8</v>
      </c>
      <c r="F258">
        <v>17382</v>
      </c>
      <c r="G258" t="s">
        <v>9</v>
      </c>
      <c r="H258">
        <v>194.5</v>
      </c>
      <c r="J258">
        <f>SUM($F$2:$F258)</f>
        <v>91959742</v>
      </c>
    </row>
    <row r="259" spans="1:10" x14ac:dyDescent="0.2">
      <c r="A259" t="s">
        <v>26</v>
      </c>
      <c r="B259">
        <v>20210310</v>
      </c>
      <c r="C259" s="2">
        <f t="shared" si="4"/>
        <v>44265</v>
      </c>
      <c r="D259" t="s">
        <v>7</v>
      </c>
      <c r="E259" t="s">
        <v>8</v>
      </c>
      <c r="F259">
        <v>22839</v>
      </c>
      <c r="G259" t="s">
        <v>9</v>
      </c>
      <c r="H259">
        <v>246.9</v>
      </c>
      <c r="J259">
        <f>SUM($F$2:$F259)</f>
        <v>91982581</v>
      </c>
    </row>
    <row r="260" spans="1:10" x14ac:dyDescent="0.2">
      <c r="A260" t="s">
        <v>26</v>
      </c>
      <c r="B260">
        <v>20210311</v>
      </c>
      <c r="C260" s="2">
        <f t="shared" si="4"/>
        <v>44266</v>
      </c>
      <c r="D260" t="s">
        <v>7</v>
      </c>
      <c r="E260" t="s">
        <v>8</v>
      </c>
      <c r="F260">
        <v>10818</v>
      </c>
      <c r="G260" t="s">
        <v>9</v>
      </c>
      <c r="H260">
        <v>265</v>
      </c>
      <c r="J260">
        <f>SUM($F$2:$F260)</f>
        <v>91993399</v>
      </c>
    </row>
    <row r="261" spans="1:10" x14ac:dyDescent="0.2">
      <c r="A261" t="s">
        <v>26</v>
      </c>
      <c r="B261">
        <v>20210312</v>
      </c>
      <c r="C261" s="2">
        <f t="shared" si="4"/>
        <v>44267</v>
      </c>
      <c r="D261" t="s">
        <v>7</v>
      </c>
      <c r="E261" t="s">
        <v>8</v>
      </c>
      <c r="F261">
        <v>155658</v>
      </c>
      <c r="G261" t="s">
        <v>9</v>
      </c>
      <c r="H261">
        <v>260</v>
      </c>
      <c r="J261">
        <f>SUM($F$2:$F261)</f>
        <v>92149057</v>
      </c>
    </row>
    <row r="262" spans="1:10" x14ac:dyDescent="0.2">
      <c r="A262" t="s">
        <v>29</v>
      </c>
      <c r="B262">
        <v>20210315</v>
      </c>
      <c r="C262" s="2">
        <f t="shared" si="4"/>
        <v>44270</v>
      </c>
      <c r="D262" t="s">
        <v>7</v>
      </c>
      <c r="E262" t="s">
        <v>8</v>
      </c>
      <c r="F262">
        <v>46344</v>
      </c>
      <c r="G262" t="s">
        <v>9</v>
      </c>
      <c r="H262">
        <v>264.5</v>
      </c>
      <c r="J262">
        <f>SUM($F$2:$F262)</f>
        <v>92195401</v>
      </c>
    </row>
    <row r="263" spans="1:10" x14ac:dyDescent="0.2">
      <c r="A263" t="s">
        <v>29</v>
      </c>
      <c r="B263">
        <v>20210316</v>
      </c>
      <c r="C263" s="2">
        <f t="shared" si="4"/>
        <v>44271</v>
      </c>
      <c r="D263" t="s">
        <v>7</v>
      </c>
      <c r="E263" t="s">
        <v>8</v>
      </c>
      <c r="F263">
        <v>140554</v>
      </c>
      <c r="G263" t="s">
        <v>9</v>
      </c>
      <c r="H263">
        <v>220.14</v>
      </c>
      <c r="J263">
        <f>SUM($F$2:$F263)</f>
        <v>92335955</v>
      </c>
    </row>
    <row r="264" spans="1:10" x14ac:dyDescent="0.2">
      <c r="A264" t="s">
        <v>29</v>
      </c>
      <c r="B264">
        <v>20210317</v>
      </c>
      <c r="C264" s="2">
        <f t="shared" si="4"/>
        <v>44272</v>
      </c>
      <c r="D264" t="s">
        <v>7</v>
      </c>
      <c r="E264" t="s">
        <v>8</v>
      </c>
      <c r="F264">
        <v>47597</v>
      </c>
      <c r="G264" t="s">
        <v>9</v>
      </c>
      <c r="H264">
        <v>208.17</v>
      </c>
      <c r="J264">
        <f>SUM($F$2:$F264)</f>
        <v>92383552</v>
      </c>
    </row>
    <row r="265" spans="1:10" x14ac:dyDescent="0.2">
      <c r="A265" t="s">
        <v>29</v>
      </c>
      <c r="B265">
        <v>20210318</v>
      </c>
      <c r="C265" s="2">
        <f t="shared" si="4"/>
        <v>44273</v>
      </c>
      <c r="D265" t="s">
        <v>7</v>
      </c>
      <c r="E265" t="s">
        <v>8</v>
      </c>
      <c r="F265">
        <v>32220</v>
      </c>
      <c r="G265" t="s">
        <v>9</v>
      </c>
      <c r="H265">
        <v>209.81</v>
      </c>
      <c r="J265">
        <f>SUM($F$2:$F265)</f>
        <v>92415772</v>
      </c>
    </row>
    <row r="266" spans="1:10" x14ac:dyDescent="0.2">
      <c r="A266" t="s">
        <v>29</v>
      </c>
      <c r="B266">
        <v>20210319</v>
      </c>
      <c r="C266" s="2">
        <f t="shared" si="4"/>
        <v>44274</v>
      </c>
      <c r="D266" t="s">
        <v>7</v>
      </c>
      <c r="E266" t="s">
        <v>8</v>
      </c>
      <c r="F266">
        <v>637</v>
      </c>
      <c r="G266" t="s">
        <v>9</v>
      </c>
      <c r="H266">
        <v>201.75</v>
      </c>
      <c r="J266">
        <f>SUM($F$2:$F266)</f>
        <v>92416409</v>
      </c>
    </row>
    <row r="267" spans="1:10" x14ac:dyDescent="0.2">
      <c r="A267" t="s">
        <v>29</v>
      </c>
      <c r="B267">
        <v>20210322</v>
      </c>
      <c r="C267" s="2">
        <f t="shared" si="4"/>
        <v>44277</v>
      </c>
      <c r="D267" t="s">
        <v>7</v>
      </c>
      <c r="E267" t="s">
        <v>8</v>
      </c>
      <c r="F267">
        <v>17163</v>
      </c>
      <c r="G267" t="s">
        <v>9</v>
      </c>
      <c r="H267">
        <v>200.27</v>
      </c>
      <c r="J267">
        <f>SUM($F$2:$F267)</f>
        <v>92433572</v>
      </c>
    </row>
    <row r="268" spans="1:10" x14ac:dyDescent="0.2">
      <c r="A268" t="s">
        <v>29</v>
      </c>
      <c r="B268">
        <v>20210323</v>
      </c>
      <c r="C268" s="2">
        <f t="shared" si="4"/>
        <v>44278</v>
      </c>
      <c r="D268" t="s">
        <v>7</v>
      </c>
      <c r="E268" t="s">
        <v>8</v>
      </c>
      <c r="F268">
        <v>83058</v>
      </c>
      <c r="G268" t="s">
        <v>9</v>
      </c>
      <c r="H268">
        <v>194.49</v>
      </c>
      <c r="J268">
        <f>SUM($F$2:$F268)</f>
        <v>92516630</v>
      </c>
    </row>
    <row r="269" spans="1:10" x14ac:dyDescent="0.2">
      <c r="A269" t="s">
        <v>29</v>
      </c>
      <c r="B269">
        <v>20210324</v>
      </c>
      <c r="C269" s="2">
        <f t="shared" si="4"/>
        <v>44279</v>
      </c>
      <c r="D269" t="s">
        <v>7</v>
      </c>
      <c r="E269" t="s">
        <v>8</v>
      </c>
      <c r="F269">
        <v>38387</v>
      </c>
      <c r="G269" t="s">
        <v>9</v>
      </c>
      <c r="H269">
        <v>181.75</v>
      </c>
      <c r="J269">
        <f>SUM($F$2:$F269)</f>
        <v>92555017</v>
      </c>
    </row>
    <row r="270" spans="1:10" x14ac:dyDescent="0.2">
      <c r="A270" t="s">
        <v>29</v>
      </c>
      <c r="B270">
        <v>20210325</v>
      </c>
      <c r="C270" s="2">
        <f t="shared" si="4"/>
        <v>44280</v>
      </c>
      <c r="D270" t="s">
        <v>7</v>
      </c>
      <c r="E270" t="s">
        <v>8</v>
      </c>
      <c r="F270">
        <v>20295</v>
      </c>
      <c r="G270" t="s">
        <v>9</v>
      </c>
      <c r="H270">
        <v>120.34</v>
      </c>
      <c r="J270">
        <f>SUM($F$2:$F270)</f>
        <v>92575312</v>
      </c>
    </row>
    <row r="271" spans="1:10" x14ac:dyDescent="0.2">
      <c r="A271" t="s">
        <v>29</v>
      </c>
      <c r="B271">
        <v>20210326</v>
      </c>
      <c r="C271" s="2">
        <f t="shared" si="4"/>
        <v>44281</v>
      </c>
      <c r="D271" t="s">
        <v>7</v>
      </c>
      <c r="E271" t="s">
        <v>8</v>
      </c>
      <c r="F271">
        <v>62109</v>
      </c>
      <c r="G271" t="s">
        <v>9</v>
      </c>
      <c r="H271">
        <v>183.75</v>
      </c>
      <c r="J271">
        <f>SUM($F$2:$F271)</f>
        <v>92637421</v>
      </c>
    </row>
    <row r="272" spans="1:10" x14ac:dyDescent="0.2">
      <c r="A272" t="s">
        <v>29</v>
      </c>
      <c r="B272">
        <v>20210329</v>
      </c>
      <c r="C272" s="2">
        <f t="shared" si="4"/>
        <v>44284</v>
      </c>
      <c r="D272" t="s">
        <v>7</v>
      </c>
      <c r="E272" t="s">
        <v>8</v>
      </c>
      <c r="F272">
        <v>86859</v>
      </c>
      <c r="G272" t="s">
        <v>9</v>
      </c>
      <c r="H272">
        <v>181</v>
      </c>
      <c r="J272">
        <f>SUM($F$2:$F272)</f>
        <v>92724280</v>
      </c>
    </row>
    <row r="273" spans="1:10" x14ac:dyDescent="0.2">
      <c r="A273" t="s">
        <v>29</v>
      </c>
      <c r="B273">
        <v>20210330</v>
      </c>
      <c r="C273" s="2">
        <f t="shared" si="4"/>
        <v>44285</v>
      </c>
      <c r="D273" t="s">
        <v>7</v>
      </c>
      <c r="E273" t="s">
        <v>8</v>
      </c>
      <c r="F273">
        <v>17841</v>
      </c>
      <c r="G273" t="s">
        <v>9</v>
      </c>
      <c r="H273">
        <v>181.3</v>
      </c>
      <c r="J273">
        <f>SUM($F$2:$F273)</f>
        <v>92742121</v>
      </c>
    </row>
    <row r="274" spans="1:10" x14ac:dyDescent="0.2">
      <c r="A274" t="s">
        <v>29</v>
      </c>
      <c r="B274">
        <v>20210331</v>
      </c>
      <c r="C274" s="2">
        <f t="shared" si="4"/>
        <v>44286</v>
      </c>
      <c r="D274" t="s">
        <v>7</v>
      </c>
      <c r="E274" t="s">
        <v>8</v>
      </c>
      <c r="F274">
        <v>14031</v>
      </c>
      <c r="G274" t="s">
        <v>9</v>
      </c>
      <c r="H274">
        <v>194.46</v>
      </c>
      <c r="J274">
        <f>SUM($F$2:$F274)</f>
        <v>92756152</v>
      </c>
    </row>
    <row r="275" spans="1:10" x14ac:dyDescent="0.2">
      <c r="A275" t="s">
        <v>36</v>
      </c>
      <c r="B275">
        <v>20210401</v>
      </c>
      <c r="C275" s="2">
        <f t="shared" si="4"/>
        <v>44287</v>
      </c>
      <c r="D275" t="s">
        <v>7</v>
      </c>
      <c r="E275" t="s">
        <v>8</v>
      </c>
      <c r="F275">
        <v>25667</v>
      </c>
      <c r="G275" t="s">
        <v>9</v>
      </c>
      <c r="H275">
        <v>189.82</v>
      </c>
      <c r="J275">
        <f>SUM($F$2:$F275)</f>
        <v>92781819</v>
      </c>
    </row>
    <row r="276" spans="1:10" x14ac:dyDescent="0.2">
      <c r="A276" t="s">
        <v>36</v>
      </c>
      <c r="B276">
        <v>20210405</v>
      </c>
      <c r="C276" s="2">
        <f t="shared" si="4"/>
        <v>44291</v>
      </c>
      <c r="D276" t="s">
        <v>7</v>
      </c>
      <c r="E276" t="s">
        <v>8</v>
      </c>
      <c r="F276">
        <v>8090</v>
      </c>
      <c r="G276" t="s">
        <v>9</v>
      </c>
      <c r="H276">
        <v>191.45</v>
      </c>
      <c r="J276">
        <f>SUM($F$2:$F276)</f>
        <v>92789909</v>
      </c>
    </row>
    <row r="277" spans="1:10" x14ac:dyDescent="0.2">
      <c r="A277" t="s">
        <v>36</v>
      </c>
      <c r="B277">
        <v>20210406</v>
      </c>
      <c r="C277" s="2">
        <f t="shared" si="4"/>
        <v>44292</v>
      </c>
      <c r="D277" t="s">
        <v>7</v>
      </c>
      <c r="E277" t="s">
        <v>8</v>
      </c>
      <c r="F277">
        <v>15799</v>
      </c>
      <c r="G277" t="s">
        <v>9</v>
      </c>
      <c r="H277">
        <v>186.95</v>
      </c>
      <c r="J277">
        <f>SUM($F$2:$F277)</f>
        <v>92805708</v>
      </c>
    </row>
    <row r="278" spans="1:10" x14ac:dyDescent="0.2">
      <c r="A278" t="s">
        <v>36</v>
      </c>
      <c r="B278">
        <v>20210407</v>
      </c>
      <c r="C278" s="2">
        <f t="shared" si="4"/>
        <v>44293</v>
      </c>
      <c r="D278" t="s">
        <v>7</v>
      </c>
      <c r="E278" t="s">
        <v>8</v>
      </c>
      <c r="F278">
        <v>85817</v>
      </c>
      <c r="G278" t="s">
        <v>9</v>
      </c>
      <c r="H278">
        <v>184.5</v>
      </c>
      <c r="J278">
        <f>SUM($F$2:$F278)</f>
        <v>92891525</v>
      </c>
    </row>
    <row r="279" spans="1:10" x14ac:dyDescent="0.2">
      <c r="A279" t="s">
        <v>36</v>
      </c>
      <c r="B279">
        <v>20210408</v>
      </c>
      <c r="C279" s="2">
        <f t="shared" si="4"/>
        <v>44294</v>
      </c>
      <c r="D279" t="s">
        <v>7</v>
      </c>
      <c r="E279" t="s">
        <v>8</v>
      </c>
      <c r="F279">
        <v>8161</v>
      </c>
      <c r="G279" t="s">
        <v>9</v>
      </c>
      <c r="H279">
        <v>177.97</v>
      </c>
      <c r="J279">
        <f>SUM($F$2:$F279)</f>
        <v>92899686</v>
      </c>
    </row>
    <row r="280" spans="1:10" x14ac:dyDescent="0.2">
      <c r="A280" t="s">
        <v>36</v>
      </c>
      <c r="B280">
        <v>20210409</v>
      </c>
      <c r="C280" s="2">
        <f t="shared" si="4"/>
        <v>44295</v>
      </c>
      <c r="D280" t="s">
        <v>7</v>
      </c>
      <c r="E280" t="s">
        <v>8</v>
      </c>
      <c r="F280">
        <v>71528</v>
      </c>
      <c r="G280" t="s">
        <v>9</v>
      </c>
      <c r="H280">
        <v>170.26</v>
      </c>
      <c r="J280">
        <f>SUM($F$2:$F280)</f>
        <v>92971214</v>
      </c>
    </row>
    <row r="281" spans="1:10" x14ac:dyDescent="0.2">
      <c r="A281" t="s">
        <v>36</v>
      </c>
      <c r="B281">
        <v>20210412</v>
      </c>
      <c r="C281" s="2">
        <f t="shared" si="4"/>
        <v>44298</v>
      </c>
      <c r="D281" t="s">
        <v>7</v>
      </c>
      <c r="E281" t="s">
        <v>8</v>
      </c>
      <c r="F281">
        <v>1186</v>
      </c>
      <c r="G281" t="s">
        <v>9</v>
      </c>
      <c r="H281">
        <v>158.36000000000001</v>
      </c>
      <c r="J281">
        <f>SUM($F$2:$F281)</f>
        <v>92972400</v>
      </c>
    </row>
    <row r="282" spans="1:10" x14ac:dyDescent="0.2">
      <c r="A282" t="s">
        <v>36</v>
      </c>
      <c r="B282">
        <v>20210413</v>
      </c>
      <c r="C282" s="2">
        <f t="shared" si="4"/>
        <v>44299</v>
      </c>
      <c r="D282" t="s">
        <v>7</v>
      </c>
      <c r="E282" t="s">
        <v>8</v>
      </c>
      <c r="F282">
        <v>28097</v>
      </c>
      <c r="G282" t="s">
        <v>9</v>
      </c>
      <c r="H282">
        <v>141.09</v>
      </c>
      <c r="J282">
        <f>SUM($F$2:$F282)</f>
        <v>93000497</v>
      </c>
    </row>
    <row r="283" spans="1:10" x14ac:dyDescent="0.2">
      <c r="A283" t="s">
        <v>36</v>
      </c>
      <c r="B283">
        <v>20210414</v>
      </c>
      <c r="C283" s="2">
        <f t="shared" si="4"/>
        <v>44300</v>
      </c>
      <c r="D283" t="s">
        <v>7</v>
      </c>
      <c r="E283" t="s">
        <v>8</v>
      </c>
      <c r="F283">
        <v>6015</v>
      </c>
      <c r="G283" t="s">
        <v>9</v>
      </c>
      <c r="H283">
        <v>140.99</v>
      </c>
      <c r="J283">
        <f>SUM($F$2:$F283)</f>
        <v>93006512</v>
      </c>
    </row>
  </sheetData>
  <sortState xmlns:xlrd2="http://schemas.microsoft.com/office/spreadsheetml/2017/richdata2" ref="A2:H283">
    <sortCondition ref="C2:C2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2021-05-16T17:46:24Z</dcterms:created>
  <dcterms:modified xsi:type="dcterms:W3CDTF">2021-06-12T20:32:54Z</dcterms:modified>
</cp:coreProperties>
</file>