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V:\Tutorials\Raw\"/>
    </mc:Choice>
  </mc:AlternateContent>
  <xr:revisionPtr revIDLastSave="0" documentId="13_ncr:1_{0C5C50BC-4528-47FE-A54A-0D01B5D801E2}" xr6:coauthVersionLast="47" xr6:coauthVersionMax="47" xr10:uidLastSave="{00000000-0000-0000-0000-000000000000}"/>
  <bookViews>
    <workbookView xWindow="-120" yWindow="-120" windowWidth="30960" windowHeight="17070" xr2:uid="{C93D0730-1AF7-47D7-8CDB-4A38FA5CF22C}"/>
  </bookViews>
  <sheets>
    <sheet name="LinkedIn" sheetId="1" r:id="rId1"/>
    <sheet name="Chapters" sheetId="4" r:id="rId2"/>
    <sheet name="Files" sheetId="5" r:id="rId3"/>
  </sheets>
  <definedNames>
    <definedName name="_xlnm._FilterDatabase" localSheetId="0" hidden="1">LinkedIn!$A$11:$Z$98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5" l="1" a="1"/>
  <c r="C2" i="5" s="1"/>
  <c r="W87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W129" i="1" s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C1" i="4" s="1" a="1"/>
  <c r="C1" i="4" s="1"/>
  <c r="F16" i="1"/>
  <c r="F15" i="1"/>
  <c r="F14" i="1"/>
  <c r="F13" i="1"/>
  <c r="F41" i="1"/>
  <c r="P41" i="1"/>
  <c r="G566" i="5"/>
  <c r="E566" i="5"/>
  <c r="B566" i="5"/>
  <c r="A566" i="5" s="1"/>
  <c r="G565" i="5"/>
  <c r="E565" i="5"/>
  <c r="B565" i="5"/>
  <c r="A565" i="5"/>
  <c r="G564" i="5"/>
  <c r="E564" i="5"/>
  <c r="B564" i="5"/>
  <c r="A564" i="5" s="1"/>
  <c r="G563" i="5"/>
  <c r="E563" i="5"/>
  <c r="B563" i="5"/>
  <c r="A563" i="5"/>
  <c r="G562" i="5"/>
  <c r="E562" i="5"/>
  <c r="B562" i="5"/>
  <c r="A562" i="5" s="1"/>
  <c r="G561" i="5"/>
  <c r="E561" i="5"/>
  <c r="B561" i="5"/>
  <c r="A561" i="5"/>
  <c r="G560" i="5"/>
  <c r="E560" i="5"/>
  <c r="B560" i="5"/>
  <c r="A560" i="5" s="1"/>
  <c r="G559" i="5"/>
  <c r="E559" i="5"/>
  <c r="B559" i="5"/>
  <c r="A559" i="5"/>
  <c r="G558" i="5"/>
  <c r="E558" i="5"/>
  <c r="B558" i="5"/>
  <c r="A558" i="5" s="1"/>
  <c r="G557" i="5"/>
  <c r="E557" i="5"/>
  <c r="B557" i="5"/>
  <c r="A557" i="5"/>
  <c r="G556" i="5"/>
  <c r="E556" i="5"/>
  <c r="B556" i="5"/>
  <c r="A556" i="5" s="1"/>
  <c r="G555" i="5"/>
  <c r="E555" i="5"/>
  <c r="B555" i="5"/>
  <c r="A555" i="5"/>
  <c r="G554" i="5"/>
  <c r="E554" i="5"/>
  <c r="B554" i="5"/>
  <c r="A554" i="5" s="1"/>
  <c r="G553" i="5"/>
  <c r="E553" i="5"/>
  <c r="B553" i="5"/>
  <c r="A553" i="5"/>
  <c r="G552" i="5"/>
  <c r="E552" i="5"/>
  <c r="B552" i="5"/>
  <c r="A552" i="5" s="1"/>
  <c r="G551" i="5"/>
  <c r="E551" i="5"/>
  <c r="B551" i="5"/>
  <c r="A551" i="5"/>
  <c r="G550" i="5"/>
  <c r="E550" i="5"/>
  <c r="B550" i="5"/>
  <c r="A550" i="5" s="1"/>
  <c r="G549" i="5"/>
  <c r="E549" i="5"/>
  <c r="B549" i="5"/>
  <c r="A549" i="5"/>
  <c r="G548" i="5"/>
  <c r="E548" i="5"/>
  <c r="B548" i="5"/>
  <c r="A548" i="5" s="1"/>
  <c r="G547" i="5"/>
  <c r="E547" i="5"/>
  <c r="B547" i="5"/>
  <c r="A547" i="5"/>
  <c r="G546" i="5"/>
  <c r="E546" i="5"/>
  <c r="B546" i="5"/>
  <c r="A546" i="5" s="1"/>
  <c r="G545" i="5"/>
  <c r="E545" i="5"/>
  <c r="B545" i="5"/>
  <c r="A545" i="5"/>
  <c r="G544" i="5"/>
  <c r="E544" i="5"/>
  <c r="B544" i="5"/>
  <c r="A544" i="5" s="1"/>
  <c r="G543" i="5"/>
  <c r="E543" i="5"/>
  <c r="B543" i="5"/>
  <c r="A543" i="5"/>
  <c r="G542" i="5"/>
  <c r="E542" i="5"/>
  <c r="B542" i="5"/>
  <c r="A542" i="5" s="1"/>
  <c r="G541" i="5"/>
  <c r="E541" i="5"/>
  <c r="B541" i="5"/>
  <c r="A541" i="5"/>
  <c r="G540" i="5"/>
  <c r="E540" i="5"/>
  <c r="B540" i="5"/>
  <c r="A540" i="5" s="1"/>
  <c r="G539" i="5"/>
  <c r="E539" i="5"/>
  <c r="B539" i="5"/>
  <c r="A539" i="5"/>
  <c r="G538" i="5"/>
  <c r="E538" i="5"/>
  <c r="B538" i="5"/>
  <c r="A538" i="5" s="1"/>
  <c r="G537" i="5"/>
  <c r="E537" i="5"/>
  <c r="B537" i="5"/>
  <c r="A537" i="5"/>
  <c r="G536" i="5"/>
  <c r="E536" i="5"/>
  <c r="B536" i="5"/>
  <c r="A536" i="5" s="1"/>
  <c r="G535" i="5"/>
  <c r="E535" i="5"/>
  <c r="B535" i="5"/>
  <c r="A535" i="5"/>
  <c r="G534" i="5"/>
  <c r="E534" i="5"/>
  <c r="B534" i="5"/>
  <c r="A534" i="5" s="1"/>
  <c r="G533" i="5"/>
  <c r="E533" i="5"/>
  <c r="B533" i="5"/>
  <c r="A533" i="5"/>
  <c r="G532" i="5"/>
  <c r="E532" i="5"/>
  <c r="B532" i="5"/>
  <c r="A532" i="5" s="1"/>
  <c r="G531" i="5"/>
  <c r="E531" i="5"/>
  <c r="B531" i="5"/>
  <c r="A531" i="5"/>
  <c r="G530" i="5"/>
  <c r="E530" i="5"/>
  <c r="B530" i="5"/>
  <c r="A530" i="5" s="1"/>
  <c r="G529" i="5"/>
  <c r="E529" i="5"/>
  <c r="B529" i="5"/>
  <c r="A529" i="5"/>
  <c r="G528" i="5"/>
  <c r="E528" i="5"/>
  <c r="B528" i="5"/>
  <c r="A528" i="5" s="1"/>
  <c r="G527" i="5"/>
  <c r="E527" i="5"/>
  <c r="B527" i="5"/>
  <c r="A527" i="5"/>
  <c r="G526" i="5"/>
  <c r="E526" i="5"/>
  <c r="B526" i="5"/>
  <c r="A526" i="5" s="1"/>
  <c r="G525" i="5"/>
  <c r="E525" i="5"/>
  <c r="B525" i="5"/>
  <c r="A525" i="5"/>
  <c r="G524" i="5"/>
  <c r="E524" i="5"/>
  <c r="B524" i="5"/>
  <c r="A524" i="5" s="1"/>
  <c r="G523" i="5"/>
  <c r="E523" i="5"/>
  <c r="B523" i="5"/>
  <c r="A523" i="5"/>
  <c r="G522" i="5"/>
  <c r="E522" i="5"/>
  <c r="B522" i="5"/>
  <c r="A522" i="5" s="1"/>
  <c r="G521" i="5"/>
  <c r="E521" i="5"/>
  <c r="B521" i="5"/>
  <c r="A521" i="5"/>
  <c r="G520" i="5"/>
  <c r="E520" i="5"/>
  <c r="B520" i="5"/>
  <c r="A520" i="5" s="1"/>
  <c r="G519" i="5"/>
  <c r="E519" i="5"/>
  <c r="B519" i="5"/>
  <c r="A519" i="5"/>
  <c r="G518" i="5"/>
  <c r="E518" i="5"/>
  <c r="B518" i="5"/>
  <c r="A518" i="5" s="1"/>
  <c r="G517" i="5"/>
  <c r="E517" i="5"/>
  <c r="B517" i="5"/>
  <c r="A517" i="5"/>
  <c r="G516" i="5"/>
  <c r="E516" i="5"/>
  <c r="B516" i="5"/>
  <c r="A516" i="5" s="1"/>
  <c r="G515" i="5"/>
  <c r="E515" i="5"/>
  <c r="B515" i="5"/>
  <c r="A515" i="5"/>
  <c r="G514" i="5"/>
  <c r="E514" i="5"/>
  <c r="B514" i="5"/>
  <c r="A514" i="5" s="1"/>
  <c r="G513" i="5"/>
  <c r="E513" i="5"/>
  <c r="B513" i="5"/>
  <c r="A513" i="5"/>
  <c r="G512" i="5"/>
  <c r="E512" i="5"/>
  <c r="B512" i="5"/>
  <c r="A512" i="5" s="1"/>
  <c r="G511" i="5"/>
  <c r="E511" i="5"/>
  <c r="B511" i="5"/>
  <c r="A511" i="5"/>
  <c r="G510" i="5"/>
  <c r="E510" i="5"/>
  <c r="B510" i="5"/>
  <c r="A510" i="5" s="1"/>
  <c r="G509" i="5"/>
  <c r="E509" i="5"/>
  <c r="B509" i="5"/>
  <c r="A509" i="5"/>
  <c r="G508" i="5"/>
  <c r="E508" i="5"/>
  <c r="B508" i="5"/>
  <c r="A508" i="5" s="1"/>
  <c r="G507" i="5"/>
  <c r="E507" i="5"/>
  <c r="B507" i="5"/>
  <c r="A507" i="5"/>
  <c r="G506" i="5"/>
  <c r="E506" i="5"/>
  <c r="B506" i="5"/>
  <c r="A506" i="5" s="1"/>
  <c r="G505" i="5"/>
  <c r="E505" i="5"/>
  <c r="B505" i="5"/>
  <c r="A505" i="5"/>
  <c r="G504" i="5"/>
  <c r="E504" i="5"/>
  <c r="B504" i="5"/>
  <c r="A504" i="5" s="1"/>
  <c r="G503" i="5"/>
  <c r="E503" i="5"/>
  <c r="B503" i="5"/>
  <c r="A503" i="5"/>
  <c r="G502" i="5"/>
  <c r="E502" i="5"/>
  <c r="B502" i="5"/>
  <c r="A502" i="5" s="1"/>
  <c r="G501" i="5"/>
  <c r="E501" i="5"/>
  <c r="B501" i="5"/>
  <c r="A501" i="5"/>
  <c r="G500" i="5"/>
  <c r="E500" i="5"/>
  <c r="B500" i="5"/>
  <c r="A500" i="5" s="1"/>
  <c r="G499" i="5"/>
  <c r="E499" i="5"/>
  <c r="B499" i="5"/>
  <c r="A499" i="5"/>
  <c r="G498" i="5"/>
  <c r="E498" i="5"/>
  <c r="B498" i="5"/>
  <c r="A498" i="5" s="1"/>
  <c r="G497" i="5"/>
  <c r="E497" i="5"/>
  <c r="B497" i="5"/>
  <c r="A497" i="5"/>
  <c r="G496" i="5"/>
  <c r="E496" i="5"/>
  <c r="B496" i="5"/>
  <c r="A496" i="5" s="1"/>
  <c r="G495" i="5"/>
  <c r="E495" i="5"/>
  <c r="B495" i="5"/>
  <c r="A495" i="5"/>
  <c r="G494" i="5"/>
  <c r="E494" i="5"/>
  <c r="B494" i="5"/>
  <c r="A494" i="5" s="1"/>
  <c r="G493" i="5"/>
  <c r="E493" i="5"/>
  <c r="B493" i="5"/>
  <c r="A493" i="5"/>
  <c r="G492" i="5"/>
  <c r="E492" i="5"/>
  <c r="B492" i="5"/>
  <c r="A492" i="5" s="1"/>
  <c r="G491" i="5"/>
  <c r="E491" i="5"/>
  <c r="B491" i="5"/>
  <c r="A491" i="5"/>
  <c r="G490" i="5"/>
  <c r="E490" i="5"/>
  <c r="B490" i="5"/>
  <c r="A490" i="5" s="1"/>
  <c r="G489" i="5"/>
  <c r="E489" i="5"/>
  <c r="B489" i="5"/>
  <c r="A489" i="5"/>
  <c r="G488" i="5"/>
  <c r="E488" i="5"/>
  <c r="B488" i="5"/>
  <c r="A488" i="5" s="1"/>
  <c r="G487" i="5"/>
  <c r="E487" i="5"/>
  <c r="B487" i="5"/>
  <c r="A487" i="5"/>
  <c r="G486" i="5"/>
  <c r="E486" i="5"/>
  <c r="B486" i="5"/>
  <c r="A486" i="5" s="1"/>
  <c r="G485" i="5"/>
  <c r="E485" i="5"/>
  <c r="B485" i="5"/>
  <c r="A485" i="5"/>
  <c r="G484" i="5"/>
  <c r="E484" i="5"/>
  <c r="B484" i="5"/>
  <c r="A484" i="5" s="1"/>
  <c r="G483" i="5"/>
  <c r="E483" i="5"/>
  <c r="B483" i="5"/>
  <c r="A483" i="5"/>
  <c r="G482" i="5"/>
  <c r="E482" i="5"/>
  <c r="B482" i="5"/>
  <c r="A482" i="5" s="1"/>
  <c r="G481" i="5"/>
  <c r="E481" i="5"/>
  <c r="B481" i="5"/>
  <c r="A481" i="5"/>
  <c r="G480" i="5"/>
  <c r="E480" i="5"/>
  <c r="B480" i="5"/>
  <c r="A480" i="5" s="1"/>
  <c r="G479" i="5"/>
  <c r="E479" i="5"/>
  <c r="B479" i="5"/>
  <c r="A479" i="5"/>
  <c r="G478" i="5"/>
  <c r="E478" i="5"/>
  <c r="B478" i="5"/>
  <c r="A478" i="5" s="1"/>
  <c r="G477" i="5"/>
  <c r="E477" i="5"/>
  <c r="B477" i="5"/>
  <c r="A477" i="5"/>
  <c r="G476" i="5"/>
  <c r="E476" i="5"/>
  <c r="B476" i="5"/>
  <c r="A476" i="5" s="1"/>
  <c r="G475" i="5"/>
  <c r="E475" i="5"/>
  <c r="B475" i="5"/>
  <c r="A475" i="5"/>
  <c r="G474" i="5"/>
  <c r="E474" i="5"/>
  <c r="B474" i="5"/>
  <c r="A474" i="5" s="1"/>
  <c r="G473" i="5"/>
  <c r="E473" i="5"/>
  <c r="B473" i="5"/>
  <c r="A473" i="5"/>
  <c r="G472" i="5"/>
  <c r="E472" i="5"/>
  <c r="B472" i="5"/>
  <c r="A472" i="5" s="1"/>
  <c r="G471" i="5"/>
  <c r="E471" i="5"/>
  <c r="B471" i="5"/>
  <c r="A471" i="5"/>
  <c r="G470" i="5"/>
  <c r="E470" i="5"/>
  <c r="B470" i="5"/>
  <c r="A470" i="5" s="1"/>
  <c r="G469" i="5"/>
  <c r="E469" i="5"/>
  <c r="B469" i="5"/>
  <c r="A469" i="5"/>
  <c r="G468" i="5"/>
  <c r="E468" i="5"/>
  <c r="B468" i="5"/>
  <c r="A468" i="5" s="1"/>
  <c r="G467" i="5"/>
  <c r="E467" i="5"/>
  <c r="B467" i="5"/>
  <c r="A467" i="5"/>
  <c r="G466" i="5"/>
  <c r="E466" i="5"/>
  <c r="B466" i="5"/>
  <c r="A466" i="5" s="1"/>
  <c r="G465" i="5"/>
  <c r="E465" i="5"/>
  <c r="B465" i="5"/>
  <c r="A465" i="5"/>
  <c r="G464" i="5"/>
  <c r="E464" i="5"/>
  <c r="B464" i="5"/>
  <c r="A464" i="5" s="1"/>
  <c r="G463" i="5"/>
  <c r="E463" i="5"/>
  <c r="B463" i="5"/>
  <c r="A463" i="5" s="1"/>
  <c r="G462" i="5"/>
  <c r="E462" i="5"/>
  <c r="B462" i="5"/>
  <c r="A462" i="5" s="1"/>
  <c r="G461" i="5"/>
  <c r="E461" i="5"/>
  <c r="B461" i="5"/>
  <c r="A461" i="5"/>
  <c r="G460" i="5"/>
  <c r="E460" i="5"/>
  <c r="B460" i="5"/>
  <c r="A460" i="5" s="1"/>
  <c r="G459" i="5"/>
  <c r="E459" i="5"/>
  <c r="B459" i="5"/>
  <c r="A459" i="5" s="1"/>
  <c r="G458" i="5"/>
  <c r="E458" i="5"/>
  <c r="B458" i="5"/>
  <c r="A458" i="5" s="1"/>
  <c r="G457" i="5"/>
  <c r="E457" i="5"/>
  <c r="B457" i="5"/>
  <c r="A457" i="5" s="1"/>
  <c r="G456" i="5"/>
  <c r="E456" i="5"/>
  <c r="B456" i="5"/>
  <c r="A456" i="5" s="1"/>
  <c r="G455" i="5"/>
  <c r="E455" i="5"/>
  <c r="B455" i="5"/>
  <c r="A455" i="5"/>
  <c r="G454" i="5"/>
  <c r="E454" i="5"/>
  <c r="B454" i="5"/>
  <c r="A454" i="5" s="1"/>
  <c r="G453" i="5"/>
  <c r="E453" i="5"/>
  <c r="B453" i="5"/>
  <c r="A453" i="5" s="1"/>
  <c r="G452" i="5"/>
  <c r="E452" i="5"/>
  <c r="B452" i="5"/>
  <c r="A452" i="5" s="1"/>
  <c r="G451" i="5"/>
  <c r="E451" i="5"/>
  <c r="B451" i="5"/>
  <c r="A451" i="5"/>
  <c r="G450" i="5"/>
  <c r="E450" i="5"/>
  <c r="B450" i="5"/>
  <c r="A450" i="5" s="1"/>
  <c r="G449" i="5"/>
  <c r="E449" i="5"/>
  <c r="B449" i="5"/>
  <c r="A449" i="5" s="1"/>
  <c r="G448" i="5"/>
  <c r="E448" i="5"/>
  <c r="B448" i="5"/>
  <c r="A448" i="5" s="1"/>
  <c r="G447" i="5"/>
  <c r="E447" i="5"/>
  <c r="B447" i="5"/>
  <c r="A447" i="5" s="1"/>
  <c r="G446" i="5"/>
  <c r="E446" i="5"/>
  <c r="B446" i="5"/>
  <c r="A446" i="5" s="1"/>
  <c r="G445" i="5"/>
  <c r="E445" i="5"/>
  <c r="B445" i="5"/>
  <c r="A445" i="5"/>
  <c r="G444" i="5"/>
  <c r="E444" i="5"/>
  <c r="B444" i="5"/>
  <c r="A444" i="5" s="1"/>
  <c r="G443" i="5"/>
  <c r="E443" i="5"/>
  <c r="B443" i="5"/>
  <c r="A443" i="5" s="1"/>
  <c r="G442" i="5"/>
  <c r="E442" i="5"/>
  <c r="B442" i="5"/>
  <c r="A442" i="5" s="1"/>
  <c r="G441" i="5"/>
  <c r="E441" i="5"/>
  <c r="B441" i="5"/>
  <c r="A441" i="5" s="1"/>
  <c r="G440" i="5"/>
  <c r="E440" i="5"/>
  <c r="B440" i="5"/>
  <c r="A440" i="5" s="1"/>
  <c r="G439" i="5"/>
  <c r="E439" i="5"/>
  <c r="B439" i="5"/>
  <c r="A439" i="5" s="1"/>
  <c r="G438" i="5"/>
  <c r="E438" i="5"/>
  <c r="B438" i="5"/>
  <c r="A438" i="5" s="1"/>
  <c r="G437" i="5"/>
  <c r="E437" i="5"/>
  <c r="B437" i="5"/>
  <c r="A437" i="5"/>
  <c r="G436" i="5"/>
  <c r="E436" i="5"/>
  <c r="B436" i="5"/>
  <c r="A436" i="5" s="1"/>
  <c r="G435" i="5"/>
  <c r="E435" i="5"/>
  <c r="B435" i="5"/>
  <c r="A435" i="5"/>
  <c r="G434" i="5"/>
  <c r="E434" i="5"/>
  <c r="B434" i="5"/>
  <c r="A434" i="5" s="1"/>
  <c r="G433" i="5"/>
  <c r="E433" i="5"/>
  <c r="B433" i="5"/>
  <c r="A433" i="5" s="1"/>
  <c r="G432" i="5"/>
  <c r="E432" i="5"/>
  <c r="B432" i="5"/>
  <c r="A432" i="5" s="1"/>
  <c r="G431" i="5"/>
  <c r="E431" i="5"/>
  <c r="B431" i="5"/>
  <c r="A431" i="5" s="1"/>
  <c r="G430" i="5"/>
  <c r="E430" i="5"/>
  <c r="B430" i="5"/>
  <c r="A430" i="5" s="1"/>
  <c r="G429" i="5"/>
  <c r="E429" i="5"/>
  <c r="B429" i="5"/>
  <c r="A429" i="5"/>
  <c r="G428" i="5"/>
  <c r="E428" i="5"/>
  <c r="B428" i="5"/>
  <c r="A428" i="5" s="1"/>
  <c r="G427" i="5"/>
  <c r="E427" i="5"/>
  <c r="B427" i="5"/>
  <c r="A427" i="5" s="1"/>
  <c r="G426" i="5"/>
  <c r="E426" i="5"/>
  <c r="B426" i="5"/>
  <c r="A426" i="5" s="1"/>
  <c r="G425" i="5"/>
  <c r="E425" i="5"/>
  <c r="B425" i="5"/>
  <c r="A425" i="5" s="1"/>
  <c r="G424" i="5"/>
  <c r="E424" i="5"/>
  <c r="B424" i="5"/>
  <c r="A424" i="5" s="1"/>
  <c r="G423" i="5"/>
  <c r="E423" i="5"/>
  <c r="B423" i="5"/>
  <c r="A423" i="5"/>
  <c r="G422" i="5"/>
  <c r="E422" i="5"/>
  <c r="B422" i="5"/>
  <c r="A422" i="5" s="1"/>
  <c r="G421" i="5"/>
  <c r="E421" i="5"/>
  <c r="B421" i="5"/>
  <c r="A421" i="5" s="1"/>
  <c r="G420" i="5"/>
  <c r="E420" i="5"/>
  <c r="B420" i="5"/>
  <c r="A420" i="5" s="1"/>
  <c r="G419" i="5"/>
  <c r="E419" i="5"/>
  <c r="B419" i="5"/>
  <c r="A419" i="5"/>
  <c r="G418" i="5"/>
  <c r="E418" i="5"/>
  <c r="B418" i="5"/>
  <c r="A418" i="5" s="1"/>
  <c r="G417" i="5"/>
  <c r="E417" i="5"/>
  <c r="B417" i="5"/>
  <c r="A417" i="5" s="1"/>
  <c r="G416" i="5"/>
  <c r="E416" i="5"/>
  <c r="B416" i="5"/>
  <c r="A416" i="5" s="1"/>
  <c r="G415" i="5"/>
  <c r="E415" i="5"/>
  <c r="B415" i="5"/>
  <c r="A415" i="5" s="1"/>
  <c r="G414" i="5"/>
  <c r="E414" i="5"/>
  <c r="B414" i="5"/>
  <c r="A414" i="5" s="1"/>
  <c r="G413" i="5"/>
  <c r="E413" i="5"/>
  <c r="B413" i="5"/>
  <c r="A413" i="5"/>
  <c r="G412" i="5"/>
  <c r="E412" i="5"/>
  <c r="B412" i="5"/>
  <c r="A412" i="5" s="1"/>
  <c r="G411" i="5"/>
  <c r="E411" i="5"/>
  <c r="B411" i="5"/>
  <c r="A411" i="5" s="1"/>
  <c r="G410" i="5"/>
  <c r="E410" i="5"/>
  <c r="B410" i="5"/>
  <c r="A410" i="5" s="1"/>
  <c r="G409" i="5"/>
  <c r="E409" i="5"/>
  <c r="B409" i="5"/>
  <c r="A409" i="5" s="1"/>
  <c r="G408" i="5"/>
  <c r="E408" i="5"/>
  <c r="B408" i="5"/>
  <c r="A408" i="5" s="1"/>
  <c r="G407" i="5"/>
  <c r="E407" i="5"/>
  <c r="B407" i="5"/>
  <c r="A407" i="5" s="1"/>
  <c r="G406" i="5"/>
  <c r="E406" i="5"/>
  <c r="B406" i="5"/>
  <c r="A406" i="5" s="1"/>
  <c r="G405" i="5"/>
  <c r="E405" i="5"/>
  <c r="B405" i="5"/>
  <c r="A405" i="5"/>
  <c r="G404" i="5"/>
  <c r="E404" i="5"/>
  <c r="B404" i="5"/>
  <c r="A404" i="5" s="1"/>
  <c r="G403" i="5"/>
  <c r="E403" i="5"/>
  <c r="B403" i="5"/>
  <c r="A403" i="5"/>
  <c r="G402" i="5"/>
  <c r="E402" i="5"/>
  <c r="B402" i="5"/>
  <c r="A402" i="5" s="1"/>
  <c r="G401" i="5"/>
  <c r="E401" i="5"/>
  <c r="B401" i="5"/>
  <c r="A401" i="5" s="1"/>
  <c r="G400" i="5"/>
  <c r="E400" i="5"/>
  <c r="B400" i="5"/>
  <c r="A400" i="5" s="1"/>
  <c r="G399" i="5"/>
  <c r="E399" i="5"/>
  <c r="B399" i="5"/>
  <c r="A399" i="5" s="1"/>
  <c r="G398" i="5"/>
  <c r="E398" i="5"/>
  <c r="B398" i="5"/>
  <c r="A398" i="5" s="1"/>
  <c r="G397" i="5"/>
  <c r="E397" i="5"/>
  <c r="B397" i="5"/>
  <c r="A397" i="5" s="1"/>
  <c r="G396" i="5"/>
  <c r="E396" i="5"/>
  <c r="B396" i="5"/>
  <c r="A396" i="5"/>
  <c r="G395" i="5"/>
  <c r="E395" i="5"/>
  <c r="B395" i="5"/>
  <c r="A395" i="5"/>
  <c r="G394" i="5"/>
  <c r="E394" i="5"/>
  <c r="B394" i="5"/>
  <c r="A394" i="5"/>
  <c r="G393" i="5"/>
  <c r="E393" i="5"/>
  <c r="B393" i="5"/>
  <c r="A393" i="5"/>
  <c r="G392" i="5"/>
  <c r="E392" i="5"/>
  <c r="B392" i="5"/>
  <c r="A392" i="5"/>
  <c r="G391" i="5"/>
  <c r="E391" i="5"/>
  <c r="B391" i="5"/>
  <c r="A391" i="5"/>
  <c r="G390" i="5"/>
  <c r="E390" i="5"/>
  <c r="B390" i="5"/>
  <c r="A390" i="5"/>
  <c r="G389" i="5"/>
  <c r="E389" i="5"/>
  <c r="B389" i="5"/>
  <c r="A389" i="5"/>
  <c r="G388" i="5"/>
  <c r="E388" i="5"/>
  <c r="B388" i="5"/>
  <c r="A388" i="5"/>
  <c r="G387" i="5"/>
  <c r="E387" i="5"/>
  <c r="B387" i="5"/>
  <c r="A387" i="5"/>
  <c r="G386" i="5"/>
  <c r="E386" i="5"/>
  <c r="B386" i="5"/>
  <c r="A386" i="5"/>
  <c r="G385" i="5"/>
  <c r="E385" i="5"/>
  <c r="B385" i="5"/>
  <c r="A385" i="5"/>
  <c r="G384" i="5"/>
  <c r="E384" i="5"/>
  <c r="B384" i="5"/>
  <c r="A384" i="5"/>
  <c r="G383" i="5"/>
  <c r="E383" i="5"/>
  <c r="B383" i="5"/>
  <c r="A383" i="5"/>
  <c r="G382" i="5"/>
  <c r="E382" i="5"/>
  <c r="B382" i="5"/>
  <c r="A382" i="5"/>
  <c r="G381" i="5"/>
  <c r="E381" i="5"/>
  <c r="B381" i="5"/>
  <c r="A381" i="5"/>
  <c r="G380" i="5"/>
  <c r="E380" i="5"/>
  <c r="B380" i="5"/>
  <c r="A380" i="5"/>
  <c r="G379" i="5"/>
  <c r="E379" i="5"/>
  <c r="B379" i="5"/>
  <c r="A379" i="5"/>
  <c r="G378" i="5"/>
  <c r="E378" i="5"/>
  <c r="B378" i="5"/>
  <c r="A378" i="5" s="1"/>
  <c r="G377" i="5"/>
  <c r="E377" i="5"/>
  <c r="B377" i="5"/>
  <c r="A377" i="5"/>
  <c r="G376" i="5"/>
  <c r="E376" i="5"/>
  <c r="B376" i="5"/>
  <c r="A376" i="5" s="1"/>
  <c r="G375" i="5"/>
  <c r="E375" i="5"/>
  <c r="B375" i="5"/>
  <c r="A375" i="5"/>
  <c r="G374" i="5"/>
  <c r="E374" i="5"/>
  <c r="B374" i="5"/>
  <c r="A374" i="5" s="1"/>
  <c r="G373" i="5"/>
  <c r="E373" i="5"/>
  <c r="B373" i="5"/>
  <c r="A373" i="5"/>
  <c r="G372" i="5"/>
  <c r="E372" i="5"/>
  <c r="B372" i="5"/>
  <c r="A372" i="5" s="1"/>
  <c r="G371" i="5"/>
  <c r="E371" i="5"/>
  <c r="B371" i="5"/>
  <c r="A371" i="5"/>
  <c r="G370" i="5"/>
  <c r="E370" i="5"/>
  <c r="B370" i="5"/>
  <c r="A370" i="5" s="1"/>
  <c r="G369" i="5"/>
  <c r="E369" i="5"/>
  <c r="B369" i="5"/>
  <c r="A369" i="5"/>
  <c r="G368" i="5"/>
  <c r="E368" i="5"/>
  <c r="B368" i="5"/>
  <c r="A368" i="5" s="1"/>
  <c r="G367" i="5"/>
  <c r="E367" i="5"/>
  <c r="B367" i="5"/>
  <c r="A367" i="5"/>
  <c r="G366" i="5"/>
  <c r="E366" i="5"/>
  <c r="B366" i="5"/>
  <c r="A366" i="5" s="1"/>
  <c r="G365" i="5"/>
  <c r="E365" i="5"/>
  <c r="B365" i="5"/>
  <c r="A365" i="5"/>
  <c r="G364" i="5"/>
  <c r="E364" i="5"/>
  <c r="B364" i="5"/>
  <c r="A364" i="5" s="1"/>
  <c r="G363" i="5"/>
  <c r="E363" i="5"/>
  <c r="B363" i="5"/>
  <c r="A363" i="5"/>
  <c r="G362" i="5"/>
  <c r="E362" i="5"/>
  <c r="B362" i="5"/>
  <c r="A362" i="5" s="1"/>
  <c r="G361" i="5"/>
  <c r="E361" i="5"/>
  <c r="B361" i="5"/>
  <c r="A361" i="5"/>
  <c r="G360" i="5"/>
  <c r="E360" i="5"/>
  <c r="B360" i="5"/>
  <c r="A360" i="5" s="1"/>
  <c r="G359" i="5"/>
  <c r="E359" i="5"/>
  <c r="B359" i="5"/>
  <c r="A359" i="5"/>
  <c r="G358" i="5"/>
  <c r="E358" i="5"/>
  <c r="B358" i="5"/>
  <c r="A358" i="5" s="1"/>
  <c r="G357" i="5"/>
  <c r="E357" i="5"/>
  <c r="B357" i="5"/>
  <c r="A357" i="5"/>
  <c r="G356" i="5"/>
  <c r="E356" i="5"/>
  <c r="B356" i="5"/>
  <c r="A356" i="5" s="1"/>
  <c r="G355" i="5"/>
  <c r="E355" i="5"/>
  <c r="B355" i="5"/>
  <c r="A355" i="5"/>
  <c r="G354" i="5"/>
  <c r="E354" i="5"/>
  <c r="B354" i="5"/>
  <c r="A354" i="5" s="1"/>
  <c r="G353" i="5"/>
  <c r="E353" i="5"/>
  <c r="B353" i="5"/>
  <c r="A353" i="5"/>
  <c r="G352" i="5"/>
  <c r="E352" i="5"/>
  <c r="B352" i="5"/>
  <c r="A352" i="5" s="1"/>
  <c r="G351" i="5"/>
  <c r="E351" i="5"/>
  <c r="B351" i="5"/>
  <c r="A351" i="5"/>
  <c r="G350" i="5"/>
  <c r="E350" i="5"/>
  <c r="B350" i="5"/>
  <c r="A350" i="5" s="1"/>
  <c r="G349" i="5"/>
  <c r="E349" i="5"/>
  <c r="B349" i="5"/>
  <c r="A349" i="5"/>
  <c r="G348" i="5"/>
  <c r="E348" i="5"/>
  <c r="B348" i="5"/>
  <c r="A348" i="5" s="1"/>
  <c r="G347" i="5"/>
  <c r="E347" i="5"/>
  <c r="B347" i="5"/>
  <c r="A347" i="5"/>
  <c r="G346" i="5"/>
  <c r="E346" i="5"/>
  <c r="B346" i="5"/>
  <c r="A346" i="5" s="1"/>
  <c r="G345" i="5"/>
  <c r="E345" i="5"/>
  <c r="B345" i="5"/>
  <c r="A345" i="5"/>
  <c r="G344" i="5"/>
  <c r="E344" i="5"/>
  <c r="B344" i="5"/>
  <c r="A344" i="5" s="1"/>
  <c r="G343" i="5"/>
  <c r="E343" i="5"/>
  <c r="B343" i="5"/>
  <c r="A343" i="5"/>
  <c r="G342" i="5"/>
  <c r="E342" i="5"/>
  <c r="B342" i="5"/>
  <c r="A342" i="5" s="1"/>
  <c r="G341" i="5"/>
  <c r="E341" i="5"/>
  <c r="B341" i="5"/>
  <c r="A341" i="5" s="1"/>
  <c r="G340" i="5"/>
  <c r="E340" i="5"/>
  <c r="B340" i="5"/>
  <c r="A340" i="5"/>
  <c r="G339" i="5"/>
  <c r="E339" i="5"/>
  <c r="B339" i="5"/>
  <c r="A339" i="5" s="1"/>
  <c r="G338" i="5"/>
  <c r="E338" i="5"/>
  <c r="B338" i="5"/>
  <c r="A338" i="5" s="1"/>
  <c r="G337" i="5"/>
  <c r="E337" i="5"/>
  <c r="B337" i="5"/>
  <c r="A337" i="5" s="1"/>
  <c r="G336" i="5"/>
  <c r="E336" i="5"/>
  <c r="B336" i="5"/>
  <c r="A336" i="5"/>
  <c r="G335" i="5"/>
  <c r="E335" i="5"/>
  <c r="B335" i="5"/>
  <c r="A335" i="5" s="1"/>
  <c r="G334" i="5"/>
  <c r="E334" i="5"/>
  <c r="B334" i="5"/>
  <c r="A334" i="5" s="1"/>
  <c r="G333" i="5"/>
  <c r="E333" i="5"/>
  <c r="B333" i="5"/>
  <c r="A333" i="5" s="1"/>
  <c r="G332" i="5"/>
  <c r="E332" i="5"/>
  <c r="B332" i="5"/>
  <c r="A332" i="5"/>
  <c r="G331" i="5"/>
  <c r="E331" i="5"/>
  <c r="B331" i="5"/>
  <c r="A331" i="5" s="1"/>
  <c r="G330" i="5"/>
  <c r="E330" i="5"/>
  <c r="B330" i="5"/>
  <c r="A330" i="5"/>
  <c r="G329" i="5"/>
  <c r="E329" i="5"/>
  <c r="B329" i="5"/>
  <c r="A329" i="5" s="1"/>
  <c r="G328" i="5"/>
  <c r="E328" i="5"/>
  <c r="B328" i="5"/>
  <c r="A328" i="5"/>
  <c r="G327" i="5"/>
  <c r="E327" i="5"/>
  <c r="B327" i="5"/>
  <c r="A327" i="5" s="1"/>
  <c r="G326" i="5"/>
  <c r="E326" i="5"/>
  <c r="B326" i="5"/>
  <c r="A326" i="5" s="1"/>
  <c r="G325" i="5"/>
  <c r="E325" i="5"/>
  <c r="B325" i="5"/>
  <c r="A325" i="5" s="1"/>
  <c r="G324" i="5"/>
  <c r="E324" i="5"/>
  <c r="B324" i="5"/>
  <c r="A324" i="5"/>
  <c r="G323" i="5"/>
  <c r="E323" i="5"/>
  <c r="B323" i="5"/>
  <c r="A323" i="5" s="1"/>
  <c r="G322" i="5"/>
  <c r="E322" i="5"/>
  <c r="B322" i="5"/>
  <c r="A322" i="5" s="1"/>
  <c r="G321" i="5"/>
  <c r="E321" i="5"/>
  <c r="B321" i="5"/>
  <c r="A321" i="5" s="1"/>
  <c r="G320" i="5"/>
  <c r="E320" i="5"/>
  <c r="B320" i="5"/>
  <c r="A320" i="5"/>
  <c r="G319" i="5"/>
  <c r="E319" i="5"/>
  <c r="B319" i="5"/>
  <c r="A319" i="5" s="1"/>
  <c r="G318" i="5"/>
  <c r="E318" i="5"/>
  <c r="B318" i="5"/>
  <c r="A318" i="5" s="1"/>
  <c r="G317" i="5"/>
  <c r="E317" i="5"/>
  <c r="B317" i="5"/>
  <c r="A317" i="5" s="1"/>
  <c r="G316" i="5"/>
  <c r="E316" i="5"/>
  <c r="B316" i="5"/>
  <c r="A316" i="5"/>
  <c r="G315" i="5"/>
  <c r="E315" i="5"/>
  <c r="B315" i="5"/>
  <c r="A315" i="5" s="1"/>
  <c r="G314" i="5"/>
  <c r="E314" i="5"/>
  <c r="B314" i="5"/>
  <c r="A314" i="5"/>
  <c r="G313" i="5"/>
  <c r="E313" i="5"/>
  <c r="B313" i="5"/>
  <c r="A313" i="5" s="1"/>
  <c r="G312" i="5"/>
  <c r="E312" i="5"/>
  <c r="B312" i="5"/>
  <c r="A312" i="5"/>
  <c r="G311" i="5"/>
  <c r="E311" i="5"/>
  <c r="B311" i="5"/>
  <c r="A311" i="5" s="1"/>
  <c r="G310" i="5"/>
  <c r="E310" i="5"/>
  <c r="B310" i="5"/>
  <c r="A310" i="5" s="1"/>
  <c r="G309" i="5"/>
  <c r="E309" i="5"/>
  <c r="B309" i="5"/>
  <c r="A309" i="5" s="1"/>
  <c r="G308" i="5"/>
  <c r="E308" i="5"/>
  <c r="B308" i="5"/>
  <c r="A308" i="5"/>
  <c r="G307" i="5"/>
  <c r="E307" i="5"/>
  <c r="B307" i="5"/>
  <c r="A307" i="5" s="1"/>
  <c r="G306" i="5"/>
  <c r="E306" i="5"/>
  <c r="B306" i="5"/>
  <c r="A306" i="5" s="1"/>
  <c r="G305" i="5"/>
  <c r="E305" i="5"/>
  <c r="B305" i="5"/>
  <c r="A305" i="5" s="1"/>
  <c r="G304" i="5"/>
  <c r="E304" i="5"/>
  <c r="B304" i="5"/>
  <c r="A304" i="5"/>
  <c r="G303" i="5"/>
  <c r="E303" i="5"/>
  <c r="B303" i="5"/>
  <c r="A303" i="5" s="1"/>
  <c r="G302" i="5"/>
  <c r="E302" i="5"/>
  <c r="B302" i="5"/>
  <c r="A302" i="5" s="1"/>
  <c r="G301" i="5"/>
  <c r="E301" i="5"/>
  <c r="B301" i="5"/>
  <c r="A301" i="5" s="1"/>
  <c r="G300" i="5"/>
  <c r="E300" i="5"/>
  <c r="B300" i="5"/>
  <c r="A300" i="5" s="1"/>
  <c r="G299" i="5"/>
  <c r="E299" i="5"/>
  <c r="B299" i="5"/>
  <c r="A299" i="5" s="1"/>
  <c r="G298" i="5"/>
  <c r="E298" i="5"/>
  <c r="B298" i="5"/>
  <c r="A298" i="5" s="1"/>
  <c r="G297" i="5"/>
  <c r="E297" i="5"/>
  <c r="B297" i="5"/>
  <c r="A297" i="5" s="1"/>
  <c r="G296" i="5"/>
  <c r="E296" i="5"/>
  <c r="B296" i="5"/>
  <c r="A296" i="5"/>
  <c r="G295" i="5"/>
  <c r="E295" i="5"/>
  <c r="B295" i="5"/>
  <c r="A295" i="5" s="1"/>
  <c r="G294" i="5"/>
  <c r="E294" i="5"/>
  <c r="B294" i="5"/>
  <c r="A294" i="5" s="1"/>
  <c r="G293" i="5"/>
  <c r="E293" i="5"/>
  <c r="B293" i="5"/>
  <c r="A293" i="5" s="1"/>
  <c r="G292" i="5"/>
  <c r="E292" i="5"/>
  <c r="B292" i="5"/>
  <c r="A292" i="5"/>
  <c r="G291" i="5"/>
  <c r="E291" i="5"/>
  <c r="B291" i="5"/>
  <c r="A291" i="5" s="1"/>
  <c r="G290" i="5"/>
  <c r="E290" i="5"/>
  <c r="B290" i="5"/>
  <c r="A290" i="5" s="1"/>
  <c r="G289" i="5"/>
  <c r="E289" i="5"/>
  <c r="B289" i="5"/>
  <c r="A289" i="5" s="1"/>
  <c r="G288" i="5"/>
  <c r="E288" i="5"/>
  <c r="B288" i="5"/>
  <c r="A288" i="5"/>
  <c r="G287" i="5"/>
  <c r="E287" i="5"/>
  <c r="B287" i="5"/>
  <c r="A287" i="5" s="1"/>
  <c r="G286" i="5"/>
  <c r="E286" i="5"/>
  <c r="B286" i="5"/>
  <c r="A286" i="5" s="1"/>
  <c r="G285" i="5"/>
  <c r="E285" i="5"/>
  <c r="B285" i="5"/>
  <c r="A285" i="5" s="1"/>
  <c r="G284" i="5"/>
  <c r="E284" i="5"/>
  <c r="B284" i="5"/>
  <c r="A284" i="5"/>
  <c r="G283" i="5"/>
  <c r="E283" i="5"/>
  <c r="B283" i="5"/>
  <c r="A283" i="5" s="1"/>
  <c r="G282" i="5"/>
  <c r="E282" i="5"/>
  <c r="B282" i="5"/>
  <c r="A282" i="5" s="1"/>
  <c r="G281" i="5"/>
  <c r="E281" i="5"/>
  <c r="B281" i="5"/>
  <c r="A281" i="5" s="1"/>
  <c r="G280" i="5"/>
  <c r="E280" i="5"/>
  <c r="B280" i="5"/>
  <c r="A280" i="5"/>
  <c r="G279" i="5"/>
  <c r="E279" i="5"/>
  <c r="B279" i="5"/>
  <c r="A279" i="5" s="1"/>
  <c r="G278" i="5"/>
  <c r="E278" i="5"/>
  <c r="B278" i="5"/>
  <c r="A278" i="5"/>
  <c r="G277" i="5"/>
  <c r="E277" i="5"/>
  <c r="B277" i="5"/>
  <c r="A277" i="5" s="1"/>
  <c r="G276" i="5"/>
  <c r="E276" i="5"/>
  <c r="B276" i="5"/>
  <c r="A276" i="5"/>
  <c r="G275" i="5"/>
  <c r="E275" i="5"/>
  <c r="B275" i="5"/>
  <c r="A275" i="5" s="1"/>
  <c r="G274" i="5"/>
  <c r="E274" i="5"/>
  <c r="B274" i="5"/>
  <c r="A274" i="5" s="1"/>
  <c r="G273" i="5"/>
  <c r="E273" i="5"/>
  <c r="B273" i="5"/>
  <c r="A273" i="5" s="1"/>
  <c r="G272" i="5"/>
  <c r="E272" i="5"/>
  <c r="B272" i="5"/>
  <c r="A272" i="5"/>
  <c r="G271" i="5"/>
  <c r="E271" i="5"/>
  <c r="B271" i="5"/>
  <c r="A271" i="5" s="1"/>
  <c r="G270" i="5"/>
  <c r="E270" i="5"/>
  <c r="B270" i="5"/>
  <c r="A270" i="5" s="1"/>
  <c r="G269" i="5"/>
  <c r="E269" i="5"/>
  <c r="B269" i="5"/>
  <c r="A269" i="5" s="1"/>
  <c r="G268" i="5"/>
  <c r="E268" i="5"/>
  <c r="B268" i="5"/>
  <c r="A268" i="5"/>
  <c r="G267" i="5"/>
  <c r="E267" i="5"/>
  <c r="B267" i="5"/>
  <c r="A267" i="5" s="1"/>
  <c r="G266" i="5"/>
  <c r="E266" i="5"/>
  <c r="B266" i="5"/>
  <c r="A266" i="5" s="1"/>
  <c r="G265" i="5"/>
  <c r="E265" i="5"/>
  <c r="B265" i="5"/>
  <c r="A265" i="5" s="1"/>
  <c r="G264" i="5"/>
  <c r="E264" i="5"/>
  <c r="B264" i="5"/>
  <c r="A264" i="5"/>
  <c r="G263" i="5"/>
  <c r="E263" i="5"/>
  <c r="B263" i="5"/>
  <c r="A263" i="5" s="1"/>
  <c r="G262" i="5"/>
  <c r="E262" i="5"/>
  <c r="B262" i="5"/>
  <c r="A262" i="5"/>
  <c r="G261" i="5"/>
  <c r="E261" i="5"/>
  <c r="B261" i="5"/>
  <c r="A261" i="5" s="1"/>
  <c r="G260" i="5"/>
  <c r="E260" i="5"/>
  <c r="B260" i="5"/>
  <c r="A260" i="5"/>
  <c r="G259" i="5"/>
  <c r="E259" i="5"/>
  <c r="B259" i="5"/>
  <c r="A259" i="5" s="1"/>
  <c r="G258" i="5"/>
  <c r="E258" i="5"/>
  <c r="B258" i="5"/>
  <c r="A258" i="5" s="1"/>
  <c r="G257" i="5"/>
  <c r="E257" i="5"/>
  <c r="B257" i="5"/>
  <c r="A257" i="5" s="1"/>
  <c r="G256" i="5"/>
  <c r="E256" i="5"/>
  <c r="B256" i="5"/>
  <c r="A256" i="5"/>
  <c r="G255" i="5"/>
  <c r="E255" i="5"/>
  <c r="B255" i="5"/>
  <c r="A255" i="5" s="1"/>
  <c r="G254" i="5"/>
  <c r="E254" i="5"/>
  <c r="B254" i="5"/>
  <c r="A254" i="5" s="1"/>
  <c r="G253" i="5"/>
  <c r="E253" i="5"/>
  <c r="B253" i="5"/>
  <c r="A253" i="5" s="1"/>
  <c r="G252" i="5"/>
  <c r="E252" i="5"/>
  <c r="B252" i="5"/>
  <c r="A252" i="5"/>
  <c r="G251" i="5"/>
  <c r="E251" i="5"/>
  <c r="B251" i="5"/>
  <c r="A251" i="5" s="1"/>
  <c r="G250" i="5"/>
  <c r="E250" i="5"/>
  <c r="B250" i="5"/>
  <c r="A250" i="5" s="1"/>
  <c r="G249" i="5"/>
  <c r="E249" i="5"/>
  <c r="B249" i="5"/>
  <c r="A249" i="5" s="1"/>
  <c r="G248" i="5"/>
  <c r="E248" i="5"/>
  <c r="B248" i="5"/>
  <c r="A248" i="5"/>
  <c r="G247" i="5"/>
  <c r="E247" i="5"/>
  <c r="B247" i="5"/>
  <c r="A247" i="5" s="1"/>
  <c r="G246" i="5"/>
  <c r="E246" i="5"/>
  <c r="B246" i="5"/>
  <c r="A246" i="5"/>
  <c r="G245" i="5"/>
  <c r="E245" i="5"/>
  <c r="B245" i="5"/>
  <c r="A245" i="5" s="1"/>
  <c r="G244" i="5"/>
  <c r="E244" i="5"/>
  <c r="B244" i="5"/>
  <c r="A244" i="5"/>
  <c r="G243" i="5"/>
  <c r="E243" i="5"/>
  <c r="B243" i="5"/>
  <c r="A243" i="5" s="1"/>
  <c r="G242" i="5"/>
  <c r="E242" i="5"/>
  <c r="B242" i="5"/>
  <c r="A242" i="5" s="1"/>
  <c r="G241" i="5"/>
  <c r="E241" i="5"/>
  <c r="B241" i="5"/>
  <c r="A241" i="5" s="1"/>
  <c r="G240" i="5"/>
  <c r="E240" i="5"/>
  <c r="B240" i="5"/>
  <c r="A240" i="5"/>
  <c r="G239" i="5"/>
  <c r="E239" i="5"/>
  <c r="B239" i="5"/>
  <c r="A239" i="5" s="1"/>
  <c r="G238" i="5"/>
  <c r="E238" i="5"/>
  <c r="B238" i="5"/>
  <c r="A238" i="5" s="1"/>
  <c r="G237" i="5"/>
  <c r="E237" i="5"/>
  <c r="B237" i="5"/>
  <c r="A237" i="5" s="1"/>
  <c r="G236" i="5"/>
  <c r="E236" i="5"/>
  <c r="B236" i="5"/>
  <c r="A236" i="5" s="1"/>
  <c r="G235" i="5"/>
  <c r="E235" i="5"/>
  <c r="B235" i="5"/>
  <c r="A235" i="5" s="1"/>
  <c r="G234" i="5"/>
  <c r="E234" i="5"/>
  <c r="B234" i="5"/>
  <c r="A234" i="5"/>
  <c r="G233" i="5"/>
  <c r="E233" i="5"/>
  <c r="B233" i="5"/>
  <c r="A233" i="5" s="1"/>
  <c r="G232" i="5"/>
  <c r="E232" i="5"/>
  <c r="B232" i="5"/>
  <c r="A232" i="5"/>
  <c r="G231" i="5"/>
  <c r="E231" i="5"/>
  <c r="B231" i="5"/>
  <c r="A231" i="5" s="1"/>
  <c r="G230" i="5"/>
  <c r="E230" i="5"/>
  <c r="B230" i="5"/>
  <c r="A230" i="5"/>
  <c r="G229" i="5"/>
  <c r="E229" i="5"/>
  <c r="B229" i="5"/>
  <c r="A229" i="5" s="1"/>
  <c r="G228" i="5"/>
  <c r="E228" i="5"/>
  <c r="B228" i="5"/>
  <c r="A228" i="5"/>
  <c r="G227" i="5"/>
  <c r="E227" i="5"/>
  <c r="B227" i="5"/>
  <c r="A227" i="5" s="1"/>
  <c r="G226" i="5"/>
  <c r="E226" i="5"/>
  <c r="B226" i="5"/>
  <c r="A226" i="5" s="1"/>
  <c r="G225" i="5"/>
  <c r="E225" i="5"/>
  <c r="B225" i="5"/>
  <c r="A225" i="5" s="1"/>
  <c r="G224" i="5"/>
  <c r="E224" i="5"/>
  <c r="B224" i="5"/>
  <c r="A224" i="5"/>
  <c r="G223" i="5"/>
  <c r="E223" i="5"/>
  <c r="B223" i="5"/>
  <c r="A223" i="5" s="1"/>
  <c r="G222" i="5"/>
  <c r="E222" i="5"/>
  <c r="B222" i="5"/>
  <c r="A222" i="5" s="1"/>
  <c r="G221" i="5"/>
  <c r="E221" i="5"/>
  <c r="B221" i="5"/>
  <c r="A221" i="5" s="1"/>
  <c r="G220" i="5"/>
  <c r="E220" i="5"/>
  <c r="B220" i="5"/>
  <c r="A220" i="5"/>
  <c r="G219" i="5"/>
  <c r="E219" i="5"/>
  <c r="B219" i="5"/>
  <c r="A219" i="5" s="1"/>
  <c r="G218" i="5"/>
  <c r="E218" i="5"/>
  <c r="B218" i="5"/>
  <c r="A218" i="5" s="1"/>
  <c r="G217" i="5"/>
  <c r="E217" i="5"/>
  <c r="B217" i="5"/>
  <c r="A217" i="5" s="1"/>
  <c r="G216" i="5"/>
  <c r="E216" i="5"/>
  <c r="B216" i="5"/>
  <c r="A216" i="5"/>
  <c r="G215" i="5"/>
  <c r="E215" i="5"/>
  <c r="B215" i="5"/>
  <c r="A215" i="5" s="1"/>
  <c r="G214" i="5"/>
  <c r="E214" i="5"/>
  <c r="B214" i="5"/>
  <c r="A214" i="5"/>
  <c r="G213" i="5"/>
  <c r="E213" i="5"/>
  <c r="B213" i="5"/>
  <c r="A213" i="5" s="1"/>
  <c r="G212" i="5"/>
  <c r="E212" i="5"/>
  <c r="B212" i="5"/>
  <c r="A212" i="5"/>
  <c r="G211" i="5"/>
  <c r="E211" i="5"/>
  <c r="B211" i="5"/>
  <c r="A211" i="5" s="1"/>
  <c r="G210" i="5"/>
  <c r="E210" i="5"/>
  <c r="B210" i="5"/>
  <c r="A210" i="5" s="1"/>
  <c r="G209" i="5"/>
  <c r="E209" i="5"/>
  <c r="B209" i="5"/>
  <c r="A209" i="5" s="1"/>
  <c r="G208" i="5"/>
  <c r="E208" i="5"/>
  <c r="B208" i="5"/>
  <c r="A208" i="5"/>
  <c r="G207" i="5"/>
  <c r="E207" i="5"/>
  <c r="B207" i="5"/>
  <c r="A207" i="5" s="1"/>
  <c r="G206" i="5"/>
  <c r="E206" i="5"/>
  <c r="B206" i="5"/>
  <c r="A206" i="5" s="1"/>
  <c r="G205" i="5"/>
  <c r="E205" i="5"/>
  <c r="B205" i="5"/>
  <c r="A205" i="5" s="1"/>
  <c r="G204" i="5"/>
  <c r="E204" i="5"/>
  <c r="B204" i="5"/>
  <c r="A204" i="5"/>
  <c r="G203" i="5"/>
  <c r="E203" i="5"/>
  <c r="B203" i="5"/>
  <c r="A203" i="5" s="1"/>
  <c r="G202" i="5"/>
  <c r="E202" i="5"/>
  <c r="B202" i="5"/>
  <c r="A202" i="5" s="1"/>
  <c r="G201" i="5"/>
  <c r="E201" i="5"/>
  <c r="B201" i="5"/>
  <c r="A201" i="5" s="1"/>
  <c r="G200" i="5"/>
  <c r="E200" i="5"/>
  <c r="B200" i="5"/>
  <c r="A200" i="5"/>
  <c r="G199" i="5"/>
  <c r="E199" i="5"/>
  <c r="B199" i="5"/>
  <c r="A199" i="5" s="1"/>
  <c r="G198" i="5"/>
  <c r="E198" i="5"/>
  <c r="B198" i="5"/>
  <c r="A198" i="5"/>
  <c r="G197" i="5"/>
  <c r="E197" i="5"/>
  <c r="B197" i="5"/>
  <c r="A197" i="5" s="1"/>
  <c r="G196" i="5"/>
  <c r="E196" i="5"/>
  <c r="B196" i="5"/>
  <c r="A196" i="5"/>
  <c r="G195" i="5"/>
  <c r="E195" i="5"/>
  <c r="B195" i="5"/>
  <c r="A195" i="5" s="1"/>
  <c r="G194" i="5"/>
  <c r="E194" i="5"/>
  <c r="B194" i="5"/>
  <c r="A194" i="5" s="1"/>
  <c r="G193" i="5"/>
  <c r="E193" i="5"/>
  <c r="B193" i="5"/>
  <c r="A193" i="5" s="1"/>
  <c r="G192" i="5"/>
  <c r="E192" i="5"/>
  <c r="B192" i="5"/>
  <c r="A192" i="5"/>
  <c r="G191" i="5"/>
  <c r="E191" i="5"/>
  <c r="B191" i="5"/>
  <c r="A191" i="5" s="1"/>
  <c r="G190" i="5"/>
  <c r="E190" i="5"/>
  <c r="B190" i="5"/>
  <c r="A190" i="5" s="1"/>
  <c r="G189" i="5"/>
  <c r="E189" i="5"/>
  <c r="B189" i="5"/>
  <c r="A189" i="5" s="1"/>
  <c r="G188" i="5"/>
  <c r="E188" i="5"/>
  <c r="B188" i="5"/>
  <c r="A188" i="5"/>
  <c r="G187" i="5"/>
  <c r="E187" i="5"/>
  <c r="B187" i="5"/>
  <c r="A187" i="5" s="1"/>
  <c r="G186" i="5"/>
  <c r="E186" i="5"/>
  <c r="B186" i="5"/>
  <c r="A186" i="5" s="1"/>
  <c r="G185" i="5"/>
  <c r="E185" i="5"/>
  <c r="B185" i="5"/>
  <c r="A185" i="5" s="1"/>
  <c r="G184" i="5"/>
  <c r="E184" i="5"/>
  <c r="B184" i="5"/>
  <c r="A184" i="5" s="1"/>
  <c r="G183" i="5"/>
  <c r="E183" i="5"/>
  <c r="B183" i="5"/>
  <c r="A183" i="5" s="1"/>
  <c r="G182" i="5"/>
  <c r="E182" i="5"/>
  <c r="B182" i="5"/>
  <c r="A182" i="5"/>
  <c r="G181" i="5"/>
  <c r="E181" i="5"/>
  <c r="B181" i="5"/>
  <c r="A181" i="5" s="1"/>
  <c r="G180" i="5"/>
  <c r="E180" i="5"/>
  <c r="B180" i="5"/>
  <c r="A180" i="5"/>
  <c r="G179" i="5"/>
  <c r="E179" i="5"/>
  <c r="B179" i="5"/>
  <c r="A179" i="5" s="1"/>
  <c r="G178" i="5"/>
  <c r="E178" i="5"/>
  <c r="B178" i="5"/>
  <c r="A178" i="5" s="1"/>
  <c r="G177" i="5"/>
  <c r="E177" i="5"/>
  <c r="B177" i="5"/>
  <c r="A177" i="5" s="1"/>
  <c r="G176" i="5"/>
  <c r="E176" i="5"/>
  <c r="B176" i="5"/>
  <c r="A176" i="5"/>
  <c r="G175" i="5"/>
  <c r="E175" i="5"/>
  <c r="B175" i="5"/>
  <c r="A175" i="5" s="1"/>
  <c r="G174" i="5"/>
  <c r="E174" i="5"/>
  <c r="B174" i="5"/>
  <c r="A174" i="5" s="1"/>
  <c r="G173" i="5"/>
  <c r="E173" i="5"/>
  <c r="B173" i="5"/>
  <c r="A173" i="5"/>
  <c r="G172" i="5"/>
  <c r="E172" i="5"/>
  <c r="B172" i="5"/>
  <c r="A172" i="5" s="1"/>
  <c r="G171" i="5"/>
  <c r="E171" i="5"/>
  <c r="B171" i="5"/>
  <c r="A171" i="5"/>
  <c r="G170" i="5"/>
  <c r="E170" i="5"/>
  <c r="B170" i="5"/>
  <c r="A170" i="5" s="1"/>
  <c r="G169" i="5"/>
  <c r="E169" i="5"/>
  <c r="B169" i="5"/>
  <c r="A169" i="5"/>
  <c r="G168" i="5"/>
  <c r="E168" i="5"/>
  <c r="B168" i="5"/>
  <c r="A168" i="5" s="1"/>
  <c r="G167" i="5"/>
  <c r="E167" i="5"/>
  <c r="B167" i="5"/>
  <c r="A167" i="5"/>
  <c r="G166" i="5"/>
  <c r="E166" i="5"/>
  <c r="B166" i="5"/>
  <c r="A166" i="5" s="1"/>
  <c r="G165" i="5"/>
  <c r="E165" i="5"/>
  <c r="B165" i="5"/>
  <c r="A165" i="5"/>
  <c r="G164" i="5"/>
  <c r="E164" i="5"/>
  <c r="B164" i="5"/>
  <c r="A164" i="5" s="1"/>
  <c r="G163" i="5"/>
  <c r="E163" i="5"/>
  <c r="B163" i="5"/>
  <c r="A163" i="5"/>
  <c r="G162" i="5"/>
  <c r="E162" i="5"/>
  <c r="B162" i="5"/>
  <c r="A162" i="5" s="1"/>
  <c r="G161" i="5"/>
  <c r="E161" i="5"/>
  <c r="B161" i="5"/>
  <c r="A161" i="5"/>
  <c r="G160" i="5"/>
  <c r="E160" i="5"/>
  <c r="B160" i="5"/>
  <c r="A160" i="5" s="1"/>
  <c r="G159" i="5"/>
  <c r="E159" i="5"/>
  <c r="B159" i="5"/>
  <c r="A159" i="5"/>
  <c r="G158" i="5"/>
  <c r="E158" i="5"/>
  <c r="B158" i="5"/>
  <c r="A158" i="5" s="1"/>
  <c r="G157" i="5"/>
  <c r="E157" i="5"/>
  <c r="B157" i="5"/>
  <c r="A157" i="5"/>
  <c r="G156" i="5"/>
  <c r="E156" i="5"/>
  <c r="B156" i="5"/>
  <c r="A156" i="5" s="1"/>
  <c r="G155" i="5"/>
  <c r="E155" i="5"/>
  <c r="B155" i="5"/>
  <c r="A155" i="5"/>
  <c r="G154" i="5"/>
  <c r="E154" i="5"/>
  <c r="B154" i="5"/>
  <c r="A154" i="5" s="1"/>
  <c r="G153" i="5"/>
  <c r="E153" i="5"/>
  <c r="B153" i="5"/>
  <c r="A153" i="5"/>
  <c r="G152" i="5"/>
  <c r="E152" i="5"/>
  <c r="B152" i="5"/>
  <c r="A152" i="5" s="1"/>
  <c r="G151" i="5"/>
  <c r="E151" i="5"/>
  <c r="B151" i="5"/>
  <c r="A151" i="5"/>
  <c r="G150" i="5"/>
  <c r="E150" i="5"/>
  <c r="B150" i="5"/>
  <c r="A150" i="5" s="1"/>
  <c r="G149" i="5"/>
  <c r="E149" i="5"/>
  <c r="B149" i="5"/>
  <c r="A149" i="5"/>
  <c r="G148" i="5"/>
  <c r="E148" i="5"/>
  <c r="B148" i="5"/>
  <c r="A148" i="5" s="1"/>
  <c r="G147" i="5"/>
  <c r="E147" i="5"/>
  <c r="B147" i="5"/>
  <c r="A147" i="5"/>
  <c r="G146" i="5"/>
  <c r="E146" i="5"/>
  <c r="B146" i="5"/>
  <c r="A146" i="5" s="1"/>
  <c r="G145" i="5"/>
  <c r="E145" i="5"/>
  <c r="B145" i="5"/>
  <c r="A145" i="5"/>
  <c r="G144" i="5"/>
  <c r="E144" i="5"/>
  <c r="B144" i="5"/>
  <c r="A144" i="5" s="1"/>
  <c r="G143" i="5"/>
  <c r="E143" i="5"/>
  <c r="B143" i="5"/>
  <c r="A143" i="5"/>
  <c r="G142" i="5"/>
  <c r="E142" i="5"/>
  <c r="B142" i="5"/>
  <c r="A142" i="5" s="1"/>
  <c r="G141" i="5"/>
  <c r="E141" i="5"/>
  <c r="B141" i="5"/>
  <c r="A141" i="5"/>
  <c r="G140" i="5"/>
  <c r="E140" i="5"/>
  <c r="B140" i="5"/>
  <c r="A140" i="5" s="1"/>
  <c r="G139" i="5"/>
  <c r="E139" i="5"/>
  <c r="B139" i="5"/>
  <c r="A139" i="5"/>
  <c r="G138" i="5"/>
  <c r="E138" i="5"/>
  <c r="B138" i="5"/>
  <c r="A138" i="5" s="1"/>
  <c r="G137" i="5"/>
  <c r="E137" i="5"/>
  <c r="B137" i="5"/>
  <c r="A137" i="5"/>
  <c r="G136" i="5"/>
  <c r="E136" i="5"/>
  <c r="B136" i="5"/>
  <c r="A136" i="5" s="1"/>
  <c r="G135" i="5"/>
  <c r="E135" i="5"/>
  <c r="B135" i="5"/>
  <c r="A135" i="5"/>
  <c r="G134" i="5"/>
  <c r="E134" i="5"/>
  <c r="B134" i="5"/>
  <c r="A134" i="5" s="1"/>
  <c r="G133" i="5"/>
  <c r="E133" i="5"/>
  <c r="B133" i="5"/>
  <c r="A133" i="5"/>
  <c r="G132" i="5"/>
  <c r="E132" i="5"/>
  <c r="B132" i="5"/>
  <c r="A132" i="5" s="1"/>
  <c r="G131" i="5"/>
  <c r="E131" i="5"/>
  <c r="B131" i="5"/>
  <c r="A131" i="5"/>
  <c r="G130" i="5"/>
  <c r="E130" i="5"/>
  <c r="B130" i="5"/>
  <c r="A130" i="5" s="1"/>
  <c r="G129" i="5"/>
  <c r="E129" i="5"/>
  <c r="B129" i="5"/>
  <c r="A129" i="5"/>
  <c r="G128" i="5"/>
  <c r="E128" i="5"/>
  <c r="B128" i="5"/>
  <c r="A128" i="5" s="1"/>
  <c r="G127" i="5"/>
  <c r="E127" i="5"/>
  <c r="B127" i="5"/>
  <c r="A127" i="5"/>
  <c r="G126" i="5"/>
  <c r="E126" i="5"/>
  <c r="B126" i="5"/>
  <c r="A126" i="5" s="1"/>
  <c r="G125" i="5"/>
  <c r="E125" i="5"/>
  <c r="B125" i="5"/>
  <c r="A125" i="5"/>
  <c r="G124" i="5"/>
  <c r="E124" i="5"/>
  <c r="B124" i="5"/>
  <c r="A124" i="5" s="1"/>
  <c r="G123" i="5"/>
  <c r="E123" i="5"/>
  <c r="B123" i="5"/>
  <c r="A123" i="5"/>
  <c r="G122" i="5"/>
  <c r="E122" i="5"/>
  <c r="B122" i="5"/>
  <c r="A122" i="5" s="1"/>
  <c r="G121" i="5"/>
  <c r="E121" i="5"/>
  <c r="B121" i="5"/>
  <c r="A121" i="5"/>
  <c r="G120" i="5"/>
  <c r="E120" i="5"/>
  <c r="B120" i="5"/>
  <c r="A120" i="5" s="1"/>
  <c r="G119" i="5"/>
  <c r="E119" i="5"/>
  <c r="B119" i="5"/>
  <c r="A119" i="5"/>
  <c r="G118" i="5"/>
  <c r="E118" i="5"/>
  <c r="B118" i="5"/>
  <c r="A118" i="5" s="1"/>
  <c r="G117" i="5"/>
  <c r="E117" i="5"/>
  <c r="B117" i="5"/>
  <c r="A117" i="5"/>
  <c r="G116" i="5"/>
  <c r="E116" i="5"/>
  <c r="B116" i="5"/>
  <c r="A116" i="5" s="1"/>
  <c r="G115" i="5"/>
  <c r="E115" i="5"/>
  <c r="B115" i="5"/>
  <c r="A115" i="5"/>
  <c r="G114" i="5"/>
  <c r="E114" i="5"/>
  <c r="B114" i="5"/>
  <c r="A114" i="5" s="1"/>
  <c r="G113" i="5"/>
  <c r="E113" i="5"/>
  <c r="B113" i="5"/>
  <c r="A113" i="5"/>
  <c r="G112" i="5"/>
  <c r="E112" i="5"/>
  <c r="B112" i="5"/>
  <c r="A112" i="5" s="1"/>
  <c r="G111" i="5"/>
  <c r="E111" i="5"/>
  <c r="B111" i="5"/>
  <c r="A111" i="5"/>
  <c r="G110" i="5"/>
  <c r="E110" i="5"/>
  <c r="B110" i="5"/>
  <c r="A110" i="5" s="1"/>
  <c r="G109" i="5"/>
  <c r="E109" i="5"/>
  <c r="B109" i="5"/>
  <c r="A109" i="5"/>
  <c r="G108" i="5"/>
  <c r="E108" i="5"/>
  <c r="B108" i="5"/>
  <c r="A108" i="5" s="1"/>
  <c r="G107" i="5"/>
  <c r="E107" i="5"/>
  <c r="B107" i="5"/>
  <c r="A107" i="5"/>
  <c r="G106" i="5"/>
  <c r="E106" i="5"/>
  <c r="B106" i="5"/>
  <c r="A106" i="5" s="1"/>
  <c r="G105" i="5"/>
  <c r="E105" i="5"/>
  <c r="B105" i="5"/>
  <c r="A105" i="5"/>
  <c r="G104" i="5"/>
  <c r="E104" i="5"/>
  <c r="B104" i="5"/>
  <c r="A104" i="5" s="1"/>
  <c r="G103" i="5"/>
  <c r="E103" i="5"/>
  <c r="B103" i="5"/>
  <c r="A103" i="5"/>
  <c r="G102" i="5"/>
  <c r="E102" i="5"/>
  <c r="B102" i="5"/>
  <c r="A102" i="5" s="1"/>
  <c r="G101" i="5"/>
  <c r="E101" i="5"/>
  <c r="B101" i="5"/>
  <c r="A101" i="5" s="1"/>
  <c r="G100" i="5"/>
  <c r="E100" i="5"/>
  <c r="B100" i="5"/>
  <c r="A100" i="5" s="1"/>
  <c r="G99" i="5"/>
  <c r="E99" i="5"/>
  <c r="B99" i="5"/>
  <c r="A99" i="5" s="1"/>
  <c r="G98" i="5"/>
  <c r="E98" i="5"/>
  <c r="B98" i="5"/>
  <c r="A98" i="5" s="1"/>
  <c r="G97" i="5"/>
  <c r="E97" i="5"/>
  <c r="B97" i="5"/>
  <c r="A97" i="5"/>
  <c r="G96" i="5"/>
  <c r="E96" i="5"/>
  <c r="B96" i="5"/>
  <c r="A96" i="5" s="1"/>
  <c r="G95" i="5"/>
  <c r="E95" i="5"/>
  <c r="B95" i="5"/>
  <c r="A95" i="5"/>
  <c r="G94" i="5"/>
  <c r="E94" i="5"/>
  <c r="B94" i="5"/>
  <c r="A94" i="5" s="1"/>
  <c r="G93" i="5"/>
  <c r="E93" i="5"/>
  <c r="B93" i="5"/>
  <c r="A93" i="5" s="1"/>
  <c r="G92" i="5"/>
  <c r="E92" i="5"/>
  <c r="B92" i="5"/>
  <c r="A92" i="5" s="1"/>
  <c r="G91" i="5"/>
  <c r="E91" i="5"/>
  <c r="B91" i="5"/>
  <c r="A91" i="5"/>
  <c r="G90" i="5"/>
  <c r="E90" i="5"/>
  <c r="B90" i="5"/>
  <c r="A90" i="5" s="1"/>
  <c r="G89" i="5"/>
  <c r="E89" i="5"/>
  <c r="B89" i="5"/>
  <c r="A89" i="5" s="1"/>
  <c r="G88" i="5"/>
  <c r="E88" i="5"/>
  <c r="B88" i="5"/>
  <c r="A88" i="5" s="1"/>
  <c r="G87" i="5"/>
  <c r="E87" i="5"/>
  <c r="B87" i="5"/>
  <c r="A87" i="5"/>
  <c r="G86" i="5"/>
  <c r="E86" i="5"/>
  <c r="B86" i="5"/>
  <c r="A86" i="5" s="1"/>
  <c r="G85" i="5"/>
  <c r="E85" i="5"/>
  <c r="B85" i="5"/>
  <c r="A85" i="5" s="1"/>
  <c r="G84" i="5"/>
  <c r="E84" i="5"/>
  <c r="B84" i="5"/>
  <c r="A84" i="5" s="1"/>
  <c r="G83" i="5"/>
  <c r="E83" i="5"/>
  <c r="B83" i="5"/>
  <c r="A83" i="5" s="1"/>
  <c r="G82" i="5"/>
  <c r="E82" i="5"/>
  <c r="B82" i="5"/>
  <c r="A82" i="5" s="1"/>
  <c r="G81" i="5"/>
  <c r="E81" i="5"/>
  <c r="B81" i="5"/>
  <c r="A81" i="5"/>
  <c r="G80" i="5"/>
  <c r="E80" i="5"/>
  <c r="B80" i="5"/>
  <c r="A80" i="5" s="1"/>
  <c r="G79" i="5"/>
  <c r="E79" i="5"/>
  <c r="B79" i="5"/>
  <c r="A79" i="5"/>
  <c r="G78" i="5"/>
  <c r="E78" i="5"/>
  <c r="B78" i="5"/>
  <c r="A78" i="5" s="1"/>
  <c r="G77" i="5"/>
  <c r="E77" i="5"/>
  <c r="B77" i="5"/>
  <c r="A77" i="5" s="1"/>
  <c r="G76" i="5"/>
  <c r="E76" i="5"/>
  <c r="B76" i="5"/>
  <c r="A76" i="5" s="1"/>
  <c r="G75" i="5"/>
  <c r="E75" i="5"/>
  <c r="B75" i="5"/>
  <c r="A75" i="5"/>
  <c r="G74" i="5"/>
  <c r="E74" i="5"/>
  <c r="B74" i="5"/>
  <c r="A74" i="5" s="1"/>
  <c r="G73" i="5"/>
  <c r="E73" i="5"/>
  <c r="B73" i="5"/>
  <c r="A73" i="5" s="1"/>
  <c r="G72" i="5"/>
  <c r="E72" i="5"/>
  <c r="B72" i="5"/>
  <c r="A72" i="5" s="1"/>
  <c r="G71" i="5"/>
  <c r="E71" i="5"/>
  <c r="B71" i="5"/>
  <c r="A71" i="5"/>
  <c r="G70" i="5"/>
  <c r="E70" i="5"/>
  <c r="B70" i="5"/>
  <c r="A70" i="5" s="1"/>
  <c r="G69" i="5"/>
  <c r="E69" i="5"/>
  <c r="B69" i="5"/>
  <c r="A69" i="5" s="1"/>
  <c r="G68" i="5"/>
  <c r="E68" i="5"/>
  <c r="B68" i="5"/>
  <c r="A68" i="5" s="1"/>
  <c r="G67" i="5"/>
  <c r="E67" i="5"/>
  <c r="B67" i="5"/>
  <c r="A67" i="5" s="1"/>
  <c r="G66" i="5"/>
  <c r="E66" i="5"/>
  <c r="B66" i="5"/>
  <c r="A66" i="5" s="1"/>
  <c r="G65" i="5"/>
  <c r="E65" i="5"/>
  <c r="B65" i="5"/>
  <c r="A65" i="5"/>
  <c r="G64" i="5"/>
  <c r="E64" i="5"/>
  <c r="B64" i="5"/>
  <c r="A64" i="5" s="1"/>
  <c r="G63" i="5"/>
  <c r="E63" i="5"/>
  <c r="B63" i="5"/>
  <c r="A63" i="5"/>
  <c r="G62" i="5"/>
  <c r="E62" i="5"/>
  <c r="B62" i="5"/>
  <c r="A62" i="5" s="1"/>
  <c r="G61" i="5"/>
  <c r="E61" i="5"/>
  <c r="B61" i="5"/>
  <c r="A61" i="5" s="1"/>
  <c r="G60" i="5"/>
  <c r="E60" i="5"/>
  <c r="B60" i="5"/>
  <c r="A60" i="5" s="1"/>
  <c r="G59" i="5"/>
  <c r="E59" i="5"/>
  <c r="B59" i="5"/>
  <c r="A59" i="5"/>
  <c r="G58" i="5"/>
  <c r="E58" i="5"/>
  <c r="B58" i="5"/>
  <c r="A58" i="5" s="1"/>
  <c r="G57" i="5"/>
  <c r="E57" i="5"/>
  <c r="G56" i="5"/>
  <c r="E56" i="5"/>
  <c r="G55" i="5"/>
  <c r="E55" i="5"/>
  <c r="G54" i="5"/>
  <c r="E54" i="5"/>
  <c r="G53" i="5"/>
  <c r="E53" i="5"/>
  <c r="G52" i="5"/>
  <c r="E52" i="5"/>
  <c r="G51" i="5"/>
  <c r="E51" i="5"/>
  <c r="G50" i="5"/>
  <c r="E50" i="5"/>
  <c r="G49" i="5"/>
  <c r="E49" i="5"/>
  <c r="G48" i="5"/>
  <c r="E48" i="5"/>
  <c r="G47" i="5"/>
  <c r="E47" i="5"/>
  <c r="G46" i="5"/>
  <c r="E46" i="5"/>
  <c r="G45" i="5"/>
  <c r="E45" i="5"/>
  <c r="G44" i="5"/>
  <c r="E44" i="5"/>
  <c r="G43" i="5"/>
  <c r="E43" i="5"/>
  <c r="E42" i="5"/>
  <c r="G42" i="5" s="1"/>
  <c r="E41" i="5"/>
  <c r="G41" i="5" s="1"/>
  <c r="E40" i="5"/>
  <c r="G40" i="5" s="1"/>
  <c r="G39" i="5"/>
  <c r="E39" i="5"/>
  <c r="G38" i="5"/>
  <c r="E38" i="5"/>
  <c r="G37" i="5"/>
  <c r="E37" i="5"/>
  <c r="G36" i="5"/>
  <c r="E36" i="5"/>
  <c r="E35" i="5"/>
  <c r="G35" i="5" s="1"/>
  <c r="G34" i="5"/>
  <c r="E34" i="5"/>
  <c r="G33" i="5"/>
  <c r="E33" i="5"/>
  <c r="G32" i="5"/>
  <c r="E32" i="5"/>
  <c r="G31" i="5"/>
  <c r="E31" i="5"/>
  <c r="G30" i="5"/>
  <c r="E30" i="5"/>
  <c r="G29" i="5"/>
  <c r="E29" i="5"/>
  <c r="G28" i="5"/>
  <c r="E28" i="5"/>
  <c r="G27" i="5"/>
  <c r="E27" i="5"/>
  <c r="G26" i="5"/>
  <c r="E26" i="5"/>
  <c r="G25" i="5"/>
  <c r="E25" i="5"/>
  <c r="G24" i="5"/>
  <c r="E24" i="5"/>
  <c r="G23" i="5"/>
  <c r="E23" i="5"/>
  <c r="G22" i="5"/>
  <c r="E22" i="5"/>
  <c r="G21" i="5"/>
  <c r="E21" i="5"/>
  <c r="G20" i="5"/>
  <c r="E20" i="5"/>
  <c r="G19" i="5"/>
  <c r="E19" i="5"/>
  <c r="G18" i="5"/>
  <c r="E18" i="5"/>
  <c r="E565" i="4"/>
  <c r="A565" i="4"/>
  <c r="E564" i="4"/>
  <c r="A564" i="4"/>
  <c r="E563" i="4"/>
  <c r="A563" i="4"/>
  <c r="E562" i="4"/>
  <c r="A562" i="4"/>
  <c r="E561" i="4"/>
  <c r="A561" i="4"/>
  <c r="E560" i="4"/>
  <c r="A560" i="4"/>
  <c r="E559" i="4"/>
  <c r="A559" i="4"/>
  <c r="E558" i="4"/>
  <c r="A558" i="4"/>
  <c r="E557" i="4"/>
  <c r="A557" i="4"/>
  <c r="E556" i="4"/>
  <c r="A556" i="4"/>
  <c r="E555" i="4"/>
  <c r="A555" i="4"/>
  <c r="E554" i="4"/>
  <c r="A554" i="4"/>
  <c r="E553" i="4"/>
  <c r="A553" i="4"/>
  <c r="E552" i="4"/>
  <c r="A552" i="4"/>
  <c r="E551" i="4"/>
  <c r="A551" i="4"/>
  <c r="E550" i="4"/>
  <c r="A550" i="4"/>
  <c r="E549" i="4"/>
  <c r="A549" i="4"/>
  <c r="E548" i="4"/>
  <c r="A548" i="4"/>
  <c r="E547" i="4"/>
  <c r="A547" i="4"/>
  <c r="E546" i="4"/>
  <c r="A546" i="4"/>
  <c r="E545" i="4"/>
  <c r="A545" i="4"/>
  <c r="E544" i="4"/>
  <c r="A544" i="4"/>
  <c r="E543" i="4"/>
  <c r="A543" i="4"/>
  <c r="E542" i="4"/>
  <c r="A542" i="4"/>
  <c r="E541" i="4"/>
  <c r="A541" i="4"/>
  <c r="E540" i="4"/>
  <c r="A540" i="4"/>
  <c r="E539" i="4"/>
  <c r="A539" i="4"/>
  <c r="E538" i="4"/>
  <c r="A538" i="4"/>
  <c r="E537" i="4"/>
  <c r="A537" i="4"/>
  <c r="E536" i="4"/>
  <c r="A536" i="4"/>
  <c r="E535" i="4"/>
  <c r="A535" i="4"/>
  <c r="E534" i="4"/>
  <c r="A534" i="4"/>
  <c r="E533" i="4"/>
  <c r="A533" i="4"/>
  <c r="E532" i="4"/>
  <c r="A532" i="4"/>
  <c r="E531" i="4"/>
  <c r="A531" i="4"/>
  <c r="E530" i="4"/>
  <c r="A530" i="4"/>
  <c r="E529" i="4"/>
  <c r="A529" i="4"/>
  <c r="E528" i="4"/>
  <c r="A528" i="4"/>
  <c r="E527" i="4"/>
  <c r="A527" i="4"/>
  <c r="E526" i="4"/>
  <c r="A526" i="4"/>
  <c r="E525" i="4"/>
  <c r="A525" i="4"/>
  <c r="E524" i="4"/>
  <c r="A524" i="4"/>
  <c r="E523" i="4"/>
  <c r="A523" i="4"/>
  <c r="E522" i="4"/>
  <c r="A522" i="4"/>
  <c r="E521" i="4"/>
  <c r="A521" i="4"/>
  <c r="E520" i="4"/>
  <c r="A520" i="4"/>
  <c r="E519" i="4"/>
  <c r="A519" i="4"/>
  <c r="E518" i="4"/>
  <c r="A518" i="4"/>
  <c r="E517" i="4"/>
  <c r="A517" i="4"/>
  <c r="E516" i="4"/>
  <c r="A516" i="4"/>
  <c r="E515" i="4"/>
  <c r="A515" i="4"/>
  <c r="E514" i="4"/>
  <c r="A514" i="4"/>
  <c r="E513" i="4"/>
  <c r="A513" i="4"/>
  <c r="E512" i="4"/>
  <c r="A512" i="4"/>
  <c r="E511" i="4"/>
  <c r="A511" i="4"/>
  <c r="E510" i="4"/>
  <c r="A510" i="4"/>
  <c r="E509" i="4"/>
  <c r="A509" i="4"/>
  <c r="E508" i="4"/>
  <c r="A508" i="4"/>
  <c r="E507" i="4"/>
  <c r="A507" i="4"/>
  <c r="E506" i="4"/>
  <c r="A506" i="4"/>
  <c r="E505" i="4"/>
  <c r="A505" i="4"/>
  <c r="E504" i="4"/>
  <c r="A504" i="4"/>
  <c r="E503" i="4"/>
  <c r="A503" i="4"/>
  <c r="E502" i="4"/>
  <c r="A502" i="4"/>
  <c r="E501" i="4"/>
  <c r="A501" i="4"/>
  <c r="E500" i="4"/>
  <c r="A500" i="4"/>
  <c r="E499" i="4"/>
  <c r="A499" i="4"/>
  <c r="E498" i="4"/>
  <c r="A498" i="4"/>
  <c r="E497" i="4"/>
  <c r="A497" i="4"/>
  <c r="E496" i="4"/>
  <c r="A496" i="4"/>
  <c r="E495" i="4"/>
  <c r="A495" i="4"/>
  <c r="E494" i="4"/>
  <c r="A494" i="4"/>
  <c r="E493" i="4"/>
  <c r="A493" i="4"/>
  <c r="E492" i="4"/>
  <c r="A492" i="4"/>
  <c r="E491" i="4"/>
  <c r="A491" i="4"/>
  <c r="E490" i="4"/>
  <c r="A490" i="4"/>
  <c r="E489" i="4"/>
  <c r="A489" i="4"/>
  <c r="E488" i="4"/>
  <c r="A488" i="4"/>
  <c r="E487" i="4"/>
  <c r="A487" i="4"/>
  <c r="E486" i="4"/>
  <c r="A486" i="4"/>
  <c r="E485" i="4"/>
  <c r="A485" i="4"/>
  <c r="E484" i="4"/>
  <c r="A484" i="4"/>
  <c r="E483" i="4"/>
  <c r="A483" i="4"/>
  <c r="E482" i="4"/>
  <c r="A482" i="4"/>
  <c r="E481" i="4"/>
  <c r="A481" i="4"/>
  <c r="E480" i="4"/>
  <c r="A480" i="4"/>
  <c r="E479" i="4"/>
  <c r="A479" i="4"/>
  <c r="E478" i="4"/>
  <c r="A478" i="4"/>
  <c r="E477" i="4"/>
  <c r="A477" i="4"/>
  <c r="E476" i="4"/>
  <c r="A476" i="4"/>
  <c r="E475" i="4"/>
  <c r="A475" i="4"/>
  <c r="E474" i="4"/>
  <c r="A474" i="4"/>
  <c r="E473" i="4"/>
  <c r="A473" i="4"/>
  <c r="E472" i="4"/>
  <c r="A472" i="4"/>
  <c r="E471" i="4"/>
  <c r="A471" i="4"/>
  <c r="E470" i="4"/>
  <c r="A470" i="4"/>
  <c r="E469" i="4"/>
  <c r="A469" i="4"/>
  <c r="E468" i="4"/>
  <c r="A468" i="4"/>
  <c r="E467" i="4"/>
  <c r="A467" i="4"/>
  <c r="E466" i="4"/>
  <c r="A466" i="4"/>
  <c r="E465" i="4"/>
  <c r="A465" i="4"/>
  <c r="E464" i="4"/>
  <c r="A464" i="4"/>
  <c r="E463" i="4"/>
  <c r="A463" i="4"/>
  <c r="E462" i="4"/>
  <c r="A462" i="4"/>
  <c r="E461" i="4"/>
  <c r="A461" i="4"/>
  <c r="E460" i="4"/>
  <c r="A460" i="4"/>
  <c r="E459" i="4"/>
  <c r="A459" i="4"/>
  <c r="E458" i="4"/>
  <c r="A458" i="4"/>
  <c r="E457" i="4"/>
  <c r="A457" i="4"/>
  <c r="E456" i="4"/>
  <c r="A456" i="4"/>
  <c r="E455" i="4"/>
  <c r="A455" i="4"/>
  <c r="E454" i="4"/>
  <c r="A454" i="4"/>
  <c r="E453" i="4"/>
  <c r="A453" i="4"/>
  <c r="E452" i="4"/>
  <c r="A452" i="4"/>
  <c r="E451" i="4"/>
  <c r="A451" i="4"/>
  <c r="E450" i="4"/>
  <c r="A450" i="4"/>
  <c r="E449" i="4"/>
  <c r="A449" i="4"/>
  <c r="E448" i="4"/>
  <c r="A448" i="4"/>
  <c r="E447" i="4"/>
  <c r="A447" i="4"/>
  <c r="E446" i="4"/>
  <c r="A446" i="4"/>
  <c r="E445" i="4"/>
  <c r="A445" i="4"/>
  <c r="E444" i="4"/>
  <c r="A444" i="4"/>
  <c r="E443" i="4"/>
  <c r="A443" i="4"/>
  <c r="E442" i="4"/>
  <c r="A442" i="4"/>
  <c r="E441" i="4"/>
  <c r="A441" i="4"/>
  <c r="E440" i="4"/>
  <c r="A440" i="4"/>
  <c r="E439" i="4"/>
  <c r="A439" i="4"/>
  <c r="E438" i="4"/>
  <c r="A438" i="4"/>
  <c r="E437" i="4"/>
  <c r="A437" i="4"/>
  <c r="E436" i="4"/>
  <c r="A436" i="4"/>
  <c r="E435" i="4"/>
  <c r="A435" i="4"/>
  <c r="E434" i="4"/>
  <c r="A434" i="4"/>
  <c r="E433" i="4"/>
  <c r="A433" i="4"/>
  <c r="E432" i="4"/>
  <c r="A432" i="4"/>
  <c r="E431" i="4"/>
  <c r="A431" i="4"/>
  <c r="E430" i="4"/>
  <c r="A430" i="4"/>
  <c r="E429" i="4"/>
  <c r="A429" i="4"/>
  <c r="E428" i="4"/>
  <c r="A428" i="4"/>
  <c r="E427" i="4"/>
  <c r="A427" i="4"/>
  <c r="E426" i="4"/>
  <c r="A426" i="4"/>
  <c r="E425" i="4"/>
  <c r="A425" i="4"/>
  <c r="E424" i="4"/>
  <c r="A424" i="4"/>
  <c r="E423" i="4"/>
  <c r="A423" i="4"/>
  <c r="E422" i="4"/>
  <c r="A422" i="4"/>
  <c r="E421" i="4"/>
  <c r="A421" i="4"/>
  <c r="E420" i="4"/>
  <c r="A420" i="4"/>
  <c r="E419" i="4"/>
  <c r="A419" i="4"/>
  <c r="E418" i="4"/>
  <c r="A418" i="4"/>
  <c r="E417" i="4"/>
  <c r="A417" i="4"/>
  <c r="E416" i="4"/>
  <c r="A416" i="4"/>
  <c r="E415" i="4"/>
  <c r="A415" i="4"/>
  <c r="E414" i="4"/>
  <c r="A414" i="4"/>
  <c r="E413" i="4"/>
  <c r="A413" i="4"/>
  <c r="E412" i="4"/>
  <c r="A412" i="4"/>
  <c r="E411" i="4"/>
  <c r="A411" i="4"/>
  <c r="E410" i="4"/>
  <c r="A410" i="4"/>
  <c r="E409" i="4"/>
  <c r="A409" i="4"/>
  <c r="E408" i="4"/>
  <c r="A408" i="4"/>
  <c r="E407" i="4"/>
  <c r="A407" i="4"/>
  <c r="E406" i="4"/>
  <c r="A406" i="4"/>
  <c r="E405" i="4"/>
  <c r="A405" i="4"/>
  <c r="E404" i="4"/>
  <c r="A404" i="4"/>
  <c r="E403" i="4"/>
  <c r="A403" i="4"/>
  <c r="E402" i="4"/>
  <c r="A402" i="4"/>
  <c r="E401" i="4"/>
  <c r="A401" i="4"/>
  <c r="E400" i="4"/>
  <c r="A400" i="4"/>
  <c r="E399" i="4"/>
  <c r="A399" i="4"/>
  <c r="E398" i="4"/>
  <c r="A398" i="4"/>
  <c r="E397" i="4"/>
  <c r="A397" i="4"/>
  <c r="E396" i="4"/>
  <c r="A396" i="4"/>
  <c r="E395" i="4"/>
  <c r="A395" i="4"/>
  <c r="E394" i="4"/>
  <c r="A394" i="4"/>
  <c r="E393" i="4"/>
  <c r="A393" i="4"/>
  <c r="E392" i="4"/>
  <c r="A392" i="4"/>
  <c r="E391" i="4"/>
  <c r="A391" i="4"/>
  <c r="E390" i="4"/>
  <c r="A390" i="4"/>
  <c r="E389" i="4"/>
  <c r="A389" i="4"/>
  <c r="E388" i="4"/>
  <c r="A388" i="4"/>
  <c r="E387" i="4"/>
  <c r="A387" i="4"/>
  <c r="E386" i="4"/>
  <c r="A386" i="4"/>
  <c r="E385" i="4"/>
  <c r="A385" i="4"/>
  <c r="E384" i="4"/>
  <c r="A384" i="4"/>
  <c r="E383" i="4"/>
  <c r="A383" i="4"/>
  <c r="E382" i="4"/>
  <c r="A382" i="4"/>
  <c r="E381" i="4"/>
  <c r="A381" i="4"/>
  <c r="E380" i="4"/>
  <c r="A380" i="4"/>
  <c r="E379" i="4"/>
  <c r="A379" i="4"/>
  <c r="E378" i="4"/>
  <c r="A378" i="4"/>
  <c r="E377" i="4"/>
  <c r="A377" i="4"/>
  <c r="E376" i="4"/>
  <c r="A376" i="4"/>
  <c r="E375" i="4"/>
  <c r="A375" i="4"/>
  <c r="E374" i="4"/>
  <c r="A374" i="4"/>
  <c r="E373" i="4"/>
  <c r="A373" i="4"/>
  <c r="E372" i="4"/>
  <c r="A372" i="4"/>
  <c r="E371" i="4"/>
  <c r="A371" i="4"/>
  <c r="E370" i="4"/>
  <c r="A370" i="4"/>
  <c r="E369" i="4"/>
  <c r="A369" i="4"/>
  <c r="E368" i="4"/>
  <c r="A368" i="4"/>
  <c r="E367" i="4"/>
  <c r="A367" i="4"/>
  <c r="E366" i="4"/>
  <c r="A366" i="4"/>
  <c r="E365" i="4"/>
  <c r="A365" i="4"/>
  <c r="E364" i="4"/>
  <c r="A364" i="4"/>
  <c r="E363" i="4"/>
  <c r="A363" i="4"/>
  <c r="E362" i="4"/>
  <c r="A362" i="4"/>
  <c r="E361" i="4"/>
  <c r="A361" i="4"/>
  <c r="E360" i="4"/>
  <c r="A360" i="4"/>
  <c r="E359" i="4"/>
  <c r="A359" i="4"/>
  <c r="E358" i="4"/>
  <c r="A358" i="4"/>
  <c r="E357" i="4"/>
  <c r="A357" i="4"/>
  <c r="E356" i="4"/>
  <c r="A356" i="4"/>
  <c r="E355" i="4"/>
  <c r="A355" i="4"/>
  <c r="E354" i="4"/>
  <c r="A354" i="4"/>
  <c r="E353" i="4"/>
  <c r="A353" i="4"/>
  <c r="E352" i="4"/>
  <c r="A352" i="4"/>
  <c r="E351" i="4"/>
  <c r="A351" i="4"/>
  <c r="E350" i="4"/>
  <c r="A350" i="4"/>
  <c r="E349" i="4"/>
  <c r="A349" i="4"/>
  <c r="E348" i="4"/>
  <c r="A348" i="4"/>
  <c r="E347" i="4"/>
  <c r="A347" i="4"/>
  <c r="E346" i="4"/>
  <c r="A346" i="4"/>
  <c r="E345" i="4"/>
  <c r="A345" i="4"/>
  <c r="E344" i="4"/>
  <c r="A344" i="4"/>
  <c r="E343" i="4"/>
  <c r="A343" i="4"/>
  <c r="E342" i="4"/>
  <c r="A342" i="4"/>
  <c r="E341" i="4"/>
  <c r="A341" i="4"/>
  <c r="E340" i="4"/>
  <c r="A340" i="4"/>
  <c r="E339" i="4"/>
  <c r="A339" i="4"/>
  <c r="E338" i="4"/>
  <c r="A338" i="4"/>
  <c r="E337" i="4"/>
  <c r="A337" i="4"/>
  <c r="E336" i="4"/>
  <c r="A336" i="4"/>
  <c r="E335" i="4"/>
  <c r="A335" i="4"/>
  <c r="E334" i="4"/>
  <c r="A334" i="4"/>
  <c r="E333" i="4"/>
  <c r="A333" i="4"/>
  <c r="E332" i="4"/>
  <c r="A332" i="4"/>
  <c r="E331" i="4"/>
  <c r="A331" i="4"/>
  <c r="E330" i="4"/>
  <c r="A330" i="4"/>
  <c r="E329" i="4"/>
  <c r="A329" i="4"/>
  <c r="E328" i="4"/>
  <c r="A328" i="4"/>
  <c r="E327" i="4"/>
  <c r="A327" i="4"/>
  <c r="E326" i="4"/>
  <c r="A326" i="4"/>
  <c r="E325" i="4"/>
  <c r="A325" i="4"/>
  <c r="E324" i="4"/>
  <c r="A324" i="4"/>
  <c r="E323" i="4"/>
  <c r="A323" i="4"/>
  <c r="E322" i="4"/>
  <c r="A322" i="4"/>
  <c r="E321" i="4"/>
  <c r="A321" i="4"/>
  <c r="E320" i="4"/>
  <c r="A320" i="4"/>
  <c r="E319" i="4"/>
  <c r="A319" i="4"/>
  <c r="E318" i="4"/>
  <c r="A318" i="4"/>
  <c r="E317" i="4"/>
  <c r="A317" i="4"/>
  <c r="E316" i="4"/>
  <c r="A316" i="4"/>
  <c r="E315" i="4"/>
  <c r="A315" i="4"/>
  <c r="E314" i="4"/>
  <c r="A314" i="4"/>
  <c r="E313" i="4"/>
  <c r="A313" i="4"/>
  <c r="E312" i="4"/>
  <c r="A312" i="4"/>
  <c r="E311" i="4"/>
  <c r="A311" i="4"/>
  <c r="E310" i="4"/>
  <c r="A310" i="4"/>
  <c r="E309" i="4"/>
  <c r="A309" i="4"/>
  <c r="E308" i="4"/>
  <c r="A308" i="4"/>
  <c r="E307" i="4"/>
  <c r="A307" i="4"/>
  <c r="E306" i="4"/>
  <c r="A306" i="4"/>
  <c r="E305" i="4"/>
  <c r="A305" i="4"/>
  <c r="E304" i="4"/>
  <c r="A304" i="4"/>
  <c r="E303" i="4"/>
  <c r="A303" i="4"/>
  <c r="E302" i="4"/>
  <c r="A302" i="4"/>
  <c r="E301" i="4"/>
  <c r="A301" i="4"/>
  <c r="E300" i="4"/>
  <c r="A300" i="4"/>
  <c r="E299" i="4"/>
  <c r="A299" i="4"/>
  <c r="E298" i="4"/>
  <c r="A298" i="4"/>
  <c r="E297" i="4"/>
  <c r="A297" i="4"/>
  <c r="E296" i="4"/>
  <c r="A296" i="4"/>
  <c r="E295" i="4"/>
  <c r="A295" i="4"/>
  <c r="E294" i="4"/>
  <c r="A294" i="4"/>
  <c r="E293" i="4"/>
  <c r="A293" i="4"/>
  <c r="E292" i="4"/>
  <c r="A292" i="4"/>
  <c r="E291" i="4"/>
  <c r="A291" i="4"/>
  <c r="E290" i="4"/>
  <c r="A290" i="4"/>
  <c r="E289" i="4"/>
  <c r="A289" i="4"/>
  <c r="E288" i="4"/>
  <c r="A288" i="4"/>
  <c r="E287" i="4"/>
  <c r="A287" i="4"/>
  <c r="E286" i="4"/>
  <c r="A286" i="4"/>
  <c r="E285" i="4"/>
  <c r="A285" i="4"/>
  <c r="E284" i="4"/>
  <c r="A284" i="4"/>
  <c r="E283" i="4"/>
  <c r="A283" i="4"/>
  <c r="E282" i="4"/>
  <c r="A282" i="4"/>
  <c r="E281" i="4"/>
  <c r="A281" i="4"/>
  <c r="E280" i="4"/>
  <c r="A280" i="4"/>
  <c r="E279" i="4"/>
  <c r="A279" i="4"/>
  <c r="E278" i="4"/>
  <c r="A278" i="4"/>
  <c r="E277" i="4"/>
  <c r="A277" i="4"/>
  <c r="E276" i="4"/>
  <c r="A276" i="4"/>
  <c r="E275" i="4"/>
  <c r="A275" i="4"/>
  <c r="E274" i="4"/>
  <c r="A274" i="4"/>
  <c r="E273" i="4"/>
  <c r="A273" i="4"/>
  <c r="E272" i="4"/>
  <c r="A272" i="4"/>
  <c r="E271" i="4"/>
  <c r="A271" i="4"/>
  <c r="E270" i="4"/>
  <c r="A270" i="4"/>
  <c r="E269" i="4"/>
  <c r="A269" i="4"/>
  <c r="E268" i="4"/>
  <c r="A268" i="4"/>
  <c r="E267" i="4"/>
  <c r="A267" i="4"/>
  <c r="E266" i="4"/>
  <c r="A266" i="4"/>
  <c r="E265" i="4"/>
  <c r="A265" i="4"/>
  <c r="E264" i="4"/>
  <c r="A264" i="4"/>
  <c r="E263" i="4"/>
  <c r="A263" i="4"/>
  <c r="E262" i="4"/>
  <c r="A262" i="4"/>
  <c r="E261" i="4"/>
  <c r="A261" i="4"/>
  <c r="E260" i="4"/>
  <c r="A260" i="4"/>
  <c r="E259" i="4"/>
  <c r="A259" i="4"/>
  <c r="E258" i="4"/>
  <c r="A258" i="4"/>
  <c r="E257" i="4"/>
  <c r="A257" i="4"/>
  <c r="E256" i="4"/>
  <c r="A256" i="4"/>
  <c r="E255" i="4"/>
  <c r="A255" i="4"/>
  <c r="E254" i="4"/>
  <c r="A254" i="4"/>
  <c r="E253" i="4"/>
  <c r="A253" i="4"/>
  <c r="E252" i="4"/>
  <c r="A252" i="4"/>
  <c r="E251" i="4"/>
  <c r="A251" i="4"/>
  <c r="E250" i="4"/>
  <c r="A250" i="4"/>
  <c r="E249" i="4"/>
  <c r="A249" i="4"/>
  <c r="E248" i="4"/>
  <c r="A248" i="4"/>
  <c r="E247" i="4"/>
  <c r="A247" i="4"/>
  <c r="E246" i="4"/>
  <c r="A246" i="4"/>
  <c r="E245" i="4"/>
  <c r="A245" i="4"/>
  <c r="E244" i="4"/>
  <c r="A244" i="4"/>
  <c r="E243" i="4"/>
  <c r="A243" i="4"/>
  <c r="E242" i="4"/>
  <c r="A242" i="4"/>
  <c r="E241" i="4"/>
  <c r="A241" i="4"/>
  <c r="E240" i="4"/>
  <c r="A240" i="4"/>
  <c r="E239" i="4"/>
  <c r="A239" i="4"/>
  <c r="E238" i="4"/>
  <c r="A238" i="4"/>
  <c r="E237" i="4"/>
  <c r="A237" i="4"/>
  <c r="E236" i="4"/>
  <c r="A236" i="4"/>
  <c r="E235" i="4"/>
  <c r="A235" i="4"/>
  <c r="E234" i="4"/>
  <c r="A234" i="4"/>
  <c r="E233" i="4"/>
  <c r="A233" i="4"/>
  <c r="E232" i="4"/>
  <c r="A232" i="4"/>
  <c r="E231" i="4"/>
  <c r="A231" i="4"/>
  <c r="E230" i="4"/>
  <c r="A230" i="4"/>
  <c r="E229" i="4"/>
  <c r="A229" i="4"/>
  <c r="E228" i="4"/>
  <c r="A228" i="4"/>
  <c r="E227" i="4"/>
  <c r="A227" i="4"/>
  <c r="E226" i="4"/>
  <c r="A226" i="4"/>
  <c r="E225" i="4"/>
  <c r="A225" i="4"/>
  <c r="E224" i="4"/>
  <c r="A224" i="4"/>
  <c r="E223" i="4"/>
  <c r="A223" i="4"/>
  <c r="E222" i="4"/>
  <c r="A222" i="4"/>
  <c r="E221" i="4"/>
  <c r="A221" i="4"/>
  <c r="E220" i="4"/>
  <c r="A220" i="4"/>
  <c r="E219" i="4"/>
  <c r="A219" i="4"/>
  <c r="E218" i="4"/>
  <c r="A218" i="4"/>
  <c r="E217" i="4"/>
  <c r="A217" i="4"/>
  <c r="E216" i="4"/>
  <c r="A216" i="4"/>
  <c r="E215" i="4"/>
  <c r="A215" i="4"/>
  <c r="E214" i="4"/>
  <c r="A214" i="4"/>
  <c r="E213" i="4"/>
  <c r="A213" i="4"/>
  <c r="E212" i="4"/>
  <c r="A212" i="4"/>
  <c r="E211" i="4"/>
  <c r="A211" i="4"/>
  <c r="E210" i="4"/>
  <c r="A210" i="4"/>
  <c r="E209" i="4"/>
  <c r="A209" i="4"/>
  <c r="E208" i="4"/>
  <c r="A208" i="4"/>
  <c r="E207" i="4"/>
  <c r="A207" i="4"/>
  <c r="E206" i="4"/>
  <c r="A206" i="4"/>
  <c r="E205" i="4"/>
  <c r="A205" i="4"/>
  <c r="E204" i="4"/>
  <c r="A204" i="4"/>
  <c r="E203" i="4"/>
  <c r="A203" i="4"/>
  <c r="E202" i="4"/>
  <c r="A202" i="4"/>
  <c r="E201" i="4"/>
  <c r="A201" i="4"/>
  <c r="E200" i="4"/>
  <c r="A200" i="4"/>
  <c r="E199" i="4"/>
  <c r="A199" i="4"/>
  <c r="E198" i="4"/>
  <c r="A198" i="4"/>
  <c r="E197" i="4"/>
  <c r="A197" i="4"/>
  <c r="E196" i="4"/>
  <c r="A196" i="4"/>
  <c r="E195" i="4"/>
  <c r="A195" i="4"/>
  <c r="E194" i="4"/>
  <c r="A194" i="4"/>
  <c r="E193" i="4"/>
  <c r="A193" i="4"/>
  <c r="E192" i="4"/>
  <c r="A192" i="4"/>
  <c r="E191" i="4"/>
  <c r="A191" i="4"/>
  <c r="E190" i="4"/>
  <c r="A190" i="4"/>
  <c r="E189" i="4"/>
  <c r="A189" i="4"/>
  <c r="E188" i="4"/>
  <c r="A188" i="4"/>
  <c r="E187" i="4"/>
  <c r="A187" i="4"/>
  <c r="E186" i="4"/>
  <c r="A186" i="4"/>
  <c r="E185" i="4"/>
  <c r="A185" i="4"/>
  <c r="E184" i="4"/>
  <c r="A184" i="4"/>
  <c r="E183" i="4"/>
  <c r="A183" i="4"/>
  <c r="E182" i="4"/>
  <c r="A182" i="4"/>
  <c r="E181" i="4"/>
  <c r="A181" i="4"/>
  <c r="E180" i="4"/>
  <c r="A180" i="4"/>
  <c r="E179" i="4"/>
  <c r="A179" i="4"/>
  <c r="E178" i="4"/>
  <c r="A178" i="4"/>
  <c r="E177" i="4"/>
  <c r="A177" i="4"/>
  <c r="E176" i="4"/>
  <c r="A176" i="4"/>
  <c r="E175" i="4"/>
  <c r="A175" i="4"/>
  <c r="E174" i="4"/>
  <c r="A174" i="4"/>
  <c r="E173" i="4"/>
  <c r="A173" i="4"/>
  <c r="E172" i="4"/>
  <c r="A172" i="4"/>
  <c r="E171" i="4"/>
  <c r="A171" i="4"/>
  <c r="E170" i="4"/>
  <c r="A170" i="4"/>
  <c r="E169" i="4"/>
  <c r="A169" i="4"/>
  <c r="E168" i="4"/>
  <c r="A168" i="4"/>
  <c r="E167" i="4"/>
  <c r="A167" i="4"/>
  <c r="E166" i="4"/>
  <c r="A166" i="4"/>
  <c r="E165" i="4"/>
  <c r="A165" i="4"/>
  <c r="E164" i="4"/>
  <c r="A164" i="4"/>
  <c r="E163" i="4"/>
  <c r="A163" i="4"/>
  <c r="E162" i="4"/>
  <c r="A162" i="4"/>
  <c r="E161" i="4"/>
  <c r="A161" i="4"/>
  <c r="E160" i="4"/>
  <c r="A160" i="4"/>
  <c r="E159" i="4"/>
  <c r="A159" i="4"/>
  <c r="E158" i="4"/>
  <c r="A158" i="4"/>
  <c r="E157" i="4"/>
  <c r="A157" i="4"/>
  <c r="E156" i="4"/>
  <c r="A156" i="4"/>
  <c r="E155" i="4"/>
  <c r="A155" i="4"/>
  <c r="E154" i="4"/>
  <c r="A154" i="4"/>
  <c r="E153" i="4"/>
  <c r="A153" i="4"/>
  <c r="E152" i="4"/>
  <c r="A152" i="4"/>
  <c r="E151" i="4"/>
  <c r="A151" i="4"/>
  <c r="E150" i="4"/>
  <c r="A150" i="4"/>
  <c r="E149" i="4"/>
  <c r="A149" i="4"/>
  <c r="E148" i="4"/>
  <c r="A148" i="4"/>
  <c r="E147" i="4"/>
  <c r="A147" i="4"/>
  <c r="E146" i="4"/>
  <c r="A146" i="4"/>
  <c r="E145" i="4"/>
  <c r="A145" i="4"/>
  <c r="E144" i="4"/>
  <c r="A144" i="4"/>
  <c r="E143" i="4"/>
  <c r="A143" i="4"/>
  <c r="E142" i="4"/>
  <c r="A142" i="4"/>
  <c r="E141" i="4"/>
  <c r="A141" i="4"/>
  <c r="E140" i="4"/>
  <c r="A140" i="4"/>
  <c r="E139" i="4"/>
  <c r="A139" i="4"/>
  <c r="E138" i="4"/>
  <c r="A138" i="4"/>
  <c r="E137" i="4"/>
  <c r="A137" i="4"/>
  <c r="E136" i="4"/>
  <c r="A136" i="4"/>
  <c r="E135" i="4"/>
  <c r="A135" i="4"/>
  <c r="E134" i="4"/>
  <c r="A134" i="4"/>
  <c r="E133" i="4"/>
  <c r="A133" i="4"/>
  <c r="E132" i="4"/>
  <c r="A132" i="4"/>
  <c r="E131" i="4"/>
  <c r="A131" i="4"/>
  <c r="E130" i="4"/>
  <c r="A130" i="4"/>
  <c r="E129" i="4"/>
  <c r="A129" i="4"/>
  <c r="E128" i="4"/>
  <c r="A128" i="4"/>
  <c r="E127" i="4"/>
  <c r="A127" i="4"/>
  <c r="E126" i="4"/>
  <c r="A126" i="4"/>
  <c r="E125" i="4"/>
  <c r="A125" i="4"/>
  <c r="E124" i="4"/>
  <c r="A124" i="4"/>
  <c r="E123" i="4"/>
  <c r="A123" i="4"/>
  <c r="E122" i="4"/>
  <c r="A122" i="4"/>
  <c r="E121" i="4"/>
  <c r="A121" i="4"/>
  <c r="E120" i="4"/>
  <c r="A120" i="4"/>
  <c r="E119" i="4"/>
  <c r="A119" i="4"/>
  <c r="E118" i="4"/>
  <c r="A118" i="4"/>
  <c r="E117" i="4"/>
  <c r="A117" i="4"/>
  <c r="E116" i="4"/>
  <c r="A116" i="4"/>
  <c r="E115" i="4"/>
  <c r="A115" i="4"/>
  <c r="E114" i="4"/>
  <c r="A114" i="4"/>
  <c r="E113" i="4"/>
  <c r="A113" i="4"/>
  <c r="E112" i="4"/>
  <c r="A112" i="4"/>
  <c r="E111" i="4"/>
  <c r="A111" i="4"/>
  <c r="E110" i="4"/>
  <c r="A110" i="4"/>
  <c r="E109" i="4"/>
  <c r="A109" i="4"/>
  <c r="E108" i="4"/>
  <c r="A108" i="4"/>
  <c r="E107" i="4"/>
  <c r="A107" i="4"/>
  <c r="E106" i="4"/>
  <c r="A106" i="4"/>
  <c r="E105" i="4"/>
  <c r="A105" i="4"/>
  <c r="E104" i="4"/>
  <c r="A104" i="4"/>
  <c r="E103" i="4"/>
  <c r="A103" i="4"/>
  <c r="E102" i="4"/>
  <c r="A102" i="4"/>
  <c r="E101" i="4"/>
  <c r="A101" i="4"/>
  <c r="E100" i="4"/>
  <c r="A100" i="4"/>
  <c r="E99" i="4"/>
  <c r="A99" i="4"/>
  <c r="E98" i="4"/>
  <c r="A98" i="4"/>
  <c r="E97" i="4"/>
  <c r="A97" i="4"/>
  <c r="E96" i="4"/>
  <c r="A96" i="4"/>
  <c r="E95" i="4"/>
  <c r="A95" i="4"/>
  <c r="E94" i="4"/>
  <c r="A94" i="4"/>
  <c r="E93" i="4"/>
  <c r="A93" i="4"/>
  <c r="E92" i="4"/>
  <c r="A92" i="4"/>
  <c r="E91" i="4"/>
  <c r="A91" i="4"/>
  <c r="E90" i="4"/>
  <c r="A90" i="4"/>
  <c r="E89" i="4"/>
  <c r="A89" i="4"/>
  <c r="E88" i="4"/>
  <c r="A88" i="4"/>
  <c r="E87" i="4"/>
  <c r="A87" i="4"/>
  <c r="E86" i="4"/>
  <c r="A86" i="4"/>
  <c r="E85" i="4"/>
  <c r="A85" i="4"/>
  <c r="E84" i="4"/>
  <c r="A84" i="4"/>
  <c r="E83" i="4"/>
  <c r="A83" i="4"/>
  <c r="E82" i="4"/>
  <c r="A82" i="4"/>
  <c r="E81" i="4"/>
  <c r="A81" i="4"/>
  <c r="E80" i="4"/>
  <c r="A80" i="4"/>
  <c r="E79" i="4"/>
  <c r="A79" i="4"/>
  <c r="E78" i="4"/>
  <c r="A78" i="4"/>
  <c r="E77" i="4"/>
  <c r="A77" i="4"/>
  <c r="E76" i="4"/>
  <c r="A76" i="4"/>
  <c r="E75" i="4"/>
  <c r="A75" i="4"/>
  <c r="E74" i="4"/>
  <c r="A74" i="4"/>
  <c r="E73" i="4"/>
  <c r="A73" i="4"/>
  <c r="E72" i="4"/>
  <c r="A72" i="4"/>
  <c r="E71" i="4"/>
  <c r="A71" i="4"/>
  <c r="E70" i="4"/>
  <c r="A70" i="4"/>
  <c r="E69" i="4"/>
  <c r="A69" i="4"/>
  <c r="E68" i="4"/>
  <c r="A68" i="4"/>
  <c r="E67" i="4"/>
  <c r="A67" i="4"/>
  <c r="E66" i="4"/>
  <c r="A66" i="4"/>
  <c r="E65" i="4"/>
  <c r="A65" i="4"/>
  <c r="E64" i="4"/>
  <c r="A64" i="4"/>
  <c r="E63" i="4"/>
  <c r="A63" i="4"/>
  <c r="E62" i="4"/>
  <c r="A62" i="4"/>
  <c r="E61" i="4"/>
  <c r="A61" i="4"/>
  <c r="E60" i="4"/>
  <c r="A60" i="4"/>
  <c r="E59" i="4"/>
  <c r="A59" i="4"/>
  <c r="E58" i="4"/>
  <c r="A58" i="4"/>
  <c r="E57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C169" i="1"/>
  <c r="W169" i="1" s="1"/>
  <c r="B169" i="1"/>
  <c r="C168" i="1"/>
  <c r="G168" i="1" s="1"/>
  <c r="B168" i="1"/>
  <c r="C167" i="1"/>
  <c r="B167" i="1"/>
  <c r="C166" i="1"/>
  <c r="G166" i="1" s="1"/>
  <c r="B166" i="1"/>
  <c r="C165" i="1"/>
  <c r="W165" i="1" s="1"/>
  <c r="B165" i="1"/>
  <c r="C164" i="1"/>
  <c r="G164" i="1" s="1"/>
  <c r="I164" i="1" s="1"/>
  <c r="B164" i="1"/>
  <c r="C163" i="1"/>
  <c r="G163" i="1" s="1"/>
  <c r="H163" i="1" s="1"/>
  <c r="B163" i="1"/>
  <c r="C162" i="1"/>
  <c r="G162" i="1" s="1"/>
  <c r="I162" i="1" s="1"/>
  <c r="B162" i="1"/>
  <c r="C161" i="1"/>
  <c r="W161" i="1" s="1"/>
  <c r="B161" i="1"/>
  <c r="C160" i="1"/>
  <c r="G160" i="1" s="1"/>
  <c r="B160" i="1"/>
  <c r="C159" i="1"/>
  <c r="G159" i="1" s="1"/>
  <c r="B159" i="1"/>
  <c r="C158" i="1"/>
  <c r="G158" i="1" s="1"/>
  <c r="B158" i="1"/>
  <c r="C157" i="1"/>
  <c r="W157" i="1" s="1"/>
  <c r="B157" i="1"/>
  <c r="H156" i="1"/>
  <c r="C156" i="1"/>
  <c r="G156" i="1" s="1"/>
  <c r="I156" i="1" s="1"/>
  <c r="B156" i="1"/>
  <c r="C155" i="1"/>
  <c r="G155" i="1" s="1"/>
  <c r="B155" i="1"/>
  <c r="C154" i="1"/>
  <c r="G154" i="1" s="1"/>
  <c r="I154" i="1" s="1"/>
  <c r="B154" i="1"/>
  <c r="C153" i="1"/>
  <c r="B153" i="1"/>
  <c r="C152" i="1"/>
  <c r="G152" i="1" s="1"/>
  <c r="B152" i="1"/>
  <c r="C151" i="1"/>
  <c r="W151" i="1" s="1"/>
  <c r="B151" i="1"/>
  <c r="C150" i="1"/>
  <c r="G150" i="1" s="1"/>
  <c r="B150" i="1"/>
  <c r="C149" i="1"/>
  <c r="W149" i="1" s="1"/>
  <c r="B149" i="1"/>
  <c r="H148" i="1"/>
  <c r="C148" i="1"/>
  <c r="G148" i="1" s="1"/>
  <c r="I148" i="1" s="1"/>
  <c r="B148" i="1"/>
  <c r="C147" i="1"/>
  <c r="G147" i="1" s="1"/>
  <c r="B147" i="1"/>
  <c r="C146" i="1"/>
  <c r="B146" i="1"/>
  <c r="C145" i="1"/>
  <c r="B145" i="1"/>
  <c r="C144" i="1"/>
  <c r="G144" i="1" s="1"/>
  <c r="B144" i="1"/>
  <c r="C143" i="1"/>
  <c r="B143" i="1"/>
  <c r="C142" i="1"/>
  <c r="G142" i="1" s="1"/>
  <c r="I142" i="1" s="1"/>
  <c r="B142" i="1"/>
  <c r="C141" i="1"/>
  <c r="W141" i="1" s="1"/>
  <c r="B141" i="1"/>
  <c r="C140" i="1"/>
  <c r="B140" i="1"/>
  <c r="C139" i="1"/>
  <c r="G139" i="1" s="1"/>
  <c r="B139" i="1"/>
  <c r="C138" i="1"/>
  <c r="W138" i="1" s="1"/>
  <c r="B138" i="1"/>
  <c r="G137" i="1"/>
  <c r="C137" i="1"/>
  <c r="B137" i="1"/>
  <c r="C136" i="1"/>
  <c r="B136" i="1"/>
  <c r="C135" i="1"/>
  <c r="B135" i="1"/>
  <c r="C134" i="1"/>
  <c r="W134" i="1" s="1"/>
  <c r="B134" i="1"/>
  <c r="C133" i="1"/>
  <c r="B133" i="1"/>
  <c r="C132" i="1"/>
  <c r="W132" i="1" s="1"/>
  <c r="B132" i="1"/>
  <c r="G131" i="1"/>
  <c r="I131" i="1" s="1"/>
  <c r="C131" i="1"/>
  <c r="W131" i="1" s="1"/>
  <c r="B131" i="1"/>
  <c r="C130" i="1"/>
  <c r="G130" i="1" s="1"/>
  <c r="H130" i="1" s="1"/>
  <c r="B130" i="1"/>
  <c r="G129" i="1"/>
  <c r="H129" i="1" s="1"/>
  <c r="C129" i="1"/>
  <c r="B129" i="1"/>
  <c r="G128" i="1"/>
  <c r="I128" i="1" s="1"/>
  <c r="C128" i="1"/>
  <c r="W128" i="1" s="1"/>
  <c r="B128" i="1"/>
  <c r="C127" i="1"/>
  <c r="W127" i="1" s="1"/>
  <c r="B127" i="1"/>
  <c r="C126" i="1"/>
  <c r="G126" i="1" s="1"/>
  <c r="I126" i="1" s="1"/>
  <c r="B126" i="1"/>
  <c r="C125" i="1"/>
  <c r="G125" i="1" s="1"/>
  <c r="B125" i="1"/>
  <c r="C124" i="1"/>
  <c r="G124" i="1" s="1"/>
  <c r="B124" i="1"/>
  <c r="C123" i="1"/>
  <c r="W123" i="1" s="1"/>
  <c r="B123" i="1"/>
  <c r="I122" i="1"/>
  <c r="C122" i="1"/>
  <c r="G122" i="1" s="1"/>
  <c r="H122" i="1" s="1"/>
  <c r="B122" i="1"/>
  <c r="C121" i="1"/>
  <c r="G121" i="1" s="1"/>
  <c r="H121" i="1" s="1"/>
  <c r="B121" i="1"/>
  <c r="C120" i="1"/>
  <c r="W120" i="1" s="1"/>
  <c r="B120" i="1"/>
  <c r="C119" i="1"/>
  <c r="B119" i="1"/>
  <c r="I118" i="1"/>
  <c r="W118" i="1"/>
  <c r="C118" i="1"/>
  <c r="G118" i="1" s="1"/>
  <c r="H118" i="1" s="1"/>
  <c r="B118" i="1"/>
  <c r="C117" i="1"/>
  <c r="G117" i="1" s="1"/>
  <c r="B117" i="1"/>
  <c r="C116" i="1"/>
  <c r="G116" i="1" s="1"/>
  <c r="B116" i="1"/>
  <c r="G115" i="1"/>
  <c r="I115" i="1" s="1"/>
  <c r="C115" i="1"/>
  <c r="W115" i="1" s="1"/>
  <c r="B115" i="1"/>
  <c r="C114" i="1"/>
  <c r="G114" i="1" s="1"/>
  <c r="B114" i="1"/>
  <c r="C113" i="1"/>
  <c r="B113" i="1"/>
  <c r="C112" i="1"/>
  <c r="B112" i="1"/>
  <c r="C111" i="1"/>
  <c r="B111" i="1"/>
  <c r="C110" i="1"/>
  <c r="G110" i="1" s="1"/>
  <c r="I110" i="1" s="1"/>
  <c r="B110" i="1"/>
  <c r="C109" i="1"/>
  <c r="G109" i="1" s="1"/>
  <c r="B109" i="1"/>
  <c r="C108" i="1"/>
  <c r="G108" i="1" s="1"/>
  <c r="B108" i="1"/>
  <c r="C107" i="1"/>
  <c r="W107" i="1" s="1"/>
  <c r="B107" i="1"/>
  <c r="C106" i="1"/>
  <c r="G106" i="1" s="1"/>
  <c r="I106" i="1" s="1"/>
  <c r="B106" i="1"/>
  <c r="G105" i="1"/>
  <c r="H105" i="1" s="1"/>
  <c r="C105" i="1"/>
  <c r="B105" i="1"/>
  <c r="C104" i="1"/>
  <c r="W104" i="1" s="1"/>
  <c r="B104" i="1"/>
  <c r="C103" i="1"/>
  <c r="W103" i="1" s="1"/>
  <c r="B103" i="1"/>
  <c r="G102" i="1"/>
  <c r="I102" i="1" s="1"/>
  <c r="C102" i="1"/>
  <c r="B102" i="1"/>
  <c r="C101" i="1"/>
  <c r="G101" i="1" s="1"/>
  <c r="H101" i="1" s="1"/>
  <c r="B101" i="1"/>
  <c r="C100" i="1"/>
  <c r="B100" i="1"/>
  <c r="C99" i="1"/>
  <c r="G99" i="1" s="1"/>
  <c r="H99" i="1" s="1"/>
  <c r="B99" i="1"/>
  <c r="C98" i="1"/>
  <c r="G98" i="1" s="1"/>
  <c r="B98" i="1"/>
  <c r="C97" i="1"/>
  <c r="B97" i="1"/>
  <c r="C96" i="1"/>
  <c r="B96" i="1"/>
  <c r="C95" i="1"/>
  <c r="W95" i="1" s="1"/>
  <c r="B95" i="1"/>
  <c r="C94" i="1"/>
  <c r="W94" i="1" s="1"/>
  <c r="B94" i="1"/>
  <c r="C93" i="1"/>
  <c r="G93" i="1" s="1"/>
  <c r="B93" i="1"/>
  <c r="G92" i="1"/>
  <c r="C92" i="1"/>
  <c r="W92" i="1" s="1"/>
  <c r="B92" i="1"/>
  <c r="C91" i="1"/>
  <c r="G91" i="1" s="1"/>
  <c r="H91" i="1" s="1"/>
  <c r="B91" i="1"/>
  <c r="I90" i="1"/>
  <c r="C90" i="1"/>
  <c r="G90" i="1" s="1"/>
  <c r="H90" i="1" s="1"/>
  <c r="B90" i="1"/>
  <c r="C89" i="1"/>
  <c r="G89" i="1" s="1"/>
  <c r="I89" i="1" s="1"/>
  <c r="B89" i="1"/>
  <c r="C88" i="1"/>
  <c r="B88" i="1"/>
  <c r="C87" i="1"/>
  <c r="G87" i="1" s="1"/>
  <c r="B87" i="1"/>
  <c r="C86" i="1"/>
  <c r="G86" i="1" s="1"/>
  <c r="B86" i="1"/>
  <c r="W85" i="1"/>
  <c r="C85" i="1"/>
  <c r="G85" i="1" s="1"/>
  <c r="B85" i="1"/>
  <c r="C84" i="1"/>
  <c r="B84" i="1"/>
  <c r="C83" i="1"/>
  <c r="G83" i="1" s="1"/>
  <c r="I83" i="1" s="1"/>
  <c r="B83" i="1"/>
  <c r="C82" i="1"/>
  <c r="B82" i="1"/>
  <c r="C81" i="1"/>
  <c r="G81" i="1" s="1"/>
  <c r="I81" i="1" s="1"/>
  <c r="B81" i="1"/>
  <c r="G80" i="1"/>
  <c r="I80" i="1" s="1"/>
  <c r="C80" i="1"/>
  <c r="W80" i="1" s="1"/>
  <c r="B80" i="1"/>
  <c r="G79" i="1"/>
  <c r="I79" i="1" s="1"/>
  <c r="C79" i="1"/>
  <c r="W79" i="1" s="1"/>
  <c r="B79" i="1"/>
  <c r="C78" i="1"/>
  <c r="G78" i="1" s="1"/>
  <c r="H78" i="1" s="1"/>
  <c r="B78" i="1"/>
  <c r="W77" i="1"/>
  <c r="C77" i="1"/>
  <c r="G77" i="1" s="1"/>
  <c r="B77" i="1"/>
  <c r="C76" i="1"/>
  <c r="B76" i="1"/>
  <c r="C75" i="1"/>
  <c r="G75" i="1" s="1"/>
  <c r="I75" i="1" s="1"/>
  <c r="B75" i="1"/>
  <c r="H74" i="1"/>
  <c r="C74" i="1"/>
  <c r="G74" i="1" s="1"/>
  <c r="I74" i="1" s="1"/>
  <c r="B74" i="1"/>
  <c r="C73" i="1"/>
  <c r="G73" i="1" s="1"/>
  <c r="H73" i="1" s="1"/>
  <c r="B73" i="1"/>
  <c r="C72" i="1"/>
  <c r="G72" i="1" s="1"/>
  <c r="H72" i="1" s="1"/>
  <c r="B72" i="1"/>
  <c r="C71" i="1"/>
  <c r="G71" i="1" s="1"/>
  <c r="H71" i="1" s="1"/>
  <c r="B71" i="1"/>
  <c r="C70" i="1"/>
  <c r="B70" i="1"/>
  <c r="C69" i="1"/>
  <c r="B69" i="1"/>
  <c r="C68" i="1"/>
  <c r="B68" i="1"/>
  <c r="C67" i="1"/>
  <c r="B67" i="1"/>
  <c r="C66" i="1"/>
  <c r="W66" i="1" s="1"/>
  <c r="B66" i="1"/>
  <c r="C65" i="1"/>
  <c r="B65" i="1"/>
  <c r="C64" i="1"/>
  <c r="G64" i="1" s="1"/>
  <c r="I64" i="1" s="1"/>
  <c r="B64" i="1"/>
  <c r="W63" i="1"/>
  <c r="C63" i="1"/>
  <c r="G63" i="1" s="1"/>
  <c r="B63" i="1"/>
  <c r="C62" i="1"/>
  <c r="W62" i="1" s="1"/>
  <c r="B62" i="1"/>
  <c r="G61" i="1"/>
  <c r="H61" i="1" s="1"/>
  <c r="C61" i="1"/>
  <c r="B61" i="1"/>
  <c r="C60" i="1"/>
  <c r="G60" i="1" s="1"/>
  <c r="H60" i="1" s="1"/>
  <c r="B60" i="1"/>
  <c r="G59" i="1"/>
  <c r="C59" i="1"/>
  <c r="W59" i="1" s="1"/>
  <c r="B59" i="1"/>
  <c r="C58" i="1"/>
  <c r="B58" i="1"/>
  <c r="C57" i="1"/>
  <c r="B57" i="1"/>
  <c r="G56" i="1"/>
  <c r="I56" i="1" s="1"/>
  <c r="C56" i="1"/>
  <c r="B56" i="1"/>
  <c r="C55" i="1"/>
  <c r="W55" i="1" s="1"/>
  <c r="B55" i="1"/>
  <c r="C54" i="1"/>
  <c r="W54" i="1" s="1"/>
  <c r="B54" i="1"/>
  <c r="G53" i="1"/>
  <c r="I53" i="1" s="1"/>
  <c r="C53" i="1"/>
  <c r="B53" i="1"/>
  <c r="C52" i="1"/>
  <c r="G52" i="1" s="1"/>
  <c r="H52" i="1" s="1"/>
  <c r="B52" i="1"/>
  <c r="W51" i="1"/>
  <c r="C51" i="1"/>
  <c r="G51" i="1" s="1"/>
  <c r="B51" i="1"/>
  <c r="C50" i="1"/>
  <c r="B50" i="1"/>
  <c r="C49" i="1"/>
  <c r="B49" i="1"/>
  <c r="W48" i="1"/>
  <c r="C48" i="1"/>
  <c r="G48" i="1" s="1"/>
  <c r="B48" i="1"/>
  <c r="C47" i="1"/>
  <c r="G47" i="1" s="1"/>
  <c r="B47" i="1"/>
  <c r="C46" i="1"/>
  <c r="W46" i="1" s="1"/>
  <c r="B46" i="1"/>
  <c r="C45" i="1"/>
  <c r="G45" i="1" s="1"/>
  <c r="B45" i="1"/>
  <c r="M44" i="1"/>
  <c r="K44" i="1"/>
  <c r="L44" i="1" s="1"/>
  <c r="C44" i="1"/>
  <c r="B44" i="1"/>
  <c r="C43" i="1"/>
  <c r="G43" i="1" s="1"/>
  <c r="B43" i="1"/>
  <c r="C42" i="1"/>
  <c r="G42" i="1" s="1"/>
  <c r="B42" i="1"/>
  <c r="C41" i="1"/>
  <c r="G41" i="1" s="1"/>
  <c r="B41" i="1"/>
  <c r="C40" i="1"/>
  <c r="W40" i="1" s="1"/>
  <c r="B40" i="1"/>
  <c r="C39" i="1"/>
  <c r="W39" i="1" s="1"/>
  <c r="B39" i="1"/>
  <c r="C38" i="1"/>
  <c r="G38" i="1" s="1"/>
  <c r="B38" i="1"/>
  <c r="G37" i="1"/>
  <c r="C37" i="1"/>
  <c r="W37" i="1" s="1"/>
  <c r="B37" i="1"/>
  <c r="C36" i="1"/>
  <c r="W36" i="1" s="1"/>
  <c r="B36" i="1"/>
  <c r="C35" i="1"/>
  <c r="W35" i="1" s="1"/>
  <c r="B35" i="1"/>
  <c r="C34" i="1"/>
  <c r="G34" i="1" s="1"/>
  <c r="H34" i="1" s="1"/>
  <c r="B34" i="1"/>
  <c r="C33" i="1"/>
  <c r="B33" i="1"/>
  <c r="C32" i="1"/>
  <c r="G32" i="1" s="1"/>
  <c r="I32" i="1" s="1"/>
  <c r="B32" i="1"/>
  <c r="C31" i="1"/>
  <c r="B31" i="1"/>
  <c r="C30" i="1"/>
  <c r="G30" i="1" s="1"/>
  <c r="I30" i="1" s="1"/>
  <c r="B30" i="1"/>
  <c r="C29" i="1"/>
  <c r="G29" i="1" s="1"/>
  <c r="B29" i="1"/>
  <c r="C28" i="1"/>
  <c r="W28" i="1" s="1"/>
  <c r="B28" i="1"/>
  <c r="C27" i="1"/>
  <c r="G27" i="1" s="1"/>
  <c r="I27" i="1" s="1"/>
  <c r="B27" i="1"/>
  <c r="C26" i="1"/>
  <c r="G26" i="1" s="1"/>
  <c r="H26" i="1" s="1"/>
  <c r="B26" i="1"/>
  <c r="C25" i="1"/>
  <c r="G25" i="1" s="1"/>
  <c r="B25" i="1"/>
  <c r="C24" i="1"/>
  <c r="G24" i="1" s="1"/>
  <c r="B24" i="1"/>
  <c r="C23" i="1"/>
  <c r="W23" i="1" s="1"/>
  <c r="B23" i="1"/>
  <c r="G22" i="1"/>
  <c r="I22" i="1" s="1"/>
  <c r="C22" i="1"/>
  <c r="W22" i="1" s="1"/>
  <c r="B22" i="1"/>
  <c r="C21" i="1"/>
  <c r="G21" i="1" s="1"/>
  <c r="H21" i="1" s="1"/>
  <c r="B21" i="1"/>
  <c r="C20" i="1"/>
  <c r="G20" i="1" s="1"/>
  <c r="B20" i="1"/>
  <c r="G19" i="1"/>
  <c r="I19" i="1" s="1"/>
  <c r="C19" i="1"/>
  <c r="W19" i="1" s="1"/>
  <c r="B19" i="1"/>
  <c r="C18" i="1"/>
  <c r="B18" i="1"/>
  <c r="C17" i="1"/>
  <c r="B17" i="1"/>
  <c r="C16" i="1"/>
  <c r="G16" i="1" s="1"/>
  <c r="I16" i="1" s="1"/>
  <c r="B16" i="1"/>
  <c r="C15" i="1"/>
  <c r="G15" i="1" s="1"/>
  <c r="B15" i="1"/>
  <c r="C14" i="1"/>
  <c r="G14" i="1" s="1"/>
  <c r="I14" i="1" s="1"/>
  <c r="B14" i="1"/>
  <c r="C13" i="1"/>
  <c r="G13" i="1" s="1"/>
  <c r="B13" i="1"/>
  <c r="C12" i="1"/>
  <c r="F12" i="1" s="1"/>
  <c r="B12" i="1"/>
  <c r="Q11" i="1"/>
  <c r="G11" i="1"/>
  <c r="I11" i="1" s="1"/>
  <c r="F11" i="1"/>
  <c r="C11" i="1"/>
  <c r="B11" i="1"/>
  <c r="E11" i="1" s="1"/>
  <c r="W57" i="1" l="1"/>
  <c r="W65" i="1"/>
  <c r="W137" i="1"/>
  <c r="W49" i="1"/>
  <c r="W17" i="1"/>
  <c r="E12" i="4"/>
  <c r="E48" i="4"/>
  <c r="B42" i="5"/>
  <c r="A42" i="5" s="1"/>
  <c r="B9" i="5"/>
  <c r="A9" i="5" s="1"/>
  <c r="B19" i="5"/>
  <c r="A19" i="5" s="1"/>
  <c r="B27" i="5"/>
  <c r="A27" i="5" s="1"/>
  <c r="B32" i="5"/>
  <c r="A32" i="5" s="1"/>
  <c r="B47" i="5"/>
  <c r="A47" i="5" s="1"/>
  <c r="B52" i="5"/>
  <c r="A52" i="5" s="1"/>
  <c r="E4" i="4"/>
  <c r="E20" i="4"/>
  <c r="E32" i="4"/>
  <c r="E40" i="4"/>
  <c r="E56" i="4"/>
  <c r="B24" i="5"/>
  <c r="A24" i="5" s="1"/>
  <c r="B57" i="5"/>
  <c r="A57" i="5" s="1"/>
  <c r="E5" i="4"/>
  <c r="E9" i="4"/>
  <c r="E13" i="4"/>
  <c r="E17" i="4"/>
  <c r="E21" i="4"/>
  <c r="E25" i="4"/>
  <c r="E29" i="4"/>
  <c r="E33" i="4"/>
  <c r="E37" i="4"/>
  <c r="E41" i="4"/>
  <c r="E45" i="4"/>
  <c r="E49" i="4"/>
  <c r="E53" i="4"/>
  <c r="B6" i="5"/>
  <c r="A6" i="5" s="1"/>
  <c r="B13" i="5"/>
  <c r="A13" i="5" s="1"/>
  <c r="B16" i="5"/>
  <c r="A16" i="5" s="1"/>
  <c r="B22" i="5"/>
  <c r="A22" i="5" s="1"/>
  <c r="B30" i="5"/>
  <c r="A30" i="5" s="1"/>
  <c r="B35" i="5"/>
  <c r="A35" i="5" s="1"/>
  <c r="B40" i="5"/>
  <c r="A40" i="5" s="1"/>
  <c r="B45" i="5"/>
  <c r="A45" i="5" s="1"/>
  <c r="B55" i="5"/>
  <c r="A55" i="5" s="1"/>
  <c r="E8" i="4"/>
  <c r="E16" i="4"/>
  <c r="E28" i="4"/>
  <c r="E36" i="4"/>
  <c r="E52" i="4"/>
  <c r="B37" i="5"/>
  <c r="A37" i="5" s="1"/>
  <c r="B49" i="5"/>
  <c r="A49" i="5" s="1"/>
  <c r="B2" i="5"/>
  <c r="A2" i="5" s="1"/>
  <c r="B3" i="5"/>
  <c r="A3" i="5" s="1"/>
  <c r="B10" i="5"/>
  <c r="A10" i="5" s="1"/>
  <c r="B25" i="5"/>
  <c r="A25" i="5" s="1"/>
  <c r="B38" i="5"/>
  <c r="A38" i="5" s="1"/>
  <c r="B50" i="5"/>
  <c r="A50" i="5" s="1"/>
  <c r="E24" i="4"/>
  <c r="E44" i="4"/>
  <c r="B15" i="5"/>
  <c r="A15" i="5" s="1"/>
  <c r="E2" i="4"/>
  <c r="E6" i="4"/>
  <c r="E10" i="4"/>
  <c r="E14" i="4"/>
  <c r="E18" i="4"/>
  <c r="E22" i="4"/>
  <c r="E26" i="4"/>
  <c r="E30" i="4"/>
  <c r="E34" i="4"/>
  <c r="E38" i="4"/>
  <c r="E42" i="4"/>
  <c r="E46" i="4"/>
  <c r="E50" i="4"/>
  <c r="E54" i="4"/>
  <c r="B4" i="5"/>
  <c r="A4" i="5" s="1"/>
  <c r="B17" i="5"/>
  <c r="A17" i="5" s="1"/>
  <c r="B20" i="5"/>
  <c r="A20" i="5" s="1"/>
  <c r="B28" i="5"/>
  <c r="A28" i="5" s="1"/>
  <c r="B33" i="5"/>
  <c r="A33" i="5" s="1"/>
  <c r="B43" i="5"/>
  <c r="A43" i="5" s="1"/>
  <c r="B48" i="5"/>
  <c r="A48" i="5" s="1"/>
  <c r="B53" i="5"/>
  <c r="A53" i="5" s="1"/>
  <c r="B7" i="5"/>
  <c r="A7" i="5" s="1"/>
  <c r="B14" i="5"/>
  <c r="A14" i="5" s="1"/>
  <c r="B41" i="5"/>
  <c r="A41" i="5" s="1"/>
  <c r="B46" i="5"/>
  <c r="A46" i="5" s="1"/>
  <c r="E3" i="4"/>
  <c r="E7" i="4"/>
  <c r="E11" i="4"/>
  <c r="E15" i="4"/>
  <c r="E19" i="4"/>
  <c r="E23" i="4"/>
  <c r="E27" i="4"/>
  <c r="E31" i="4"/>
  <c r="E35" i="4"/>
  <c r="E39" i="4"/>
  <c r="E43" i="4"/>
  <c r="E47" i="4"/>
  <c r="E51" i="4"/>
  <c r="E55" i="4"/>
  <c r="B18" i="5"/>
  <c r="A18" i="5" s="1"/>
  <c r="B26" i="5"/>
  <c r="A26" i="5" s="1"/>
  <c r="B31" i="5"/>
  <c r="A31" i="5" s="1"/>
  <c r="B51" i="5"/>
  <c r="A51" i="5" s="1"/>
  <c r="B11" i="5"/>
  <c r="A11" i="5" s="1"/>
  <c r="B23" i="5"/>
  <c r="A23" i="5" s="1"/>
  <c r="B36" i="5"/>
  <c r="A36" i="5" s="1"/>
  <c r="B56" i="5"/>
  <c r="A56" i="5" s="1"/>
  <c r="B5" i="5"/>
  <c r="A5" i="5" s="1"/>
  <c r="B8" i="5"/>
  <c r="A8" i="5" s="1"/>
  <c r="B12" i="5"/>
  <c r="A12" i="5" s="1"/>
  <c r="B21" i="5"/>
  <c r="A21" i="5" s="1"/>
  <c r="B29" i="5"/>
  <c r="A29" i="5" s="1"/>
  <c r="B34" i="5"/>
  <c r="A34" i="5" s="1"/>
  <c r="B39" i="5"/>
  <c r="A39" i="5" s="1"/>
  <c r="B44" i="5"/>
  <c r="A44" i="5" s="1"/>
  <c r="B54" i="5"/>
  <c r="A54" i="5" s="1"/>
  <c r="I116" i="1"/>
  <c r="H116" i="1"/>
  <c r="I168" i="1"/>
  <c r="H168" i="1"/>
  <c r="G17" i="1"/>
  <c r="G94" i="1"/>
  <c r="W101" i="1"/>
  <c r="W160" i="1"/>
  <c r="H11" i="1"/>
  <c r="U11" i="1" s="1"/>
  <c r="G65" i="1"/>
  <c r="W72" i="1"/>
  <c r="W98" i="1"/>
  <c r="G120" i="1"/>
  <c r="I120" i="1" s="1"/>
  <c r="G127" i="1"/>
  <c r="I127" i="1" s="1"/>
  <c r="I129" i="1"/>
  <c r="W168" i="1"/>
  <c r="I26" i="1"/>
  <c r="G104" i="1"/>
  <c r="I104" i="1" s="1"/>
  <c r="H154" i="1"/>
  <c r="H56" i="1"/>
  <c r="I21" i="1"/>
  <c r="G33" i="1"/>
  <c r="I33" i="1" s="1"/>
  <c r="E12" i="1"/>
  <c r="E13" i="1" s="1"/>
  <c r="G35" i="1"/>
  <c r="I35" i="1" s="1"/>
  <c r="I61" i="1"/>
  <c r="H83" i="1"/>
  <c r="W86" i="1"/>
  <c r="I105" i="1"/>
  <c r="G134" i="1"/>
  <c r="I134" i="1" s="1"/>
  <c r="G141" i="1"/>
  <c r="H141" i="1" s="1"/>
  <c r="I38" i="1"/>
  <c r="H38" i="1"/>
  <c r="I45" i="1"/>
  <c r="H45" i="1"/>
  <c r="H86" i="1"/>
  <c r="I86" i="1"/>
  <c r="I152" i="1"/>
  <c r="H152" i="1"/>
  <c r="I43" i="1"/>
  <c r="H43" i="1"/>
  <c r="I87" i="1"/>
  <c r="H87" i="1"/>
  <c r="I160" i="1"/>
  <c r="H160" i="1"/>
  <c r="H117" i="1"/>
  <c r="I117" i="1"/>
  <c r="H139" i="1"/>
  <c r="I139" i="1"/>
  <c r="H63" i="1"/>
  <c r="I63" i="1"/>
  <c r="H48" i="1"/>
  <c r="I48" i="1"/>
  <c r="H19" i="1"/>
  <c r="W74" i="1"/>
  <c r="W83" i="1"/>
  <c r="I99" i="1"/>
  <c r="H127" i="1"/>
  <c r="W148" i="1"/>
  <c r="I163" i="1"/>
  <c r="W16" i="1"/>
  <c r="W29" i="1"/>
  <c r="W43" i="1"/>
  <c r="H53" i="1"/>
  <c r="G55" i="1"/>
  <c r="W60" i="1"/>
  <c r="W71" i="1"/>
  <c r="G95" i="1"/>
  <c r="H102" i="1"/>
  <c r="H104" i="1"/>
  <c r="W106" i="1"/>
  <c r="H115" i="1"/>
  <c r="W117" i="1"/>
  <c r="W126" i="1"/>
  <c r="G132" i="1"/>
  <c r="H134" i="1"/>
  <c r="W144" i="1"/>
  <c r="W166" i="1"/>
  <c r="I60" i="1"/>
  <c r="H81" i="1"/>
  <c r="H106" i="1"/>
  <c r="H126" i="1"/>
  <c r="W164" i="1"/>
  <c r="W14" i="1"/>
  <c r="G23" i="1"/>
  <c r="W32" i="1"/>
  <c r="W34" i="1"/>
  <c r="W45" i="1"/>
  <c r="W52" i="1"/>
  <c r="G62" i="1"/>
  <c r="I62" i="1" s="1"/>
  <c r="W75" i="1"/>
  <c r="H79" i="1"/>
  <c r="W91" i="1"/>
  <c r="G119" i="1"/>
  <c r="W121" i="1"/>
  <c r="H128" i="1"/>
  <c r="W147" i="1"/>
  <c r="W152" i="1"/>
  <c r="H164" i="1"/>
  <c r="I34" i="1"/>
  <c r="I52" i="1"/>
  <c r="H75" i="1"/>
  <c r="H162" i="1"/>
  <c r="W26" i="1"/>
  <c r="G28" i="1"/>
  <c r="G54" i="1"/>
  <c r="H64" i="1"/>
  <c r="G66" i="1"/>
  <c r="G96" i="1"/>
  <c r="I96" i="1" s="1"/>
  <c r="W114" i="1"/>
  <c r="G138" i="1"/>
  <c r="G145" i="1"/>
  <c r="W158" i="1"/>
  <c r="G167" i="1"/>
  <c r="G12" i="1"/>
  <c r="H42" i="1"/>
  <c r="I42" i="1"/>
  <c r="R11" i="1"/>
  <c r="N12" i="1" s="1"/>
  <c r="I13" i="1"/>
  <c r="H13" i="1"/>
  <c r="I51" i="1"/>
  <c r="H51" i="1"/>
  <c r="H15" i="1"/>
  <c r="I15" i="1"/>
  <c r="E14" i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E157" i="1" s="1"/>
  <c r="E158" i="1" s="1"/>
  <c r="E159" i="1" s="1"/>
  <c r="E160" i="1" s="1"/>
  <c r="E161" i="1" s="1"/>
  <c r="E162" i="1" s="1"/>
  <c r="E163" i="1" s="1"/>
  <c r="E164" i="1" s="1"/>
  <c r="E165" i="1" s="1"/>
  <c r="E166" i="1" s="1"/>
  <c r="E167" i="1" s="1"/>
  <c r="E168" i="1" s="1"/>
  <c r="E169" i="1" s="1"/>
  <c r="I20" i="1"/>
  <c r="H20" i="1"/>
  <c r="H25" i="1"/>
  <c r="I25" i="1"/>
  <c r="H47" i="1"/>
  <c r="I47" i="1"/>
  <c r="I41" i="1"/>
  <c r="H41" i="1"/>
  <c r="J11" i="1"/>
  <c r="H14" i="1"/>
  <c r="H22" i="1"/>
  <c r="H27" i="1"/>
  <c r="H30" i="1"/>
  <c r="H33" i="1"/>
  <c r="H35" i="1"/>
  <c r="W42" i="1"/>
  <c r="G133" i="1"/>
  <c r="G67" i="1"/>
  <c r="W13" i="1"/>
  <c r="H16" i="1"/>
  <c r="H32" i="1"/>
  <c r="I77" i="1"/>
  <c r="H77" i="1"/>
  <c r="H92" i="1"/>
  <c r="I92" i="1"/>
  <c r="D11" i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G18" i="1"/>
  <c r="J45" i="1"/>
  <c r="G58" i="1"/>
  <c r="W58" i="1"/>
  <c r="H37" i="1"/>
  <c r="I37" i="1"/>
  <c r="G68" i="1"/>
  <c r="W68" i="1"/>
  <c r="G70" i="1"/>
  <c r="W76" i="1"/>
  <c r="G76" i="1"/>
  <c r="G82" i="1"/>
  <c r="W82" i="1"/>
  <c r="W88" i="1"/>
  <c r="G88" i="1"/>
  <c r="H29" i="1"/>
  <c r="I29" i="1"/>
  <c r="W20" i="1"/>
  <c r="W25" i="1"/>
  <c r="W31" i="1"/>
  <c r="G31" i="1"/>
  <c r="G36" i="1"/>
  <c r="G40" i="1"/>
  <c r="G84" i="1"/>
  <c r="H94" i="1"/>
  <c r="I94" i="1"/>
  <c r="G113" i="1"/>
  <c r="H24" i="1"/>
  <c r="I24" i="1"/>
  <c r="G69" i="1"/>
  <c r="W69" i="1"/>
  <c r="W21" i="1"/>
  <c r="G46" i="1"/>
  <c r="G50" i="1"/>
  <c r="H55" i="1"/>
  <c r="I55" i="1"/>
  <c r="I59" i="1"/>
  <c r="H59" i="1"/>
  <c r="H62" i="1"/>
  <c r="G39" i="1"/>
  <c r="G44" i="1"/>
  <c r="G49" i="1"/>
  <c r="G57" i="1"/>
  <c r="I71" i="1"/>
  <c r="I73" i="1"/>
  <c r="I85" i="1"/>
  <c r="H85" i="1"/>
  <c r="I91" i="1"/>
  <c r="H96" i="1"/>
  <c r="H109" i="1"/>
  <c r="I109" i="1"/>
  <c r="H125" i="1"/>
  <c r="I125" i="1"/>
  <c r="W111" i="1"/>
  <c r="G111" i="1"/>
  <c r="G146" i="1"/>
  <c r="W146" i="1"/>
  <c r="G100" i="1"/>
  <c r="W100" i="1"/>
  <c r="I114" i="1"/>
  <c r="H114" i="1"/>
  <c r="W89" i="1"/>
  <c r="I93" i="1"/>
  <c r="H93" i="1"/>
  <c r="G97" i="1"/>
  <c r="W97" i="1"/>
  <c r="I98" i="1"/>
  <c r="H98" i="1"/>
  <c r="I101" i="1"/>
  <c r="I72" i="1"/>
  <c r="I78" i="1"/>
  <c r="H80" i="1"/>
  <c r="H89" i="1"/>
  <c r="I108" i="1"/>
  <c r="H108" i="1"/>
  <c r="G112" i="1"/>
  <c r="W112" i="1"/>
  <c r="I124" i="1"/>
  <c r="H124" i="1"/>
  <c r="I158" i="1"/>
  <c r="H158" i="1"/>
  <c r="G103" i="1"/>
  <c r="W108" i="1"/>
  <c r="W109" i="1"/>
  <c r="I130" i="1"/>
  <c r="G136" i="1"/>
  <c r="I137" i="1"/>
  <c r="H137" i="1"/>
  <c r="I147" i="1"/>
  <c r="H147" i="1"/>
  <c r="G107" i="1"/>
  <c r="H110" i="1"/>
  <c r="G140" i="1"/>
  <c r="W140" i="1"/>
  <c r="W143" i="1"/>
  <c r="I150" i="1"/>
  <c r="H150" i="1"/>
  <c r="G143" i="1"/>
  <c r="I144" i="1"/>
  <c r="H144" i="1"/>
  <c r="G153" i="1"/>
  <c r="H159" i="1"/>
  <c r="I159" i="1"/>
  <c r="W124" i="1"/>
  <c r="H155" i="1"/>
  <c r="I155" i="1"/>
  <c r="H120" i="1"/>
  <c r="I121" i="1"/>
  <c r="G123" i="1"/>
  <c r="H131" i="1"/>
  <c r="G135" i="1"/>
  <c r="W135" i="1"/>
  <c r="I141" i="1"/>
  <c r="H142" i="1"/>
  <c r="G151" i="1"/>
  <c r="W155" i="1"/>
  <c r="G161" i="1"/>
  <c r="W154" i="1"/>
  <c r="I166" i="1"/>
  <c r="H166" i="1"/>
  <c r="G149" i="1"/>
  <c r="G157" i="1"/>
  <c r="W163" i="1"/>
  <c r="G165" i="1"/>
  <c r="G169" i="1"/>
  <c r="E17" i="5" l="1"/>
  <c r="G17" i="5" s="1"/>
  <c r="B1" i="4" a="1"/>
  <c r="E1" i="4"/>
  <c r="S11" i="1"/>
  <c r="O12" i="1" s="1"/>
  <c r="H17" i="1"/>
  <c r="I17" i="1"/>
  <c r="W18" i="1"/>
  <c r="H65" i="1"/>
  <c r="I65" i="1"/>
  <c r="W64" i="1"/>
  <c r="I145" i="1"/>
  <c r="H145" i="1"/>
  <c r="I28" i="1"/>
  <c r="H28" i="1"/>
  <c r="I23" i="1"/>
  <c r="H23" i="1"/>
  <c r="I138" i="1"/>
  <c r="H138" i="1"/>
  <c r="W61" i="1"/>
  <c r="W70" i="1"/>
  <c r="W56" i="1"/>
  <c r="H119" i="1"/>
  <c r="I119" i="1"/>
  <c r="W47" i="1"/>
  <c r="W33" i="1"/>
  <c r="W15" i="1"/>
  <c r="D79" i="1"/>
  <c r="D80" i="1" s="1"/>
  <c r="D81" i="1" s="1"/>
  <c r="W78" i="1"/>
  <c r="I66" i="1"/>
  <c r="H66" i="1"/>
  <c r="W145" i="1"/>
  <c r="W162" i="1"/>
  <c r="I95" i="1"/>
  <c r="H95" i="1"/>
  <c r="W38" i="1"/>
  <c r="W53" i="1"/>
  <c r="W125" i="1"/>
  <c r="W67" i="1"/>
  <c r="W44" i="1"/>
  <c r="W105" i="1"/>
  <c r="W41" i="1"/>
  <c r="I132" i="1"/>
  <c r="H132" i="1"/>
  <c r="W24" i="1"/>
  <c r="H167" i="1"/>
  <c r="I167" i="1"/>
  <c r="I54" i="1"/>
  <c r="H54" i="1"/>
  <c r="W27" i="1"/>
  <c r="W30" i="1"/>
  <c r="W50" i="1"/>
  <c r="W73" i="1"/>
  <c r="I12" i="1"/>
  <c r="H12" i="1"/>
  <c r="J12" i="1" s="1"/>
  <c r="H165" i="1"/>
  <c r="I165" i="1"/>
  <c r="I135" i="1"/>
  <c r="H135" i="1"/>
  <c r="H153" i="1"/>
  <c r="I153" i="1"/>
  <c r="I97" i="1"/>
  <c r="H97" i="1"/>
  <c r="H113" i="1"/>
  <c r="I113" i="1"/>
  <c r="I88" i="1"/>
  <c r="H88" i="1"/>
  <c r="I76" i="1"/>
  <c r="H76" i="1"/>
  <c r="I58" i="1"/>
  <c r="H58" i="1"/>
  <c r="I140" i="1"/>
  <c r="H140" i="1"/>
  <c r="I133" i="1"/>
  <c r="H133" i="1"/>
  <c r="H149" i="1"/>
  <c r="I149" i="1"/>
  <c r="H123" i="1"/>
  <c r="I123" i="1"/>
  <c r="I107" i="1"/>
  <c r="H107" i="1"/>
  <c r="I36" i="1"/>
  <c r="H36" i="1"/>
  <c r="H18" i="1"/>
  <c r="I18" i="1"/>
  <c r="K11" i="1"/>
  <c r="I161" i="1"/>
  <c r="H161" i="1"/>
  <c r="H151" i="1"/>
  <c r="I151" i="1"/>
  <c r="I57" i="1"/>
  <c r="H57" i="1"/>
  <c r="I50" i="1"/>
  <c r="H50" i="1"/>
  <c r="T11" i="1"/>
  <c r="P12" i="1" s="1"/>
  <c r="Q12" i="1" s="1"/>
  <c r="I103" i="1"/>
  <c r="H103" i="1"/>
  <c r="I112" i="1"/>
  <c r="H112" i="1"/>
  <c r="I111" i="1"/>
  <c r="H111" i="1"/>
  <c r="I49" i="1"/>
  <c r="H49" i="1"/>
  <c r="I69" i="1"/>
  <c r="H69" i="1"/>
  <c r="H82" i="1"/>
  <c r="I82" i="1"/>
  <c r="I70" i="1"/>
  <c r="H70" i="1"/>
  <c r="H143" i="1"/>
  <c r="I143" i="1"/>
  <c r="I136" i="1"/>
  <c r="H136" i="1"/>
  <c r="I146" i="1"/>
  <c r="H146" i="1"/>
  <c r="I44" i="1"/>
  <c r="H44" i="1"/>
  <c r="H84" i="1"/>
  <c r="I84" i="1"/>
  <c r="I31" i="1"/>
  <c r="H31" i="1"/>
  <c r="K45" i="1"/>
  <c r="L45" i="1" s="1"/>
  <c r="M45" i="1" s="1"/>
  <c r="I169" i="1"/>
  <c r="H169" i="1"/>
  <c r="I100" i="1"/>
  <c r="H100" i="1"/>
  <c r="I39" i="1"/>
  <c r="H39" i="1"/>
  <c r="I46" i="1"/>
  <c r="H46" i="1"/>
  <c r="I68" i="1"/>
  <c r="H68" i="1"/>
  <c r="I67" i="1"/>
  <c r="H67" i="1"/>
  <c r="H157" i="1"/>
  <c r="I157" i="1"/>
  <c r="I40" i="1"/>
  <c r="H40" i="1"/>
  <c r="E13" i="5" l="1"/>
  <c r="G13" i="5" s="1"/>
  <c r="E5" i="5"/>
  <c r="G5" i="5" s="1"/>
  <c r="E16" i="5"/>
  <c r="G16" i="5" s="1"/>
  <c r="E10" i="5"/>
  <c r="G10" i="5" s="1"/>
  <c r="E15" i="5"/>
  <c r="G15" i="5" s="1"/>
  <c r="E4" i="5"/>
  <c r="G4" i="5" s="1"/>
  <c r="E8" i="5"/>
  <c r="G8" i="5" s="1"/>
  <c r="E7" i="5"/>
  <c r="G7" i="5" s="1"/>
  <c r="E3" i="5"/>
  <c r="G3" i="5" s="1"/>
  <c r="E9" i="5"/>
  <c r="G9" i="5" s="1"/>
  <c r="E11" i="5"/>
  <c r="G11" i="5" s="1"/>
  <c r="G2" i="5"/>
  <c r="E12" i="5"/>
  <c r="G12" i="5" s="1"/>
  <c r="E14" i="5"/>
  <c r="G14" i="5" s="1"/>
  <c r="E6" i="5"/>
  <c r="G6" i="5" s="1"/>
  <c r="A8" i="4"/>
  <c r="A4" i="4"/>
  <c r="A7" i="4"/>
  <c r="A3" i="4"/>
  <c r="A11" i="4"/>
  <c r="A10" i="4"/>
  <c r="A6" i="4"/>
  <c r="A9" i="4"/>
  <c r="A5" i="4"/>
  <c r="A2" i="4"/>
  <c r="B1" i="4"/>
  <c r="A1" i="4" s="1"/>
  <c r="U12" i="1"/>
  <c r="D82" i="1"/>
  <c r="D83" i="1" s="1"/>
  <c r="D84" i="1" s="1"/>
  <c r="W81" i="1"/>
  <c r="J46" i="1"/>
  <c r="K46" i="1" s="1"/>
  <c r="J47" i="1"/>
  <c r="J13" i="1"/>
  <c r="K12" i="1"/>
  <c r="L11" i="1"/>
  <c r="M11" i="1" s="1"/>
  <c r="R12" i="1"/>
  <c r="N13" i="1" s="1"/>
  <c r="D85" i="1" l="1"/>
  <c r="D86" i="1" s="1"/>
  <c r="D87" i="1" s="1"/>
  <c r="W84" i="1"/>
  <c r="L46" i="1"/>
  <c r="M46" i="1" s="1"/>
  <c r="L12" i="1"/>
  <c r="M12" i="1" s="1"/>
  <c r="J48" i="1"/>
  <c r="K47" i="1"/>
  <c r="J14" i="1"/>
  <c r="K13" i="1"/>
  <c r="S12" i="1"/>
  <c r="O13" i="1" s="1"/>
  <c r="D88" i="1" l="1"/>
  <c r="D89" i="1" s="1"/>
  <c r="D90" i="1" s="1"/>
  <c r="K48" i="1"/>
  <c r="J49" i="1"/>
  <c r="L48" i="1"/>
  <c r="M48" i="1" s="1"/>
  <c r="L13" i="1"/>
  <c r="M13" i="1" s="1"/>
  <c r="T12" i="1"/>
  <c r="P13" i="1" s="1"/>
  <c r="Q13" i="1" s="1"/>
  <c r="U13" i="1" s="1"/>
  <c r="L47" i="1"/>
  <c r="M47" i="1" s="1"/>
  <c r="K14" i="1"/>
  <c r="J15" i="1"/>
  <c r="D91" i="1" l="1"/>
  <c r="D92" i="1" s="1"/>
  <c r="D93" i="1" s="1"/>
  <c r="W90" i="1"/>
  <c r="J16" i="1"/>
  <c r="K15" i="1"/>
  <c r="L14" i="1"/>
  <c r="M14" i="1" s="1"/>
  <c r="K49" i="1"/>
  <c r="J50" i="1"/>
  <c r="R13" i="1"/>
  <c r="N14" i="1" s="1"/>
  <c r="D94" i="1" l="1"/>
  <c r="D95" i="1" s="1"/>
  <c r="D96" i="1" s="1"/>
  <c r="W93" i="1"/>
  <c r="L15" i="1"/>
  <c r="M15" i="1" s="1"/>
  <c r="S13" i="1"/>
  <c r="O14" i="1" s="1"/>
  <c r="K16" i="1"/>
  <c r="J17" i="1"/>
  <c r="J51" i="1"/>
  <c r="K50" i="1"/>
  <c r="L49" i="1"/>
  <c r="M49" i="1" s="1"/>
  <c r="D97" i="1" l="1"/>
  <c r="D98" i="1" s="1"/>
  <c r="D99" i="1" s="1"/>
  <c r="W96" i="1"/>
  <c r="K17" i="1"/>
  <c r="L17" i="1" s="1"/>
  <c r="M17" i="1" s="1"/>
  <c r="J18" i="1"/>
  <c r="L50" i="1"/>
  <c r="M50" i="1" s="1"/>
  <c r="L16" i="1"/>
  <c r="M16" i="1" s="1"/>
  <c r="T13" i="1"/>
  <c r="P14" i="1" s="1"/>
  <c r="Q14" i="1" s="1"/>
  <c r="U14" i="1" s="1"/>
  <c r="J52" i="1"/>
  <c r="K51" i="1"/>
  <c r="L51" i="1" s="1"/>
  <c r="D100" i="1" l="1"/>
  <c r="D101" i="1" s="1"/>
  <c r="D102" i="1" s="1"/>
  <c r="W99" i="1"/>
  <c r="R14" i="1"/>
  <c r="N15" i="1" s="1"/>
  <c r="J19" i="1"/>
  <c r="K18" i="1"/>
  <c r="L18" i="1" s="1"/>
  <c r="J53" i="1"/>
  <c r="K52" i="1"/>
  <c r="L52" i="1" s="1"/>
  <c r="M51" i="1"/>
  <c r="D103" i="1" l="1"/>
  <c r="D104" i="1" s="1"/>
  <c r="D105" i="1" s="1"/>
  <c r="D106" i="1" s="1"/>
  <c r="D107" i="1" s="1"/>
  <c r="D108" i="1" s="1"/>
  <c r="D109" i="1" s="1"/>
  <c r="D110" i="1" s="1"/>
  <c r="W102" i="1"/>
  <c r="M18" i="1"/>
  <c r="J20" i="1"/>
  <c r="K19" i="1"/>
  <c r="M52" i="1"/>
  <c r="J54" i="1"/>
  <c r="K53" i="1"/>
  <c r="S14" i="1"/>
  <c r="O15" i="1" s="1"/>
  <c r="Q15" i="1" s="1"/>
  <c r="U15" i="1" s="1"/>
  <c r="D111" i="1" l="1"/>
  <c r="D112" i="1" s="1"/>
  <c r="D113" i="1" s="1"/>
  <c r="W110" i="1"/>
  <c r="R15" i="1"/>
  <c r="N16" i="1" s="1"/>
  <c r="K54" i="1"/>
  <c r="L54" i="1" s="1"/>
  <c r="J55" i="1"/>
  <c r="L19" i="1"/>
  <c r="M19" i="1" s="1"/>
  <c r="L53" i="1"/>
  <c r="M53" i="1" s="1"/>
  <c r="T14" i="1"/>
  <c r="J21" i="1"/>
  <c r="K20" i="1"/>
  <c r="D114" i="1" l="1"/>
  <c r="D115" i="1" s="1"/>
  <c r="D116" i="1" s="1"/>
  <c r="W113" i="1"/>
  <c r="L20" i="1"/>
  <c r="M20" i="1" s="1"/>
  <c r="J22" i="1"/>
  <c r="K21" i="1"/>
  <c r="M54" i="1"/>
  <c r="J56" i="1"/>
  <c r="K55" i="1"/>
  <c r="S15" i="1"/>
  <c r="O16" i="1" s="1"/>
  <c r="D117" i="1" l="1"/>
  <c r="D118" i="1" s="1"/>
  <c r="D119" i="1" s="1"/>
  <c r="W116" i="1"/>
  <c r="L21" i="1"/>
  <c r="M21" i="1" s="1"/>
  <c r="L55" i="1"/>
  <c r="M55" i="1" s="1"/>
  <c r="K22" i="1"/>
  <c r="L22" i="1" s="1"/>
  <c r="M22" i="1" s="1"/>
  <c r="J23" i="1"/>
  <c r="K56" i="1"/>
  <c r="L56" i="1" s="1"/>
  <c r="J57" i="1"/>
  <c r="T15" i="1"/>
  <c r="P16" i="1" s="1"/>
  <c r="Q16" i="1" s="1"/>
  <c r="U16" i="1" s="1"/>
  <c r="M56" i="1" l="1"/>
  <c r="D120" i="1"/>
  <c r="D121" i="1" s="1"/>
  <c r="D122" i="1" s="1"/>
  <c r="W119" i="1"/>
  <c r="R16" i="1"/>
  <c r="N17" i="1" s="1"/>
  <c r="K57" i="1"/>
  <c r="L57" i="1" s="1"/>
  <c r="M57" i="1" s="1"/>
  <c r="J58" i="1"/>
  <c r="K23" i="1"/>
  <c r="L23" i="1" s="1"/>
  <c r="M23" i="1" s="1"/>
  <c r="J24" i="1"/>
  <c r="D123" i="1" l="1"/>
  <c r="D124" i="1" s="1"/>
  <c r="D125" i="1" s="1"/>
  <c r="D126" i="1" s="1"/>
  <c r="D127" i="1" s="1"/>
  <c r="D128" i="1" s="1"/>
  <c r="D129" i="1" s="1"/>
  <c r="D130" i="1" s="1"/>
  <c r="W122" i="1"/>
  <c r="J59" i="1"/>
  <c r="K58" i="1"/>
  <c r="K24" i="1"/>
  <c r="L24" i="1" s="1"/>
  <c r="J25" i="1"/>
  <c r="S16" i="1"/>
  <c r="O17" i="1" s="1"/>
  <c r="D131" i="1" l="1"/>
  <c r="D132" i="1" s="1"/>
  <c r="D133" i="1" s="1"/>
  <c r="W130" i="1"/>
  <c r="L58" i="1"/>
  <c r="M58" i="1" s="1"/>
  <c r="M24" i="1"/>
  <c r="T16" i="1"/>
  <c r="P17" i="1" s="1"/>
  <c r="Q17" i="1" s="1"/>
  <c r="U17" i="1" s="1"/>
  <c r="J26" i="1"/>
  <c r="K25" i="1"/>
  <c r="L25" i="1" s="1"/>
  <c r="M25" i="1" s="1"/>
  <c r="J60" i="1"/>
  <c r="K59" i="1"/>
  <c r="L59" i="1" s="1"/>
  <c r="D134" i="1" l="1"/>
  <c r="D135" i="1" s="1"/>
  <c r="D136" i="1" s="1"/>
  <c r="W133" i="1"/>
  <c r="R17" i="1"/>
  <c r="N18" i="1" s="1"/>
  <c r="J27" i="1"/>
  <c r="K26" i="1"/>
  <c r="L26" i="1" s="1"/>
  <c r="J61" i="1"/>
  <c r="K60" i="1"/>
  <c r="M59" i="1"/>
  <c r="D137" i="1" l="1"/>
  <c r="D138" i="1" s="1"/>
  <c r="D139" i="1" s="1"/>
  <c r="W136" i="1"/>
  <c r="J62" i="1"/>
  <c r="K61" i="1"/>
  <c r="M26" i="1"/>
  <c r="K27" i="1"/>
  <c r="L27" i="1" s="1"/>
  <c r="J28" i="1"/>
  <c r="L60" i="1"/>
  <c r="M60" i="1" s="1"/>
  <c r="S17" i="1"/>
  <c r="O18" i="1" s="1"/>
  <c r="D140" i="1" l="1"/>
  <c r="D141" i="1" s="1"/>
  <c r="D142" i="1" s="1"/>
  <c r="W139" i="1"/>
  <c r="M27" i="1"/>
  <c r="T17" i="1"/>
  <c r="P18" i="1" s="1"/>
  <c r="Q18" i="1" s="1"/>
  <c r="U18" i="1" s="1"/>
  <c r="L61" i="1"/>
  <c r="M61" i="1" s="1"/>
  <c r="J63" i="1"/>
  <c r="K62" i="1"/>
  <c r="L62" i="1" s="1"/>
  <c r="K28" i="1"/>
  <c r="J29" i="1"/>
  <c r="D143" i="1" l="1"/>
  <c r="D144" i="1" s="1"/>
  <c r="D145" i="1" s="1"/>
  <c r="D146" i="1" s="1"/>
  <c r="D147" i="1" s="1"/>
  <c r="D148" i="1" s="1"/>
  <c r="D149" i="1" s="1"/>
  <c r="D150" i="1" s="1"/>
  <c r="W142" i="1"/>
  <c r="R18" i="1"/>
  <c r="N19" i="1" s="1"/>
  <c r="J64" i="1"/>
  <c r="K63" i="1"/>
  <c r="L63" i="1" s="1"/>
  <c r="M63" i="1" s="1"/>
  <c r="L28" i="1"/>
  <c r="M28" i="1" s="1"/>
  <c r="M62" i="1"/>
  <c r="J30" i="1"/>
  <c r="K29" i="1"/>
  <c r="L29" i="1" s="1"/>
  <c r="D151" i="1" l="1"/>
  <c r="D152" i="1" s="1"/>
  <c r="D153" i="1" s="1"/>
  <c r="W150" i="1"/>
  <c r="K30" i="1"/>
  <c r="L30" i="1" s="1"/>
  <c r="J31" i="1"/>
  <c r="M29" i="1"/>
  <c r="J65" i="1"/>
  <c r="K64" i="1"/>
  <c r="S18" i="1"/>
  <c r="O19" i="1" s="1"/>
  <c r="D154" i="1" l="1"/>
  <c r="D155" i="1" s="1"/>
  <c r="D156" i="1" s="1"/>
  <c r="W153" i="1"/>
  <c r="K65" i="1"/>
  <c r="J66" i="1"/>
  <c r="L65" i="1"/>
  <c r="M65" i="1" s="1"/>
  <c r="T18" i="1"/>
  <c r="P19" i="1" s="1"/>
  <c r="Q19" i="1" s="1"/>
  <c r="U19" i="1" s="1"/>
  <c r="J32" i="1"/>
  <c r="K31" i="1"/>
  <c r="L64" i="1"/>
  <c r="M64" i="1" s="1"/>
  <c r="M30" i="1"/>
  <c r="D157" i="1" l="1"/>
  <c r="D158" i="1" s="1"/>
  <c r="D159" i="1" s="1"/>
  <c r="W156" i="1"/>
  <c r="R19" i="1"/>
  <c r="N20" i="1" s="1"/>
  <c r="J33" i="1"/>
  <c r="K32" i="1"/>
  <c r="L32" i="1" s="1"/>
  <c r="K66" i="1"/>
  <c r="J67" i="1"/>
  <c r="L31" i="1"/>
  <c r="M31" i="1" s="1"/>
  <c r="D160" i="1" l="1"/>
  <c r="D161" i="1" s="1"/>
  <c r="D162" i="1" s="1"/>
  <c r="D163" i="1" s="1"/>
  <c r="D164" i="1" s="1"/>
  <c r="D165" i="1" s="1"/>
  <c r="D166" i="1" s="1"/>
  <c r="D167" i="1" s="1"/>
  <c r="W159" i="1"/>
  <c r="K33" i="1"/>
  <c r="L33" i="1" s="1"/>
  <c r="J34" i="1"/>
  <c r="M32" i="1"/>
  <c r="L66" i="1"/>
  <c r="M66" i="1" s="1"/>
  <c r="S19" i="1"/>
  <c r="O20" i="1" s="1"/>
  <c r="J68" i="1"/>
  <c r="K67" i="1"/>
  <c r="L67" i="1" s="1"/>
  <c r="M67" i="1" s="1"/>
  <c r="D168" i="1" l="1"/>
  <c r="D169" i="1" s="1"/>
  <c r="W167" i="1"/>
  <c r="T19" i="1"/>
  <c r="P20" i="1" s="1"/>
  <c r="Q20" i="1" s="1"/>
  <c r="U20" i="1" s="1"/>
  <c r="R20" i="1" s="1"/>
  <c r="N21" i="1" s="1"/>
  <c r="J35" i="1"/>
  <c r="K34" i="1"/>
  <c r="L34" i="1" s="1"/>
  <c r="M33" i="1"/>
  <c r="J69" i="1"/>
  <c r="K68" i="1"/>
  <c r="L68" i="1" s="1"/>
  <c r="M68" i="1" s="1"/>
  <c r="M34" i="1" l="1"/>
  <c r="J36" i="1"/>
  <c r="K35" i="1"/>
  <c r="L35" i="1" s="1"/>
  <c r="M35" i="1" s="1"/>
  <c r="S20" i="1"/>
  <c r="O21" i="1" s="1"/>
  <c r="J70" i="1"/>
  <c r="K69" i="1"/>
  <c r="L69" i="1" s="1"/>
  <c r="M69" i="1" s="1"/>
  <c r="J71" i="1" l="1"/>
  <c r="K70" i="1"/>
  <c r="L70" i="1" s="1"/>
  <c r="M70" i="1" s="1"/>
  <c r="T20" i="1"/>
  <c r="P21" i="1" s="1"/>
  <c r="Q21" i="1" s="1"/>
  <c r="U21" i="1" s="1"/>
  <c r="J37" i="1"/>
  <c r="K36" i="1"/>
  <c r="L36" i="1" s="1"/>
  <c r="M36" i="1" l="1"/>
  <c r="R21" i="1"/>
  <c r="N22" i="1" s="1"/>
  <c r="K37" i="1"/>
  <c r="J38" i="1"/>
  <c r="J72" i="1"/>
  <c r="K71" i="1"/>
  <c r="L71" i="1" s="1"/>
  <c r="S21" i="1" l="1"/>
  <c r="O22" i="1" s="1"/>
  <c r="K38" i="1"/>
  <c r="J39" i="1"/>
  <c r="L38" i="1"/>
  <c r="M38" i="1" s="1"/>
  <c r="M71" i="1"/>
  <c r="T21" i="1"/>
  <c r="P22" i="1" s="1"/>
  <c r="Q22" i="1" s="1"/>
  <c r="U22" i="1" s="1"/>
  <c r="L37" i="1"/>
  <c r="M37" i="1" s="1"/>
  <c r="K72" i="1"/>
  <c r="J73" i="1"/>
  <c r="R22" i="1" l="1"/>
  <c r="N23" i="1" s="1"/>
  <c r="K73" i="1"/>
  <c r="L73" i="1" s="1"/>
  <c r="J74" i="1"/>
  <c r="K39" i="1"/>
  <c r="L39" i="1" s="1"/>
  <c r="M39" i="1" s="1"/>
  <c r="J40" i="1"/>
  <c r="L72" i="1"/>
  <c r="M72" i="1" s="1"/>
  <c r="M73" i="1" l="1"/>
  <c r="S22" i="1"/>
  <c r="J75" i="1"/>
  <c r="K74" i="1"/>
  <c r="L74" i="1" s="1"/>
  <c r="J41" i="1"/>
  <c r="K40" i="1"/>
  <c r="L40" i="1" s="1"/>
  <c r="M40" i="1" s="1"/>
  <c r="M74" i="1" l="1"/>
  <c r="J76" i="1"/>
  <c r="K75" i="1"/>
  <c r="J42" i="1"/>
  <c r="K41" i="1"/>
  <c r="L41" i="1" s="1"/>
  <c r="M41" i="1" s="1"/>
  <c r="O23" i="1"/>
  <c r="T22" i="1"/>
  <c r="P23" i="1" s="1"/>
  <c r="L75" i="1" l="1"/>
  <c r="M75" i="1" s="1"/>
  <c r="K42" i="1"/>
  <c r="J43" i="1"/>
  <c r="Q23" i="1"/>
  <c r="U23" i="1" s="1"/>
  <c r="K76" i="1"/>
  <c r="L76" i="1" s="1"/>
  <c r="J77" i="1"/>
  <c r="M76" i="1" l="1"/>
  <c r="R23" i="1"/>
  <c r="N24" i="1" s="1"/>
  <c r="K77" i="1"/>
  <c r="L77" i="1"/>
  <c r="J78" i="1"/>
  <c r="K43" i="1"/>
  <c r="L43" i="1" s="1"/>
  <c r="L42" i="1"/>
  <c r="M42" i="1" s="1"/>
  <c r="M77" i="1" l="1"/>
  <c r="S23" i="1"/>
  <c r="O24" i="1" s="1"/>
  <c r="Q24" i="1" s="1"/>
  <c r="U24" i="1" s="1"/>
  <c r="M43" i="1"/>
  <c r="K78" i="1"/>
  <c r="L78" i="1" s="1"/>
  <c r="M78" i="1" s="1"/>
  <c r="J79" i="1"/>
  <c r="R24" i="1" l="1"/>
  <c r="N25" i="1" s="1"/>
  <c r="K79" i="1"/>
  <c r="J80" i="1"/>
  <c r="T23" i="1"/>
  <c r="K80" i="1" l="1"/>
  <c r="L80" i="1" s="1"/>
  <c r="J81" i="1"/>
  <c r="S24" i="1"/>
  <c r="O25" i="1" s="1"/>
  <c r="L79" i="1"/>
  <c r="M79" i="1" s="1"/>
  <c r="T24" i="1" l="1"/>
  <c r="P25" i="1" s="1"/>
  <c r="Q25" i="1" s="1"/>
  <c r="U25" i="1" s="1"/>
  <c r="J82" i="1"/>
  <c r="K81" i="1"/>
  <c r="M80" i="1"/>
  <c r="R25" i="1" l="1"/>
  <c r="N26" i="1" s="1"/>
  <c r="J83" i="1"/>
  <c r="K82" i="1"/>
  <c r="L82" i="1" s="1"/>
  <c r="L81" i="1"/>
  <c r="M81" i="1" s="1"/>
  <c r="M82" i="1" l="1"/>
  <c r="S25" i="1"/>
  <c r="O26" i="1" s="1"/>
  <c r="J84" i="1"/>
  <c r="K83" i="1"/>
  <c r="T25" i="1" l="1"/>
  <c r="P26" i="1" s="1"/>
  <c r="Q26" i="1" s="1"/>
  <c r="U26" i="1" s="1"/>
  <c r="L83" i="1"/>
  <c r="M83" i="1" s="1"/>
  <c r="K84" i="1"/>
  <c r="J85" i="1"/>
  <c r="R26" i="1" l="1"/>
  <c r="N27" i="1" s="1"/>
  <c r="L84" i="1"/>
  <c r="M84" i="1" s="1"/>
  <c r="K85" i="1"/>
  <c r="L85" i="1" s="1"/>
  <c r="J86" i="1"/>
  <c r="K86" i="1" l="1"/>
  <c r="L86" i="1" s="1"/>
  <c r="J87" i="1"/>
  <c r="M85" i="1"/>
  <c r="S26" i="1"/>
  <c r="O27" i="1" s="1"/>
  <c r="T26" i="1" l="1"/>
  <c r="P27" i="1" s="1"/>
  <c r="Q27" i="1" s="1"/>
  <c r="U27" i="1" s="1"/>
  <c r="K87" i="1"/>
  <c r="J88" i="1"/>
  <c r="M86" i="1"/>
  <c r="R27" i="1" l="1"/>
  <c r="N28" i="1" s="1"/>
  <c r="K88" i="1"/>
  <c r="L88" i="1" s="1"/>
  <c r="J89" i="1"/>
  <c r="L87" i="1"/>
  <c r="M87" i="1" s="1"/>
  <c r="J90" i="1" l="1"/>
  <c r="K89" i="1"/>
  <c r="M88" i="1"/>
  <c r="S27" i="1"/>
  <c r="O28" i="1" s="1"/>
  <c r="L89" i="1" l="1"/>
  <c r="M89" i="1" s="1"/>
  <c r="T27" i="1"/>
  <c r="P28" i="1" s="1"/>
  <c r="Q28" i="1" s="1"/>
  <c r="U28" i="1" s="1"/>
  <c r="J91" i="1"/>
  <c r="K90" i="1"/>
  <c r="L90" i="1" s="1"/>
  <c r="R28" i="1" l="1"/>
  <c r="N29" i="1" s="1"/>
  <c r="M90" i="1"/>
  <c r="J92" i="1"/>
  <c r="K91" i="1"/>
  <c r="L91" i="1" s="1"/>
  <c r="J93" i="1" l="1"/>
  <c r="K92" i="1"/>
  <c r="M91" i="1"/>
  <c r="S28" i="1"/>
  <c r="O29" i="1" s="1"/>
  <c r="T28" i="1" l="1"/>
  <c r="P29" i="1" s="1"/>
  <c r="Q29" i="1" s="1"/>
  <c r="U29" i="1" s="1"/>
  <c r="L92" i="1"/>
  <c r="M92" i="1" s="1"/>
  <c r="K93" i="1"/>
  <c r="J94" i="1"/>
  <c r="R29" i="1" l="1"/>
  <c r="N30" i="1" s="1"/>
  <c r="L93" i="1"/>
  <c r="M93" i="1" s="1"/>
  <c r="K94" i="1"/>
  <c r="J95" i="1"/>
  <c r="L94" i="1" l="1"/>
  <c r="M94" i="1" s="1"/>
  <c r="S29" i="1"/>
  <c r="O30" i="1" s="1"/>
  <c r="K95" i="1"/>
  <c r="J96" i="1"/>
  <c r="T29" i="1" l="1"/>
  <c r="P30" i="1" s="1"/>
  <c r="Q30" i="1" s="1"/>
  <c r="U30" i="1" s="1"/>
  <c r="L95" i="1"/>
  <c r="M95" i="1" s="1"/>
  <c r="K96" i="1"/>
  <c r="L96" i="1" s="1"/>
  <c r="J97" i="1"/>
  <c r="R30" i="1" l="1"/>
  <c r="N31" i="1" s="1"/>
  <c r="J98" i="1"/>
  <c r="K97" i="1"/>
  <c r="M96" i="1"/>
  <c r="L97" i="1" l="1"/>
  <c r="M97" i="1" s="1"/>
  <c r="K98" i="1"/>
  <c r="L98" i="1" s="1"/>
  <c r="M98" i="1" s="1"/>
  <c r="J99" i="1"/>
  <c r="S30" i="1"/>
  <c r="O31" i="1" s="1"/>
  <c r="T30" i="1" l="1"/>
  <c r="P31" i="1" s="1"/>
  <c r="Q31" i="1" s="1"/>
  <c r="U31" i="1" s="1"/>
  <c r="R31" i="1" s="1"/>
  <c r="N32" i="1" s="1"/>
  <c r="J100" i="1"/>
  <c r="K99" i="1"/>
  <c r="L99" i="1" s="1"/>
  <c r="S31" i="1" l="1"/>
  <c r="O32" i="1" s="1"/>
  <c r="J101" i="1"/>
  <c r="K100" i="1"/>
  <c r="L100" i="1"/>
  <c r="M99" i="1"/>
  <c r="T31" i="1" l="1"/>
  <c r="P32" i="1" s="1"/>
  <c r="Q32" i="1" s="1"/>
  <c r="U32" i="1" s="1"/>
  <c r="R32" i="1" s="1"/>
  <c r="N33" i="1" s="1"/>
  <c r="M100" i="1"/>
  <c r="J102" i="1"/>
  <c r="K101" i="1"/>
  <c r="S32" i="1" l="1"/>
  <c r="O33" i="1" s="1"/>
  <c r="L101" i="1"/>
  <c r="M101" i="1" s="1"/>
  <c r="J103" i="1"/>
  <c r="K102" i="1"/>
  <c r="L102" i="1" s="1"/>
  <c r="M102" i="1" s="1"/>
  <c r="T32" i="1" l="1"/>
  <c r="P33" i="1" s="1"/>
  <c r="Q33" i="1" s="1"/>
  <c r="U33" i="1" s="1"/>
  <c r="R33" i="1" s="1"/>
  <c r="N34" i="1" s="1"/>
  <c r="K103" i="1"/>
  <c r="J104" i="1"/>
  <c r="L103" i="1" l="1"/>
  <c r="M103" i="1" s="1"/>
  <c r="S33" i="1"/>
  <c r="O34" i="1" s="1"/>
  <c r="K104" i="1"/>
  <c r="J105" i="1"/>
  <c r="L104" i="1" l="1"/>
  <c r="M104" i="1" s="1"/>
  <c r="T33" i="1"/>
  <c r="P34" i="1" s="1"/>
  <c r="Q34" i="1" s="1"/>
  <c r="U34" i="1" s="1"/>
  <c r="J106" i="1"/>
  <c r="K105" i="1"/>
  <c r="R34" i="1" l="1"/>
  <c r="N35" i="1" s="1"/>
  <c r="K106" i="1"/>
  <c r="J107" i="1"/>
  <c r="L105" i="1"/>
  <c r="M105" i="1" s="1"/>
  <c r="L106" i="1" l="1"/>
  <c r="M106" i="1" s="1"/>
  <c r="K107" i="1"/>
  <c r="J108" i="1"/>
  <c r="S34" i="1"/>
  <c r="O35" i="1" s="1"/>
  <c r="T34" i="1" l="1"/>
  <c r="P35" i="1" s="1"/>
  <c r="Q35" i="1" s="1"/>
  <c r="U35" i="1" s="1"/>
  <c r="L107" i="1"/>
  <c r="M107" i="1" s="1"/>
  <c r="K108" i="1"/>
  <c r="L108" i="1" s="1"/>
  <c r="J109" i="1"/>
  <c r="R35" i="1" l="1"/>
  <c r="N36" i="1" s="1"/>
  <c r="M108" i="1"/>
  <c r="J110" i="1"/>
  <c r="K109" i="1"/>
  <c r="L109" i="1" s="1"/>
  <c r="S35" i="1" l="1"/>
  <c r="O36" i="1" s="1"/>
  <c r="M109" i="1"/>
  <c r="J111" i="1"/>
  <c r="K110" i="1"/>
  <c r="L110" i="1" s="1"/>
  <c r="T35" i="1" l="1"/>
  <c r="P36" i="1" s="1"/>
  <c r="Q36" i="1" s="1"/>
  <c r="U36" i="1" s="1"/>
  <c r="M110" i="1"/>
  <c r="K111" i="1"/>
  <c r="L111" i="1" s="1"/>
  <c r="J112" i="1"/>
  <c r="R36" i="1" l="1"/>
  <c r="N37" i="1" s="1"/>
  <c r="K112" i="1"/>
  <c r="L112" i="1" s="1"/>
  <c r="J113" i="1"/>
  <c r="M111" i="1"/>
  <c r="S36" i="1" l="1"/>
  <c r="M112" i="1"/>
  <c r="J114" i="1"/>
  <c r="K113" i="1"/>
  <c r="O37" i="1" l="1"/>
  <c r="T36" i="1"/>
  <c r="P37" i="1" s="1"/>
  <c r="Q37" i="1" s="1"/>
  <c r="U37" i="1" s="1"/>
  <c r="L113" i="1"/>
  <c r="M113" i="1" s="1"/>
  <c r="K114" i="1"/>
  <c r="L114" i="1" s="1"/>
  <c r="M114" i="1" s="1"/>
  <c r="J115" i="1"/>
  <c r="R37" i="1" l="1"/>
  <c r="N38" i="1" s="1"/>
  <c r="J116" i="1"/>
  <c r="K115" i="1"/>
  <c r="L115" i="1" s="1"/>
  <c r="S37" i="1" l="1"/>
  <c r="J117" i="1"/>
  <c r="K116" i="1"/>
  <c r="M115" i="1"/>
  <c r="O38" i="1" l="1"/>
  <c r="T37" i="1"/>
  <c r="Q38" i="1" s="1"/>
  <c r="U38" i="1" s="1"/>
  <c r="L116" i="1"/>
  <c r="M116" i="1" s="1"/>
  <c r="J118" i="1"/>
  <c r="K117" i="1"/>
  <c r="L117" i="1" s="1"/>
  <c r="R38" i="1" l="1"/>
  <c r="N39" i="1" s="1"/>
  <c r="M117" i="1"/>
  <c r="J119" i="1"/>
  <c r="K118" i="1"/>
  <c r="L118" i="1" s="1"/>
  <c r="S38" i="1" l="1"/>
  <c r="M118" i="1"/>
  <c r="J120" i="1"/>
  <c r="K119" i="1"/>
  <c r="O39" i="1" l="1"/>
  <c r="T38" i="1"/>
  <c r="P39" i="1" s="1"/>
  <c r="Q39" i="1" s="1"/>
  <c r="U39" i="1" s="1"/>
  <c r="J121" i="1"/>
  <c r="K120" i="1"/>
  <c r="L119" i="1"/>
  <c r="M119" i="1" s="1"/>
  <c r="R39" i="1" l="1"/>
  <c r="N40" i="1" s="1"/>
  <c r="J122" i="1"/>
  <c r="K121" i="1"/>
  <c r="L121" i="1" s="1"/>
  <c r="L120" i="1"/>
  <c r="M120" i="1" s="1"/>
  <c r="S39" i="1" l="1"/>
  <c r="O40" i="1" s="1"/>
  <c r="K122" i="1"/>
  <c r="L122" i="1" s="1"/>
  <c r="J123" i="1"/>
  <c r="M121" i="1"/>
  <c r="T39" i="1" l="1"/>
  <c r="P40" i="1" s="1"/>
  <c r="Q40" i="1" s="1"/>
  <c r="U40" i="1" s="1"/>
  <c r="R40" i="1" s="1"/>
  <c r="N41" i="1" s="1"/>
  <c r="M122" i="1"/>
  <c r="K123" i="1"/>
  <c r="L123" i="1" s="1"/>
  <c r="J124" i="1"/>
  <c r="S40" i="1" l="1"/>
  <c r="O41" i="1" s="1"/>
  <c r="Q41" i="1" s="1"/>
  <c r="U41" i="1" s="1"/>
  <c r="R41" i="1" s="1"/>
  <c r="N42" i="1" s="1"/>
  <c r="M123" i="1"/>
  <c r="K124" i="1"/>
  <c r="J125" i="1"/>
  <c r="T40" i="1" l="1"/>
  <c r="S41" i="1"/>
  <c r="O42" i="1" s="1"/>
  <c r="J126" i="1"/>
  <c r="K125" i="1"/>
  <c r="L125" i="1" s="1"/>
  <c r="L124" i="1"/>
  <c r="M124" i="1" s="1"/>
  <c r="T41" i="1" l="1"/>
  <c r="P42" i="1" s="1"/>
  <c r="Q42" i="1" s="1"/>
  <c r="U42" i="1" s="1"/>
  <c r="R42" i="1" s="1"/>
  <c r="N43" i="1" s="1"/>
  <c r="M125" i="1"/>
  <c r="J127" i="1"/>
  <c r="K126" i="1"/>
  <c r="S42" i="1" l="1"/>
  <c r="O43" i="1" s="1"/>
  <c r="L126" i="1"/>
  <c r="M126" i="1" s="1"/>
  <c r="J128" i="1"/>
  <c r="K127" i="1"/>
  <c r="T42" i="1" l="1"/>
  <c r="P43" i="1" s="1"/>
  <c r="Q43" i="1" s="1"/>
  <c r="U43" i="1" s="1"/>
  <c r="R43" i="1" s="1"/>
  <c r="N44" i="1" s="1"/>
  <c r="J129" i="1"/>
  <c r="K128" i="1"/>
  <c r="L127" i="1"/>
  <c r="M127" i="1" s="1"/>
  <c r="L128" i="1" l="1"/>
  <c r="M128" i="1" s="1"/>
  <c r="S43" i="1"/>
  <c r="O44" i="1" s="1"/>
  <c r="K129" i="1"/>
  <c r="J130" i="1"/>
  <c r="L129" i="1" l="1"/>
  <c r="M129" i="1" s="1"/>
  <c r="T43" i="1"/>
  <c r="P44" i="1" s="1"/>
  <c r="Q44" i="1" s="1"/>
  <c r="U44" i="1" s="1"/>
  <c r="K130" i="1"/>
  <c r="L130" i="1" s="1"/>
  <c r="J131" i="1"/>
  <c r="M130" i="1" l="1"/>
  <c r="R44" i="1"/>
  <c r="N45" i="1" s="1"/>
  <c r="K131" i="1"/>
  <c r="L131" i="1" s="1"/>
  <c r="M131" i="1" s="1"/>
  <c r="J132" i="1"/>
  <c r="J133" i="1" l="1"/>
  <c r="K132" i="1"/>
  <c r="S44" i="1"/>
  <c r="O45" i="1" s="1"/>
  <c r="T44" i="1" l="1"/>
  <c r="P45" i="1" s="1"/>
  <c r="Q45" i="1" s="1"/>
  <c r="U45" i="1" s="1"/>
  <c r="J134" i="1"/>
  <c r="K133" i="1"/>
  <c r="L133" i="1" s="1"/>
  <c r="L132" i="1"/>
  <c r="M132" i="1" s="1"/>
  <c r="R45" i="1" l="1"/>
  <c r="N46" i="1" s="1"/>
  <c r="J135" i="1"/>
  <c r="K134" i="1"/>
  <c r="L134" i="1" s="1"/>
  <c r="M134" i="1" s="1"/>
  <c r="M133" i="1"/>
  <c r="J136" i="1" l="1"/>
  <c r="K135" i="1"/>
  <c r="L135" i="1" s="1"/>
  <c r="S45" i="1"/>
  <c r="M135" i="1" l="1"/>
  <c r="O46" i="1"/>
  <c r="T45" i="1"/>
  <c r="P46" i="1" s="1"/>
  <c r="J137" i="1"/>
  <c r="K136" i="1"/>
  <c r="J138" i="1" l="1"/>
  <c r="K137" i="1"/>
  <c r="L136" i="1"/>
  <c r="M136" i="1" s="1"/>
  <c r="Q46" i="1"/>
  <c r="U46" i="1" s="1"/>
  <c r="L137" i="1" l="1"/>
  <c r="M137" i="1" s="1"/>
  <c r="R46" i="1"/>
  <c r="N47" i="1" s="1"/>
  <c r="K138" i="1"/>
  <c r="J139" i="1"/>
  <c r="S46" i="1" l="1"/>
  <c r="O47" i="1" s="1"/>
  <c r="J140" i="1"/>
  <c r="K139" i="1"/>
  <c r="L139" i="1" s="1"/>
  <c r="L138" i="1"/>
  <c r="M138" i="1" s="1"/>
  <c r="T46" i="1" l="1"/>
  <c r="P47" i="1" s="1"/>
  <c r="Q47" i="1" s="1"/>
  <c r="U47" i="1" s="1"/>
  <c r="R47" i="1" s="1"/>
  <c r="N48" i="1" s="1"/>
  <c r="M139" i="1"/>
  <c r="J141" i="1"/>
  <c r="K140" i="1"/>
  <c r="S47" i="1" l="1"/>
  <c r="O48" i="1" s="1"/>
  <c r="J142" i="1"/>
  <c r="K141" i="1"/>
  <c r="L140" i="1"/>
  <c r="M140" i="1" s="1"/>
  <c r="T47" i="1" l="1"/>
  <c r="P48" i="1" s="1"/>
  <c r="Q48" i="1" s="1"/>
  <c r="U48" i="1" s="1"/>
  <c r="R48" i="1" s="1"/>
  <c r="N49" i="1" s="1"/>
  <c r="K142" i="1"/>
  <c r="J143" i="1"/>
  <c r="L141" i="1"/>
  <c r="M141" i="1" s="1"/>
  <c r="J144" i="1" l="1"/>
  <c r="K143" i="1"/>
  <c r="L143" i="1" s="1"/>
  <c r="M143" i="1" s="1"/>
  <c r="L142" i="1"/>
  <c r="M142" i="1" s="1"/>
  <c r="S48" i="1"/>
  <c r="O49" i="1" s="1"/>
  <c r="T48" i="1" l="1"/>
  <c r="P49" i="1" s="1"/>
  <c r="Q49" i="1" s="1"/>
  <c r="U49" i="1" s="1"/>
  <c r="R49" i="1" s="1"/>
  <c r="N50" i="1" s="1"/>
  <c r="K144" i="1"/>
  <c r="L144" i="1" s="1"/>
  <c r="M144" i="1" s="1"/>
  <c r="J145" i="1"/>
  <c r="K145" i="1" l="1"/>
  <c r="L145" i="1" s="1"/>
  <c r="J146" i="1"/>
  <c r="S49" i="1"/>
  <c r="O50" i="1" s="1"/>
  <c r="T49" i="1" l="1"/>
  <c r="P50" i="1" s="1"/>
  <c r="Q50" i="1" s="1"/>
  <c r="U50" i="1" s="1"/>
  <c r="M145" i="1"/>
  <c r="J147" i="1"/>
  <c r="K146" i="1"/>
  <c r="L146" i="1" s="1"/>
  <c r="R50" i="1" l="1"/>
  <c r="N51" i="1" s="1"/>
  <c r="M146" i="1"/>
  <c r="K147" i="1"/>
  <c r="L147" i="1" s="1"/>
  <c r="M147" i="1" s="1"/>
  <c r="J148" i="1"/>
  <c r="K148" i="1" l="1"/>
  <c r="J149" i="1"/>
  <c r="S50" i="1"/>
  <c r="O51" i="1" s="1"/>
  <c r="T50" i="1" l="1"/>
  <c r="P51" i="1" s="1"/>
  <c r="Q51" i="1" s="1"/>
  <c r="U51" i="1" s="1"/>
  <c r="L148" i="1"/>
  <c r="M148" i="1" s="1"/>
  <c r="J150" i="1"/>
  <c r="K149" i="1"/>
  <c r="L149" i="1" s="1"/>
  <c r="R51" i="1" l="1"/>
  <c r="N52" i="1" s="1"/>
  <c r="M149" i="1"/>
  <c r="K150" i="1"/>
  <c r="L150" i="1" s="1"/>
  <c r="M150" i="1" s="1"/>
  <c r="J151" i="1"/>
  <c r="S51" i="1" l="1"/>
  <c r="O52" i="1" s="1"/>
  <c r="J152" i="1"/>
  <c r="K151" i="1"/>
  <c r="L151" i="1" s="1"/>
  <c r="T51" i="1" l="1"/>
  <c r="P52" i="1" s="1"/>
  <c r="Q52" i="1" s="1"/>
  <c r="U52" i="1" s="1"/>
  <c r="R52" i="1" s="1"/>
  <c r="N53" i="1" s="1"/>
  <c r="J153" i="1"/>
  <c r="K152" i="1"/>
  <c r="M151" i="1"/>
  <c r="L152" i="1" l="1"/>
  <c r="M152" i="1" s="1"/>
  <c r="J154" i="1"/>
  <c r="K153" i="1"/>
  <c r="L153" i="1" s="1"/>
  <c r="S52" i="1"/>
  <c r="O53" i="1" s="1"/>
  <c r="M153" i="1" l="1"/>
  <c r="J155" i="1"/>
  <c r="K154" i="1"/>
  <c r="L154" i="1" s="1"/>
  <c r="T52" i="1"/>
  <c r="P53" i="1" s="1"/>
  <c r="Q53" i="1" s="1"/>
  <c r="U53" i="1" s="1"/>
  <c r="R53" i="1" l="1"/>
  <c r="N54" i="1" s="1"/>
  <c r="M154" i="1"/>
  <c r="J156" i="1"/>
  <c r="K155" i="1"/>
  <c r="L155" i="1" s="1"/>
  <c r="M155" i="1" l="1"/>
  <c r="S53" i="1"/>
  <c r="K156" i="1"/>
  <c r="L156" i="1" s="1"/>
  <c r="J157" i="1"/>
  <c r="M156" i="1" l="1"/>
  <c r="O54" i="1"/>
  <c r="T53" i="1"/>
  <c r="P54" i="1" s="1"/>
  <c r="J158" i="1"/>
  <c r="K157" i="1"/>
  <c r="L157" i="1" s="1"/>
  <c r="M157" i="1" l="1"/>
  <c r="K158" i="1"/>
  <c r="J159" i="1"/>
  <c r="Q54" i="1"/>
  <c r="U54" i="1" s="1"/>
  <c r="K159" i="1" l="1"/>
  <c r="L159" i="1" s="1"/>
  <c r="J160" i="1"/>
  <c r="L158" i="1"/>
  <c r="M158" i="1" s="1"/>
  <c r="R54" i="1"/>
  <c r="N55" i="1" s="1"/>
  <c r="S54" i="1" l="1"/>
  <c r="O55" i="1" s="1"/>
  <c r="M159" i="1"/>
  <c r="J161" i="1"/>
  <c r="K160" i="1"/>
  <c r="L160" i="1" s="1"/>
  <c r="M160" i="1" s="1"/>
  <c r="T54" i="1" l="1"/>
  <c r="P55" i="1" s="1"/>
  <c r="Q55" i="1" s="1"/>
  <c r="U55" i="1" s="1"/>
  <c r="R55" i="1" s="1"/>
  <c r="N56" i="1" s="1"/>
  <c r="J162" i="1"/>
  <c r="K161" i="1"/>
  <c r="L161" i="1" s="1"/>
  <c r="M161" i="1" l="1"/>
  <c r="J163" i="1"/>
  <c r="K162" i="1"/>
  <c r="S55" i="1"/>
  <c r="O56" i="1" s="1"/>
  <c r="T55" i="1" l="1"/>
  <c r="P56" i="1" s="1"/>
  <c r="Q56" i="1" s="1"/>
  <c r="U56" i="1" s="1"/>
  <c r="L162" i="1"/>
  <c r="M162" i="1" s="1"/>
  <c r="J164" i="1"/>
  <c r="K163" i="1"/>
  <c r="R56" i="1" l="1"/>
  <c r="N57" i="1" s="1"/>
  <c r="L163" i="1"/>
  <c r="M163" i="1" s="1"/>
  <c r="K164" i="1"/>
  <c r="L164" i="1" s="1"/>
  <c r="J165" i="1"/>
  <c r="K165" i="1" l="1"/>
  <c r="L165" i="1" s="1"/>
  <c r="J166" i="1"/>
  <c r="M164" i="1"/>
  <c r="S56" i="1"/>
  <c r="O57" i="1" s="1"/>
  <c r="K166" i="1" l="1"/>
  <c r="J167" i="1"/>
  <c r="M165" i="1"/>
  <c r="T56" i="1"/>
  <c r="P57" i="1" s="1"/>
  <c r="Q57" i="1" s="1"/>
  <c r="U57" i="1" s="1"/>
  <c r="R57" i="1" l="1"/>
  <c r="N58" i="1" s="1"/>
  <c r="K167" i="1"/>
  <c r="L167" i="1" s="1"/>
  <c r="M167" i="1" s="1"/>
  <c r="J168" i="1"/>
  <c r="L166" i="1"/>
  <c r="M166" i="1" s="1"/>
  <c r="J169" i="1" l="1"/>
  <c r="K168" i="1"/>
  <c r="S57" i="1"/>
  <c r="O58" i="1" s="1"/>
  <c r="T57" i="1" l="1"/>
  <c r="P58" i="1" s="1"/>
  <c r="Q58" i="1" s="1"/>
  <c r="U58" i="1" s="1"/>
  <c r="L168" i="1"/>
  <c r="M168" i="1" s="1"/>
  <c r="K169" i="1"/>
  <c r="L169" i="1" s="1"/>
  <c r="R58" i="1" l="1"/>
  <c r="N59" i="1" s="1"/>
  <c r="M169" i="1"/>
  <c r="S58" i="1" l="1"/>
  <c r="O59" i="1" s="1"/>
  <c r="T58" i="1" l="1"/>
  <c r="P59" i="1" s="1"/>
  <c r="Q59" i="1" s="1"/>
  <c r="U59" i="1" s="1"/>
  <c r="R59" i="1" s="1"/>
  <c r="N60" i="1" s="1"/>
  <c r="S59" i="1" l="1"/>
  <c r="O60" i="1" s="1"/>
  <c r="T59" i="1" l="1"/>
  <c r="P60" i="1" s="1"/>
  <c r="Q60" i="1" s="1"/>
  <c r="U60" i="1" s="1"/>
  <c r="R60" i="1" s="1"/>
  <c r="N61" i="1" s="1"/>
  <c r="S60" i="1" l="1"/>
  <c r="T60" i="1" l="1"/>
  <c r="Q61" i="1" s="1"/>
  <c r="U61" i="1" s="1"/>
  <c r="R61" i="1" s="1"/>
  <c r="N62" i="1" s="1"/>
  <c r="Q62" i="1" s="1"/>
  <c r="U62" i="1" s="1"/>
  <c r="S61" i="1" l="1"/>
  <c r="T61" i="1" s="1"/>
  <c r="R62" i="1"/>
  <c r="N63" i="1" s="1"/>
  <c r="S62" i="1" l="1"/>
  <c r="O63" i="1" l="1"/>
  <c r="T62" i="1"/>
  <c r="P63" i="1" s="1"/>
  <c r="Q63" i="1" l="1"/>
  <c r="U63" i="1" s="1"/>
  <c r="R63" i="1" l="1"/>
  <c r="N64" i="1" s="1"/>
  <c r="S63" i="1" l="1"/>
  <c r="T63" i="1" l="1"/>
  <c r="Q64" i="1" s="1"/>
  <c r="U64" i="1" s="1"/>
  <c r="R64" i="1" l="1"/>
  <c r="N65" i="1" s="1"/>
  <c r="S64" i="1" l="1"/>
  <c r="O65" i="1" s="1"/>
  <c r="T64" i="1" l="1"/>
  <c r="P65" i="1" s="1"/>
  <c r="Q65" i="1" s="1"/>
  <c r="U65" i="1" s="1"/>
  <c r="R65" i="1" s="1"/>
  <c r="N66" i="1" s="1"/>
  <c r="S65" i="1" l="1"/>
  <c r="O66" i="1" s="1"/>
  <c r="T65" i="1" l="1"/>
  <c r="P66" i="1" s="1"/>
  <c r="Q66" i="1" s="1"/>
  <c r="U66" i="1" s="1"/>
  <c r="R66" i="1" l="1"/>
  <c r="N67" i="1" s="1"/>
  <c r="S66" i="1" l="1"/>
  <c r="O67" i="1" s="1"/>
  <c r="T66" i="1" l="1"/>
  <c r="P67" i="1" s="1"/>
  <c r="Q67" i="1" s="1"/>
  <c r="U67" i="1" s="1"/>
  <c r="R67" i="1" l="1"/>
  <c r="N68" i="1" s="1"/>
  <c r="S67" i="1" l="1"/>
  <c r="O68" i="1" s="1"/>
  <c r="T67" i="1" l="1"/>
  <c r="P68" i="1" s="1"/>
  <c r="Q68" i="1" s="1"/>
  <c r="U68" i="1" s="1"/>
  <c r="R68" i="1" l="1"/>
  <c r="N69" i="1" s="1"/>
  <c r="S68" i="1" l="1"/>
  <c r="O69" i="1" s="1"/>
  <c r="T68" i="1" l="1"/>
  <c r="P69" i="1" s="1"/>
  <c r="Q69" i="1" s="1"/>
  <c r="U69" i="1" s="1"/>
  <c r="R69" i="1" l="1"/>
  <c r="N70" i="1" s="1"/>
  <c r="S69" i="1" l="1"/>
  <c r="O70" i="1" s="1"/>
  <c r="T69" i="1" l="1"/>
  <c r="Q70" i="1" s="1"/>
  <c r="U70" i="1" s="1"/>
  <c r="R70" i="1" l="1"/>
  <c r="N71" i="1" s="1"/>
  <c r="S70" i="1" l="1"/>
  <c r="O71" i="1" s="1"/>
  <c r="T70" i="1" l="1"/>
  <c r="P71" i="1" s="1"/>
  <c r="Q71" i="1" s="1"/>
  <c r="U71" i="1" s="1"/>
  <c r="R71" i="1" s="1"/>
  <c r="N72" i="1" s="1"/>
  <c r="S71" i="1" l="1"/>
  <c r="O72" i="1" l="1"/>
  <c r="T71" i="1"/>
  <c r="P72" i="1" s="1"/>
  <c r="Q72" i="1" l="1"/>
  <c r="U72" i="1" s="1"/>
  <c r="R72" i="1" l="1"/>
  <c r="N73" i="1" s="1"/>
  <c r="S72" i="1" l="1"/>
  <c r="O73" i="1" s="1"/>
  <c r="Q73" i="1" s="1"/>
  <c r="U73" i="1" s="1"/>
  <c r="R73" i="1" l="1"/>
  <c r="N74" i="1" s="1"/>
  <c r="T72" i="1"/>
  <c r="S73" i="1" l="1"/>
  <c r="O74" i="1" s="1"/>
  <c r="T73" i="1" l="1"/>
  <c r="P74" i="1" s="1"/>
  <c r="Q74" i="1" s="1"/>
  <c r="U74" i="1" s="1"/>
  <c r="R74" i="1" s="1"/>
  <c r="N75" i="1" s="1"/>
  <c r="S74" i="1" l="1"/>
  <c r="O75" i="1" s="1"/>
  <c r="T74" i="1" l="1"/>
  <c r="P75" i="1" s="1"/>
  <c r="Q75" i="1" s="1"/>
  <c r="U75" i="1" s="1"/>
  <c r="R75" i="1" l="1"/>
  <c r="N76" i="1" s="1"/>
  <c r="S75" i="1" l="1"/>
  <c r="O76" i="1" s="1"/>
  <c r="T75" i="1" l="1"/>
  <c r="P76" i="1" s="1"/>
  <c r="Q76" i="1" s="1"/>
  <c r="U76" i="1" s="1"/>
  <c r="R76" i="1" l="1"/>
  <c r="N77" i="1" s="1"/>
  <c r="S76" i="1" l="1"/>
  <c r="O77" i="1" s="1"/>
  <c r="T76" i="1" l="1"/>
  <c r="P77" i="1" s="1"/>
  <c r="Q77" i="1" s="1"/>
  <c r="U77" i="1" s="1"/>
  <c r="R77" i="1" s="1"/>
  <c r="N78" i="1" s="1"/>
  <c r="S77" i="1" l="1"/>
  <c r="T77" i="1" l="1"/>
  <c r="Q78" i="1" s="1"/>
  <c r="U78" i="1" s="1"/>
  <c r="R78" i="1" l="1"/>
  <c r="N79" i="1" s="1"/>
  <c r="S78" i="1" l="1"/>
  <c r="O79" i="1" s="1"/>
  <c r="T78" i="1" l="1"/>
  <c r="P79" i="1" s="1"/>
  <c r="Q79" i="1" s="1"/>
  <c r="U79" i="1" s="1"/>
  <c r="R79" i="1" s="1"/>
  <c r="N80" i="1" s="1"/>
  <c r="S79" i="1" l="1"/>
  <c r="O80" i="1" s="1"/>
  <c r="T79" i="1" l="1"/>
  <c r="P80" i="1" s="1"/>
  <c r="Q80" i="1" s="1"/>
  <c r="U80" i="1" s="1"/>
  <c r="R80" i="1" s="1"/>
  <c r="N81" i="1" s="1"/>
  <c r="S80" i="1" l="1"/>
  <c r="O81" i="1" s="1"/>
  <c r="T80" i="1" l="1"/>
  <c r="Q81" i="1" s="1"/>
  <c r="U81" i="1" s="1"/>
  <c r="R81" i="1" l="1"/>
  <c r="N82" i="1" s="1"/>
  <c r="S81" i="1" l="1"/>
  <c r="O82" i="1" s="1"/>
  <c r="T81" i="1" l="1"/>
  <c r="P82" i="1" s="1"/>
  <c r="Q82" i="1" s="1"/>
  <c r="U82" i="1" s="1"/>
  <c r="R82" i="1" l="1"/>
  <c r="N83" i="1" s="1"/>
  <c r="S82" i="1" l="1"/>
  <c r="O83" i="1" s="1"/>
  <c r="T82" i="1" l="1"/>
  <c r="P83" i="1" s="1"/>
  <c r="Q83" i="1" s="1"/>
  <c r="U83" i="1" s="1"/>
  <c r="R83" i="1" l="1"/>
  <c r="N84" i="1" s="1"/>
  <c r="S83" i="1" l="1"/>
  <c r="O84" i="1" l="1"/>
  <c r="T83" i="1"/>
  <c r="P84" i="1" s="1"/>
  <c r="Q84" i="1" l="1"/>
  <c r="U84" i="1" s="1"/>
  <c r="R84" i="1" l="1"/>
  <c r="N85" i="1" s="1"/>
  <c r="S84" i="1" l="1"/>
  <c r="O85" i="1" s="1"/>
  <c r="T84" i="1" l="1"/>
  <c r="P85" i="1" s="1"/>
  <c r="Q85" i="1" s="1"/>
  <c r="U85" i="1" s="1"/>
  <c r="R85" i="1" s="1"/>
  <c r="N86" i="1" s="1"/>
  <c r="S85" i="1" l="1"/>
  <c r="O86" i="1" s="1"/>
  <c r="T85" i="1" l="1"/>
  <c r="P86" i="1" s="1"/>
  <c r="Q86" i="1" s="1"/>
  <c r="U86" i="1" s="1"/>
  <c r="R86" i="1" l="1"/>
  <c r="N87" i="1" s="1"/>
  <c r="S86" i="1" l="1"/>
  <c r="O87" i="1" s="1"/>
  <c r="T86" i="1" l="1"/>
  <c r="P87" i="1" s="1"/>
  <c r="Q87" i="1" s="1"/>
  <c r="U87" i="1" s="1"/>
  <c r="R87" i="1" l="1"/>
  <c r="N88" i="1" s="1"/>
  <c r="S87" i="1" l="1"/>
  <c r="O88" i="1" s="1"/>
  <c r="T87" i="1" l="1"/>
  <c r="P88" i="1" s="1"/>
  <c r="Q88" i="1" s="1"/>
  <c r="U88" i="1" s="1"/>
  <c r="R88" i="1" s="1"/>
  <c r="N89" i="1" l="1"/>
  <c r="S88" i="1"/>
  <c r="O89" i="1" s="1"/>
  <c r="T88" i="1" l="1"/>
  <c r="P89" i="1" s="1"/>
  <c r="Q89" i="1" s="1"/>
  <c r="U89" i="1" s="1"/>
  <c r="R89" i="1" s="1"/>
  <c r="N90" i="1" s="1"/>
  <c r="S89" i="1" l="1"/>
  <c r="O90" i="1" s="1"/>
  <c r="T89" i="1" l="1"/>
  <c r="Q90" i="1" s="1"/>
  <c r="U90" i="1" s="1"/>
  <c r="R90" i="1" l="1"/>
  <c r="N91" i="1" s="1"/>
  <c r="S90" i="1" l="1"/>
  <c r="O91" i="1" s="1"/>
  <c r="T90" i="1" l="1"/>
  <c r="P91" i="1" s="1"/>
  <c r="Q91" i="1" s="1"/>
  <c r="U91" i="1" s="1"/>
  <c r="R91" i="1" l="1"/>
  <c r="N92" i="1" s="1"/>
  <c r="S91" i="1" l="1"/>
  <c r="O92" i="1" s="1"/>
  <c r="T91" i="1" l="1"/>
  <c r="P92" i="1" s="1"/>
  <c r="Q92" i="1"/>
  <c r="U92" i="1" s="1"/>
  <c r="R92" i="1" s="1"/>
  <c r="N93" i="1" s="1"/>
  <c r="S92" i="1" l="1"/>
  <c r="O93" i="1" s="1"/>
  <c r="T92" i="1" l="1"/>
  <c r="P93" i="1" s="1"/>
  <c r="Q93" i="1" s="1"/>
  <c r="U93" i="1" s="1"/>
  <c r="R93" i="1" l="1"/>
  <c r="N94" i="1" s="1"/>
  <c r="S93" i="1" l="1"/>
  <c r="O94" i="1" s="1"/>
  <c r="T93" i="1" l="1"/>
  <c r="P94" i="1" s="1"/>
  <c r="Q94" i="1" s="1"/>
  <c r="U94" i="1" s="1"/>
  <c r="R94" i="1" l="1"/>
  <c r="N95" i="1" s="1"/>
  <c r="S94" i="1" l="1"/>
  <c r="O95" i="1" s="1"/>
  <c r="T94" i="1" l="1"/>
  <c r="P95" i="1" s="1"/>
  <c r="Q95" i="1" s="1"/>
  <c r="U95" i="1" s="1"/>
  <c r="R95" i="1" l="1"/>
  <c r="N96" i="1" s="1"/>
  <c r="S95" i="1" l="1"/>
  <c r="O96" i="1" s="1"/>
  <c r="T95" i="1" l="1"/>
  <c r="P96" i="1" s="1"/>
  <c r="Q96" i="1" s="1"/>
  <c r="U96" i="1" s="1"/>
  <c r="R96" i="1" l="1"/>
  <c r="N97" i="1" s="1"/>
  <c r="S96" i="1" l="1"/>
  <c r="O97" i="1" s="1"/>
  <c r="T96" i="1" l="1"/>
  <c r="P97" i="1" s="1"/>
  <c r="Q97" i="1" s="1"/>
  <c r="U97" i="1" s="1"/>
  <c r="R97" i="1" l="1"/>
  <c r="N98" i="1" s="1"/>
  <c r="S97" i="1" l="1"/>
  <c r="O98" i="1" s="1"/>
  <c r="T97" i="1" l="1"/>
  <c r="P98" i="1" s="1"/>
  <c r="Q98" i="1" s="1"/>
  <c r="U98" i="1" s="1"/>
  <c r="R98" i="1" l="1"/>
  <c r="N99" i="1" s="1"/>
  <c r="S98" i="1" l="1"/>
  <c r="O99" i="1" s="1"/>
  <c r="T98" i="1" l="1"/>
  <c r="P99" i="1" s="1"/>
  <c r="Q99" i="1" s="1"/>
  <c r="U99" i="1" s="1"/>
  <c r="R99" i="1" l="1"/>
  <c r="N100" i="1" s="1"/>
  <c r="S99" i="1" l="1"/>
  <c r="O100" i="1" s="1"/>
  <c r="T99" i="1" l="1"/>
  <c r="P100" i="1" s="1"/>
  <c r="Q100" i="1" s="1"/>
  <c r="U100" i="1" s="1"/>
  <c r="R100" i="1" l="1"/>
  <c r="N101" i="1" s="1"/>
  <c r="S100" i="1" l="1"/>
  <c r="O101" i="1" l="1"/>
  <c r="T100" i="1"/>
  <c r="P101" i="1" s="1"/>
  <c r="Q101" i="1" l="1"/>
  <c r="U101" i="1" s="1"/>
  <c r="R101" i="1" l="1"/>
  <c r="N102" i="1" s="1"/>
  <c r="S101" i="1" l="1"/>
  <c r="O102" i="1" s="1"/>
  <c r="T101" i="1" l="1"/>
  <c r="P102" i="1" s="1"/>
  <c r="Q102" i="1"/>
  <c r="U102" i="1" s="1"/>
  <c r="R102" i="1" s="1"/>
  <c r="N103" i="1" s="1"/>
  <c r="S102" i="1" l="1"/>
  <c r="O103" i="1" s="1"/>
  <c r="T102" i="1" l="1"/>
  <c r="P103" i="1" s="1"/>
  <c r="Q103" i="1" s="1"/>
  <c r="U103" i="1" s="1"/>
  <c r="R103" i="1" l="1"/>
  <c r="N104" i="1" s="1"/>
  <c r="S103" i="1" l="1"/>
  <c r="O104" i="1" s="1"/>
  <c r="T103" i="1" l="1"/>
  <c r="P104" i="1" s="1"/>
  <c r="Q104" i="1" s="1"/>
  <c r="U104" i="1" s="1"/>
  <c r="R104" i="1" s="1"/>
  <c r="N105" i="1" s="1"/>
  <c r="S104" i="1" l="1"/>
  <c r="O105" i="1" s="1"/>
  <c r="T104" i="1" l="1"/>
  <c r="P105" i="1" s="1"/>
  <c r="Q105" i="1" s="1"/>
  <c r="U105" i="1" s="1"/>
  <c r="R105" i="1" l="1"/>
  <c r="N106" i="1" s="1"/>
  <c r="S105" i="1" l="1"/>
  <c r="O106" i="1" s="1"/>
  <c r="T105" i="1" l="1"/>
  <c r="P106" i="1" s="1"/>
  <c r="Q106" i="1" s="1"/>
  <c r="U106" i="1" s="1"/>
  <c r="R106" i="1" l="1"/>
  <c r="N107" i="1" s="1"/>
  <c r="S106" i="1" l="1"/>
  <c r="O107" i="1" s="1"/>
  <c r="T106" i="1" l="1"/>
  <c r="P107" i="1" s="1"/>
  <c r="Q107" i="1" s="1"/>
  <c r="U107" i="1" s="1"/>
  <c r="R107" i="1" l="1"/>
  <c r="N108" i="1" s="1"/>
  <c r="S107" i="1" l="1"/>
  <c r="O108" i="1" s="1"/>
  <c r="T107" i="1" l="1"/>
  <c r="P108" i="1" s="1"/>
  <c r="Q108" i="1" s="1"/>
  <c r="U108" i="1" s="1"/>
  <c r="R108" i="1" l="1"/>
  <c r="N109" i="1" s="1"/>
  <c r="S108" i="1" l="1"/>
  <c r="O109" i="1" s="1"/>
  <c r="T108" i="1" l="1"/>
  <c r="P109" i="1" s="1"/>
  <c r="Q109" i="1" s="1"/>
  <c r="U109" i="1" s="1"/>
  <c r="R109" i="1" l="1"/>
  <c r="N110" i="1" s="1"/>
  <c r="S109" i="1" l="1"/>
  <c r="O110" i="1" s="1"/>
  <c r="T109" i="1" l="1"/>
  <c r="Q110" i="1" s="1"/>
  <c r="U110" i="1" s="1"/>
  <c r="R110" i="1" s="1"/>
  <c r="N111" i="1" s="1"/>
  <c r="S110" i="1" l="1"/>
  <c r="O111" i="1" s="1"/>
  <c r="T110" i="1" l="1"/>
  <c r="P111" i="1" s="1"/>
  <c r="Q111" i="1" s="1"/>
  <c r="U111" i="1" s="1"/>
  <c r="R111" i="1" s="1"/>
  <c r="N112" i="1" s="1"/>
  <c r="S111" i="1" l="1"/>
  <c r="O112" i="1" s="1"/>
  <c r="T111" i="1" l="1"/>
  <c r="P112" i="1" s="1"/>
  <c r="Q112" i="1" s="1"/>
  <c r="U112" i="1" s="1"/>
  <c r="R112" i="1" s="1"/>
  <c r="N113" i="1" s="1"/>
  <c r="S112" i="1" l="1"/>
  <c r="O113" i="1" s="1"/>
  <c r="T112" i="1" l="1"/>
  <c r="P113" i="1" s="1"/>
  <c r="Q113" i="1" s="1"/>
  <c r="U113" i="1" s="1"/>
  <c r="R113" i="1" l="1"/>
  <c r="N114" i="1" s="1"/>
  <c r="S113" i="1" l="1"/>
  <c r="O114" i="1" s="1"/>
  <c r="T113" i="1" l="1"/>
  <c r="P114" i="1" s="1"/>
  <c r="Q114" i="1" s="1"/>
  <c r="U114" i="1" s="1"/>
  <c r="R114" i="1" l="1"/>
  <c r="N115" i="1" s="1"/>
  <c r="S114" i="1" l="1"/>
  <c r="O115" i="1" s="1"/>
  <c r="T114" i="1" l="1"/>
  <c r="P115" i="1" s="1"/>
  <c r="Q115" i="1" s="1"/>
  <c r="U115" i="1" s="1"/>
  <c r="R115" i="1" s="1"/>
  <c r="N116" i="1" s="1"/>
  <c r="S115" i="1" l="1"/>
  <c r="O116" i="1" s="1"/>
  <c r="T115" i="1" l="1"/>
  <c r="P116" i="1" s="1"/>
  <c r="Q116" i="1" s="1"/>
  <c r="U116" i="1" s="1"/>
  <c r="R116" i="1" s="1"/>
  <c r="N117" i="1" s="1"/>
  <c r="S116" i="1" l="1"/>
  <c r="O117" i="1" s="1"/>
  <c r="T116" i="1" l="1"/>
  <c r="P117" i="1" s="1"/>
  <c r="Q117" i="1" s="1"/>
  <c r="U117" i="1" s="1"/>
  <c r="R117" i="1" l="1"/>
  <c r="N118" i="1" s="1"/>
  <c r="S117" i="1" l="1"/>
  <c r="O118" i="1" s="1"/>
  <c r="T117" i="1" l="1"/>
  <c r="P118" i="1" s="1"/>
  <c r="Q118" i="1" s="1"/>
  <c r="U118" i="1" s="1"/>
  <c r="R118" i="1" s="1"/>
  <c r="N119" i="1" s="1"/>
  <c r="S118" i="1" l="1"/>
  <c r="O119" i="1" s="1"/>
  <c r="T118" i="1" l="1"/>
  <c r="P119" i="1" s="1"/>
  <c r="Q119" i="1" s="1"/>
  <c r="U119" i="1" s="1"/>
  <c r="R119" i="1" l="1"/>
  <c r="N120" i="1" s="1"/>
  <c r="S119" i="1" l="1"/>
  <c r="O120" i="1" l="1"/>
  <c r="T119" i="1"/>
  <c r="P120" i="1" s="1"/>
  <c r="Q120" i="1" l="1"/>
  <c r="U120" i="1" s="1"/>
  <c r="R120" i="1" l="1"/>
  <c r="N121" i="1" s="1"/>
  <c r="S120" i="1" l="1"/>
  <c r="O121" i="1" s="1"/>
  <c r="T120" i="1" l="1"/>
  <c r="P121" i="1" s="1"/>
  <c r="Q121" i="1" s="1"/>
  <c r="U121" i="1" s="1"/>
  <c r="R121" i="1" s="1"/>
  <c r="N122" i="1" s="1"/>
  <c r="S121" i="1" l="1"/>
  <c r="O122" i="1" s="1"/>
  <c r="T121" i="1" l="1"/>
  <c r="P122" i="1" s="1"/>
  <c r="Q122" i="1" s="1"/>
  <c r="U122" i="1" s="1"/>
  <c r="R122" i="1" l="1"/>
  <c r="N123" i="1" s="1"/>
  <c r="S122" i="1" l="1"/>
  <c r="O123" i="1" l="1"/>
  <c r="T122" i="1"/>
  <c r="P123" i="1" s="1"/>
  <c r="Q123" i="1" l="1"/>
  <c r="U123" i="1" s="1"/>
  <c r="R123" i="1" l="1"/>
  <c r="N124" i="1" s="1"/>
  <c r="S123" i="1" l="1"/>
  <c r="O124" i="1" s="1"/>
  <c r="T123" i="1" l="1"/>
  <c r="P124" i="1" s="1"/>
  <c r="Q124" i="1" s="1"/>
  <c r="U124" i="1" s="1"/>
  <c r="R124" i="1" s="1"/>
  <c r="N125" i="1" s="1"/>
  <c r="S124" i="1" l="1"/>
  <c r="O125" i="1" s="1"/>
  <c r="T124" i="1" l="1"/>
  <c r="P125" i="1" s="1"/>
  <c r="Q125" i="1" s="1"/>
  <c r="U125" i="1" s="1"/>
  <c r="R125" i="1" l="1"/>
  <c r="N126" i="1" s="1"/>
  <c r="S125" i="1" l="1"/>
  <c r="O126" i="1" s="1"/>
  <c r="T125" i="1" l="1"/>
  <c r="P126" i="1" s="1"/>
  <c r="Q126" i="1" s="1"/>
  <c r="U126" i="1" s="1"/>
  <c r="R126" i="1" l="1"/>
  <c r="N127" i="1" s="1"/>
  <c r="S126" i="1" l="1"/>
  <c r="O127" i="1" l="1"/>
  <c r="T126" i="1"/>
  <c r="P127" i="1" s="1"/>
  <c r="Q127" i="1" l="1"/>
  <c r="U127" i="1" s="1"/>
  <c r="R127" i="1" l="1"/>
  <c r="N128" i="1" s="1"/>
  <c r="S127" i="1" l="1"/>
  <c r="O128" i="1" s="1"/>
  <c r="T127" i="1" l="1"/>
  <c r="P128" i="1" s="1"/>
  <c r="Q128" i="1" s="1"/>
  <c r="U128" i="1" s="1"/>
  <c r="R128" i="1" s="1"/>
  <c r="N129" i="1" s="1"/>
  <c r="S128" i="1" l="1"/>
  <c r="O129" i="1" s="1"/>
  <c r="T128" i="1" l="1"/>
  <c r="P129" i="1" s="1"/>
  <c r="Q129" i="1" s="1"/>
  <c r="U129" i="1" s="1"/>
  <c r="R129" i="1" l="1"/>
  <c r="N130" i="1" s="1"/>
  <c r="S129" i="1" l="1"/>
  <c r="T129" i="1" l="1"/>
  <c r="Q130" i="1" s="1"/>
  <c r="U130" i="1" s="1"/>
  <c r="R130" i="1" l="1"/>
  <c r="N131" i="1" s="1"/>
  <c r="S130" i="1" l="1"/>
  <c r="O131" i="1" s="1"/>
  <c r="T130" i="1" l="1"/>
  <c r="P131" i="1" s="1"/>
  <c r="Q131" i="1" s="1"/>
  <c r="U131" i="1" s="1"/>
  <c r="R131" i="1" s="1"/>
  <c r="N132" i="1" s="1"/>
  <c r="S131" i="1" l="1"/>
  <c r="O132" i="1" l="1"/>
  <c r="T131" i="1"/>
  <c r="P132" i="1" s="1"/>
  <c r="Q132" i="1" l="1"/>
  <c r="U132" i="1" s="1"/>
  <c r="R132" i="1" l="1"/>
  <c r="N133" i="1" s="1"/>
  <c r="S132" i="1" l="1"/>
  <c r="O133" i="1" s="1"/>
  <c r="T132" i="1" l="1"/>
  <c r="P133" i="1" s="1"/>
  <c r="Q133" i="1" s="1"/>
  <c r="U133" i="1" s="1"/>
  <c r="R133" i="1" l="1"/>
  <c r="N134" i="1" s="1"/>
  <c r="S133" i="1" l="1"/>
  <c r="O134" i="1" s="1"/>
  <c r="T133" i="1" l="1"/>
  <c r="P134" i="1" s="1"/>
  <c r="Q134" i="1" s="1"/>
  <c r="U134" i="1" s="1"/>
  <c r="R134" i="1" l="1"/>
  <c r="N135" i="1" s="1"/>
  <c r="S134" i="1" l="1"/>
  <c r="O135" i="1" s="1"/>
  <c r="T134" i="1" l="1"/>
  <c r="P135" i="1" s="1"/>
  <c r="Q135" i="1" s="1"/>
  <c r="U135" i="1" s="1"/>
  <c r="R135" i="1" s="1"/>
  <c r="N136" i="1" s="1"/>
  <c r="S135" i="1" l="1"/>
  <c r="O136" i="1" s="1"/>
  <c r="T135" i="1" l="1"/>
  <c r="P136" i="1" s="1"/>
  <c r="Q136" i="1" s="1"/>
  <c r="U136" i="1" s="1"/>
  <c r="R136" i="1" s="1"/>
  <c r="N137" i="1" s="1"/>
  <c r="S136" i="1" l="1"/>
  <c r="O137" i="1" s="1"/>
  <c r="T136" i="1" l="1"/>
  <c r="P137" i="1" s="1"/>
  <c r="Q137" i="1" s="1"/>
  <c r="U137" i="1" s="1"/>
  <c r="R137" i="1" s="1"/>
  <c r="N138" i="1" s="1"/>
  <c r="S137" i="1" l="1"/>
  <c r="O138" i="1" s="1"/>
  <c r="T137" i="1" l="1"/>
  <c r="P138" i="1" s="1"/>
  <c r="Q138" i="1" s="1"/>
  <c r="U138" i="1" s="1"/>
  <c r="R138" i="1" l="1"/>
  <c r="N139" i="1" s="1"/>
  <c r="S138" i="1" l="1"/>
  <c r="O139" i="1" s="1"/>
  <c r="T138" i="1" l="1"/>
  <c r="P139" i="1" s="1"/>
  <c r="Q139" i="1" s="1"/>
  <c r="U139" i="1" s="1"/>
  <c r="R139" i="1" l="1"/>
  <c r="N140" i="1" s="1"/>
  <c r="S139" i="1" l="1"/>
  <c r="O140" i="1" s="1"/>
  <c r="T139" i="1" l="1"/>
  <c r="P140" i="1" s="1"/>
  <c r="Q140" i="1" s="1"/>
  <c r="U140" i="1" s="1"/>
  <c r="R140" i="1" l="1"/>
  <c r="N141" i="1" s="1"/>
  <c r="S140" i="1" l="1"/>
  <c r="O141" i="1" s="1"/>
  <c r="T140" i="1" l="1"/>
  <c r="P141" i="1" s="1"/>
  <c r="Q141" i="1" s="1"/>
  <c r="U141" i="1" s="1"/>
  <c r="R141" i="1" s="1"/>
  <c r="N142" i="1" l="1"/>
  <c r="S141" i="1"/>
  <c r="O142" i="1" s="1"/>
  <c r="T141" i="1" l="1"/>
  <c r="P142" i="1" s="1"/>
  <c r="Q142" i="1" s="1"/>
  <c r="U142" i="1" s="1"/>
  <c r="R142" i="1" s="1"/>
  <c r="N143" i="1" s="1"/>
  <c r="S142" i="1" l="1"/>
  <c r="O143" i="1" s="1"/>
  <c r="T142" i="1" l="1"/>
  <c r="P143" i="1" s="1"/>
  <c r="Q143" i="1" s="1"/>
  <c r="U143" i="1" s="1"/>
  <c r="R143" i="1" l="1"/>
  <c r="N144" i="1" s="1"/>
  <c r="S143" i="1" l="1"/>
  <c r="O144" i="1" s="1"/>
  <c r="T143" i="1" l="1"/>
  <c r="P144" i="1" s="1"/>
  <c r="Q144" i="1" s="1"/>
  <c r="U144" i="1" s="1"/>
  <c r="R144" i="1" l="1"/>
  <c r="N145" i="1" s="1"/>
  <c r="S144" i="1" l="1"/>
  <c r="O145" i="1" s="1"/>
  <c r="T144" i="1" l="1"/>
  <c r="P145" i="1" s="1"/>
  <c r="Q145" i="1" s="1"/>
  <c r="U145" i="1" s="1"/>
  <c r="R145" i="1" l="1"/>
  <c r="N146" i="1" s="1"/>
  <c r="S145" i="1" l="1"/>
  <c r="O146" i="1" s="1"/>
  <c r="T145" i="1" l="1"/>
  <c r="P146" i="1" s="1"/>
  <c r="Q146" i="1" s="1"/>
  <c r="U146" i="1" s="1"/>
  <c r="R146" i="1" l="1"/>
  <c r="N147" i="1" s="1"/>
  <c r="S146" i="1" l="1"/>
  <c r="O147" i="1" s="1"/>
  <c r="T146" i="1" l="1"/>
  <c r="P147" i="1" s="1"/>
  <c r="Q147" i="1" s="1"/>
  <c r="U147" i="1" s="1"/>
  <c r="R147" i="1" l="1"/>
  <c r="N148" i="1" s="1"/>
  <c r="S147" i="1" l="1"/>
  <c r="O148" i="1" s="1"/>
  <c r="T147" i="1" l="1"/>
  <c r="P148" i="1" s="1"/>
  <c r="Q148" i="1" s="1"/>
  <c r="U148" i="1" s="1"/>
  <c r="R148" i="1" s="1"/>
  <c r="N149" i="1" s="1"/>
  <c r="S148" i="1" l="1"/>
  <c r="O149" i="1" s="1"/>
  <c r="T148" i="1" l="1"/>
  <c r="P149" i="1" s="1"/>
  <c r="Q149" i="1" s="1"/>
  <c r="U149" i="1" s="1"/>
  <c r="R149" i="1" l="1"/>
  <c r="N150" i="1" s="1"/>
  <c r="S149" i="1" l="1"/>
  <c r="T149" i="1" l="1"/>
  <c r="Q150" i="1" s="1"/>
  <c r="U150" i="1" s="1"/>
  <c r="R150" i="1" s="1"/>
  <c r="N151" i="1" s="1"/>
  <c r="S150" i="1" l="1"/>
  <c r="O151" i="1" s="1"/>
  <c r="T150" i="1" l="1"/>
  <c r="P151" i="1" s="1"/>
  <c r="Q151" i="1" s="1"/>
  <c r="U151" i="1" s="1"/>
  <c r="R151" i="1" l="1"/>
  <c r="N152" i="1" s="1"/>
  <c r="S151" i="1" l="1"/>
  <c r="O152" i="1" s="1"/>
  <c r="T151" i="1" l="1"/>
  <c r="P152" i="1" s="1"/>
  <c r="Q152" i="1" s="1"/>
  <c r="U152" i="1" s="1"/>
  <c r="R152" i="1" l="1"/>
  <c r="N153" i="1" s="1"/>
  <c r="S152" i="1" l="1"/>
  <c r="O153" i="1" l="1"/>
  <c r="T152" i="1"/>
  <c r="P153" i="1" s="1"/>
  <c r="Q153" i="1" l="1"/>
  <c r="U153" i="1" s="1"/>
  <c r="R153" i="1" l="1"/>
  <c r="N154" i="1" s="1"/>
  <c r="S153" i="1" l="1"/>
  <c r="O154" i="1" s="1"/>
  <c r="T153" i="1" l="1"/>
  <c r="P154" i="1" s="1"/>
  <c r="Q154" i="1" s="1"/>
  <c r="U154" i="1" s="1"/>
  <c r="R154" i="1" s="1"/>
  <c r="N155" i="1" s="1"/>
  <c r="S154" i="1" l="1"/>
  <c r="O155" i="1" s="1"/>
  <c r="T154" i="1" l="1"/>
  <c r="P155" i="1" s="1"/>
  <c r="Q155" i="1" s="1"/>
  <c r="U155" i="1" s="1"/>
  <c r="R155" i="1" s="1"/>
  <c r="N156" i="1" s="1"/>
  <c r="S155" i="1" l="1"/>
  <c r="O156" i="1" s="1"/>
  <c r="T155" i="1" l="1"/>
  <c r="P156" i="1" s="1"/>
  <c r="Q156" i="1" s="1"/>
  <c r="U156" i="1" s="1"/>
  <c r="R156" i="1" s="1"/>
  <c r="N157" i="1" s="1"/>
  <c r="S156" i="1" l="1"/>
  <c r="O157" i="1" l="1"/>
  <c r="T156" i="1"/>
  <c r="P157" i="1" s="1"/>
  <c r="Q157" i="1" l="1"/>
  <c r="U157" i="1" s="1"/>
  <c r="R157" i="1" l="1"/>
  <c r="N158" i="1" s="1"/>
  <c r="S157" i="1" l="1"/>
  <c r="O158" i="1" s="1"/>
  <c r="T157" i="1" l="1"/>
  <c r="P158" i="1" s="1"/>
  <c r="Q158" i="1" s="1"/>
  <c r="U158" i="1" s="1"/>
  <c r="R158" i="1" s="1"/>
  <c r="N159" i="1" s="1"/>
  <c r="S158" i="1" l="1"/>
  <c r="O159" i="1" s="1"/>
  <c r="T158" i="1" l="1"/>
  <c r="P159" i="1" s="1"/>
  <c r="Q159" i="1" s="1"/>
  <c r="U159" i="1" s="1"/>
  <c r="R159" i="1" l="1"/>
  <c r="N160" i="1" s="1"/>
  <c r="S159" i="1" l="1"/>
  <c r="O160" i="1" s="1"/>
  <c r="T159" i="1" l="1"/>
  <c r="P160" i="1" s="1"/>
  <c r="Q160" i="1"/>
  <c r="U160" i="1" s="1"/>
  <c r="R160" i="1" s="1"/>
  <c r="N161" i="1" s="1"/>
  <c r="S160" i="1" l="1"/>
  <c r="O161" i="1" l="1"/>
  <c r="T160" i="1"/>
  <c r="P161" i="1" s="1"/>
  <c r="Q161" i="1" l="1"/>
  <c r="U161" i="1" s="1"/>
  <c r="R161" i="1" l="1"/>
  <c r="N162" i="1" s="1"/>
  <c r="S161" i="1" l="1"/>
  <c r="O162" i="1" s="1"/>
  <c r="T161" i="1" l="1"/>
  <c r="P162" i="1" s="1"/>
  <c r="Q162" i="1" s="1"/>
  <c r="U162" i="1" s="1"/>
  <c r="R162" i="1" s="1"/>
  <c r="N163" i="1" s="1"/>
  <c r="S162" i="1" l="1"/>
  <c r="O163" i="1" s="1"/>
  <c r="T162" i="1" l="1"/>
  <c r="P163" i="1" s="1"/>
  <c r="Q163" i="1" s="1"/>
  <c r="U163" i="1" s="1"/>
  <c r="R163" i="1" l="1"/>
  <c r="N164" i="1" s="1"/>
  <c r="S163" i="1" l="1"/>
  <c r="O164" i="1" s="1"/>
  <c r="T163" i="1" l="1"/>
  <c r="P164" i="1" s="1"/>
  <c r="Q164" i="1" s="1"/>
  <c r="U164" i="1" s="1"/>
  <c r="R164" i="1" s="1"/>
  <c r="N165" i="1" s="1"/>
  <c r="S164" i="1" l="1"/>
  <c r="O165" i="1" l="1"/>
  <c r="T164" i="1"/>
  <c r="P165" i="1" s="1"/>
  <c r="Q165" i="1" l="1"/>
  <c r="U165" i="1" s="1"/>
  <c r="R165" i="1" l="1"/>
  <c r="N166" i="1" s="1"/>
  <c r="S165" i="1" l="1"/>
  <c r="O166" i="1" s="1"/>
  <c r="T165" i="1" l="1"/>
  <c r="P166" i="1" s="1"/>
  <c r="Q166" i="1" s="1"/>
  <c r="U166" i="1" s="1"/>
  <c r="R166" i="1" s="1"/>
  <c r="N167" i="1" s="1"/>
  <c r="S166" i="1" l="1"/>
  <c r="O167" i="1" s="1"/>
  <c r="T166" i="1" l="1"/>
  <c r="P167" i="1" s="1"/>
  <c r="Q167" i="1" s="1"/>
  <c r="U167" i="1" s="1"/>
  <c r="R167" i="1" l="1"/>
  <c r="N168" i="1" s="1"/>
  <c r="S167" i="1" l="1"/>
  <c r="O168" i="1" s="1"/>
  <c r="T167" i="1" l="1"/>
  <c r="P168" i="1" s="1"/>
  <c r="Q168" i="1" s="1"/>
  <c r="U168" i="1" s="1"/>
  <c r="R168" i="1" l="1"/>
  <c r="N169" i="1" s="1"/>
  <c r="S168" i="1" l="1"/>
  <c r="O169" i="1" s="1"/>
  <c r="T168" i="1" l="1"/>
  <c r="P169" i="1" s="1"/>
  <c r="Q169" i="1" s="1"/>
  <c r="U169" i="1" s="1"/>
  <c r="R169" i="1" l="1"/>
  <c r="S169" i="1" l="1"/>
  <c r="T169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<sst xmlns="http://schemas.openxmlformats.org/spreadsheetml/2006/main" count="236" uniqueCount="174">
  <si>
    <t>Certificate link</t>
  </si>
  <si>
    <t>Certificate Posted</t>
  </si>
  <si>
    <t>No</t>
  </si>
  <si>
    <t>Transcript</t>
  </si>
  <si>
    <t>Add to LinkedIn Profile</t>
  </si>
  <si>
    <t>Quiz</t>
  </si>
  <si>
    <t>Certificate Downloaded</t>
  </si>
  <si>
    <t>Exercise Files</t>
  </si>
  <si>
    <t xml:space="preserve">Learning Website </t>
  </si>
  <si>
    <t>LinkedIn</t>
  </si>
  <si>
    <t>Converted</t>
  </si>
  <si>
    <t>Course Contents</t>
  </si>
  <si>
    <t>isSection</t>
  </si>
  <si>
    <t>isTitle</t>
  </si>
  <si>
    <t>Count</t>
  </si>
  <si>
    <t>Section</t>
  </si>
  <si>
    <t>File name</t>
  </si>
  <si>
    <t>Duration</t>
  </si>
  <si>
    <t>Group Duration</t>
  </si>
  <si>
    <t>Start</t>
  </si>
  <si>
    <t>End</t>
  </si>
  <si>
    <t>Learning Log</t>
  </si>
  <si>
    <t>Text</t>
  </si>
  <si>
    <t>Minute</t>
  </si>
  <si>
    <t>Seconds</t>
  </si>
  <si>
    <t>Total</t>
  </si>
  <si>
    <t>Hours</t>
  </si>
  <si>
    <t>Hour</t>
  </si>
  <si>
    <t>Date</t>
  </si>
  <si>
    <t>Project</t>
  </si>
  <si>
    <t>File Involved</t>
  </si>
  <si>
    <t>Database</t>
  </si>
  <si>
    <t>Tables</t>
  </si>
  <si>
    <t xml:space="preserve"> </t>
  </si>
  <si>
    <t>Path</t>
  </si>
  <si>
    <t>Jakarta Web Services</t>
  </si>
  <si>
    <t>Jakarta Web Services: Integrating applications over the internet</t>
  </si>
  <si>
    <t>44s video</t>
  </si>
  <si>
    <t>Save</t>
  </si>
  <si>
    <t>What you should know</t>
  </si>
  <si>
    <t>38s video</t>
  </si>
  <si>
    <t>1. Web Services: What? and Why?</t>
  </si>
  <si>
    <t>What is a web service?</t>
  </si>
  <si>
    <t>2m 43s video</t>
  </si>
  <si>
    <t>Why are web services needed?</t>
  </si>
  <si>
    <t>3m 22s video</t>
  </si>
  <si>
    <t>APIs, web services, and endpoints</t>
  </si>
  <si>
    <t>5m 43s video</t>
  </si>
  <si>
    <t>Chapter Quiz</t>
  </si>
  <si>
    <t>3 questions</t>
  </si>
  <si>
    <t>2. Web Services in Jakarta EE</t>
  </si>
  <si>
    <t>REST and SOAP</t>
  </si>
  <si>
    <t>3m 47s video</t>
  </si>
  <si>
    <t>XML/SOAP-based vs. RESTful web services</t>
  </si>
  <si>
    <t>3m 58s video</t>
  </si>
  <si>
    <t>RESTful and XML/SOAP-based web service use cases</t>
  </si>
  <si>
    <t>3m 36s video</t>
  </si>
  <si>
    <t>History of web services: From Java EE to Jakarta EE</t>
  </si>
  <si>
    <t>3m 21s video</t>
  </si>
  <si>
    <t>What's new in Jakarta EE for web services?</t>
  </si>
  <si>
    <t>5m 12s video</t>
  </si>
  <si>
    <t>The cloud-native focus in Jakarta web services</t>
  </si>
  <si>
    <t>3m 15s video</t>
  </si>
  <si>
    <t>6 questions</t>
  </si>
  <si>
    <t>3. Set the Stage to Build a REST API</t>
  </si>
  <si>
    <t>CRUD and HTTP methods</t>
  </si>
  <si>
    <t>4m 25s video</t>
  </si>
  <si>
    <t>Create and configure a basic web application</t>
  </si>
  <si>
    <t>6m 27s video</t>
  </si>
  <si>
    <t>Configure Jakarta RESTful Web Services</t>
  </si>
  <si>
    <t>5m 59s video</t>
  </si>
  <si>
    <t>Add a Resource class</t>
  </si>
  <si>
    <t>3m 13s video</t>
  </si>
  <si>
    <t>4 questions</t>
  </si>
  <si>
    <t>4. Build the REST API for the Read Action</t>
  </si>
  <si>
    <t>Implement resource method for reading: HTTP GET</t>
  </si>
  <si>
    <t>7m 52s video</t>
  </si>
  <si>
    <t>Use path parameters</t>
  </si>
  <si>
    <t>4m 28s video</t>
  </si>
  <si>
    <t>Use query parameters</t>
  </si>
  <si>
    <t>3m 54s video</t>
  </si>
  <si>
    <t>Explore response value types: Media types</t>
  </si>
  <si>
    <t>3m 40s video</t>
  </si>
  <si>
    <t>Media types in action</t>
  </si>
  <si>
    <t>5m 10s video</t>
  </si>
  <si>
    <t>ResponseBuilder and methods</t>
  </si>
  <si>
    <t>3m 4s video</t>
  </si>
  <si>
    <t>Control the response via ResponseBuilder</t>
  </si>
  <si>
    <t>7m 6s video</t>
  </si>
  <si>
    <t>Challenge: Travel app</t>
  </si>
  <si>
    <t>2m 23s video</t>
  </si>
  <si>
    <t>Solution: Travel app</t>
  </si>
  <si>
    <t>4m 54s video</t>
  </si>
  <si>
    <t>7 questions</t>
  </si>
  <si>
    <t>5. Build the REST API for Create, Update, and Delete Actions</t>
  </si>
  <si>
    <t>Use HTTP POST for the CREATE action</t>
  </si>
  <si>
    <t>Use HTTP PUT for the UPDATE action</t>
  </si>
  <si>
    <t>5m 8s video</t>
  </si>
  <si>
    <t>Use HTTP DELETE for the DELETE action</t>
  </si>
  <si>
    <t>5m 2s video</t>
  </si>
  <si>
    <t>2m 14s video</t>
  </si>
  <si>
    <t>5m 22s video</t>
  </si>
  <si>
    <t>6. Fine-Tune Your Jakarta RESTful Web Services</t>
  </si>
  <si>
    <t>Validate your REST endpoints</t>
  </si>
  <si>
    <t>3m 1s video</t>
  </si>
  <si>
    <t>Perform single field validations in REST</t>
  </si>
  <si>
    <t>5m 31s video</t>
  </si>
  <si>
    <t>Perform custom validations in REST</t>
  </si>
  <si>
    <t>6m 13s video</t>
  </si>
  <si>
    <t>Handle exceptions in REST endpoints</t>
  </si>
  <si>
    <t>7m 56s video</t>
  </si>
  <si>
    <t>Implement security in REST endpoints</t>
  </si>
  <si>
    <t>8m 59s video</t>
  </si>
  <si>
    <t>5 questions</t>
  </si>
  <si>
    <t>7. RESTful Applications in the Java SE Environment</t>
  </si>
  <si>
    <t>The Java SE bootstrap API</t>
  </si>
  <si>
    <t>3m 33s video</t>
  </si>
  <si>
    <t>Create and configure the Java SE app</t>
  </si>
  <si>
    <t>3m 3s video</t>
  </si>
  <si>
    <t>Build the RESTful application</t>
  </si>
  <si>
    <t>6m 20s video</t>
  </si>
  <si>
    <t>Run the application and test the endpoint</t>
  </si>
  <si>
    <t>2m 40s video</t>
  </si>
  <si>
    <t>Next steps</t>
  </si>
  <si>
    <t>49s video</t>
  </si>
  <si>
    <t>0. Introduction</t>
  </si>
  <si>
    <t>8. Conclusion</t>
  </si>
  <si>
    <t>https://www.linkedin.com/learning/certificates/3607ff3e7424888e3abbd1efd7efe8026f5f7164469df2ff4c7d31ef4f406b5e</t>
  </si>
  <si>
    <t>Yes</t>
  </si>
  <si>
    <t>V:\Tutorials\Raw\Jakarta Web Services</t>
  </si>
  <si>
    <t>Section (All)</t>
  </si>
  <si>
    <t>Chapters (All)</t>
  </si>
  <si>
    <t>Section (Unique)</t>
  </si>
  <si>
    <t>Chapters (Unique)</t>
  </si>
  <si>
    <t>Files</t>
  </si>
  <si>
    <t>0. Introduction\01. Jakarta Web Services - Integrating applications over the internet.mkv</t>
  </si>
  <si>
    <t>0. Introduction\02. What you should know.mkv</t>
  </si>
  <si>
    <t>1. Web Services - What and Why\01. What is a web service.mkv</t>
  </si>
  <si>
    <t>1. Web Services - What and Why\02. Why are web services needed.mkv</t>
  </si>
  <si>
    <t>1. Web Services - What and Why\03. APIs, web services, and endpoints.mkv</t>
  </si>
  <si>
    <t>2. Web Services in Jakarta EE\01. REST and SOAP.mkv</t>
  </si>
  <si>
    <t>2. Web Services in Jakarta EE\02. XMLSOAP-based vs. RESTful web services.mkv</t>
  </si>
  <si>
    <t>2. Web Services in Jakarta EE\03. RESTful and XMLSOAP-based web service use cases.mkv</t>
  </si>
  <si>
    <t>2. Web Services in Jakarta EE\04. History of web services - From Java EE to Jakarta EE.mkv</t>
  </si>
  <si>
    <t>2. Web Services in Jakarta EE\05. What's new in Jakarta EE for web services.mkv</t>
  </si>
  <si>
    <t>2. Web Services in Jakarta EE\06. The cloud-native focus in Jakarta web services.mkv</t>
  </si>
  <si>
    <t>3. Set the Stage to Build a REST API\01. CRUD and HTTP methods.mkv</t>
  </si>
  <si>
    <t>3. Set the Stage to Build a REST API\02. Create and configure a basic web application.mkv</t>
  </si>
  <si>
    <t>3. Set the Stage to Build a REST API\03. Configure Jakarta RESTful Web Services.mkv</t>
  </si>
  <si>
    <t>3. Set the Stage to Build a REST API\04. Add a Resource class.mkv</t>
  </si>
  <si>
    <t>4. Build the REST API for the Read Action\01. Implement resource method for reading - HTTP GET.mkv</t>
  </si>
  <si>
    <t>4. Build the REST API for the Read Action\02. Use path parameters.mkv</t>
  </si>
  <si>
    <t>4. Build the REST API for the Read Action\03. Use query parameters.mkv</t>
  </si>
  <si>
    <t>4. Build the REST API for the Read Action\04. Explore response value types - Media types.mkv</t>
  </si>
  <si>
    <t>4. Build the REST API for the Read Action\05. Media types in action.mkv</t>
  </si>
  <si>
    <t>4. Build the REST API for the Read Action\06. ResponseBuilder and methods.mkv</t>
  </si>
  <si>
    <t>4. Build the REST API for the Read Action\07. Control the response via ResponseBuilder.mkv</t>
  </si>
  <si>
    <t>4. Build the REST API for the Read Action\08. Challenge - Travel app.mkv</t>
  </si>
  <si>
    <t>4. Build the REST API for the Read Action\09. Solution - Travel app.mkv</t>
  </si>
  <si>
    <t>5. Build the REST API for Create, Update, and Delete Actions\01. Use HTTP POST for the CREATE action.mkv</t>
  </si>
  <si>
    <t>5. Build the REST API for Create, Update, and Delete Actions\02. Use HTTP PUT for the UPDATE action.mkv</t>
  </si>
  <si>
    <t>5. Build the REST API for Create, Update, and Delete Actions\03. Use HTTP DELETE for the DELETE action.mkv</t>
  </si>
  <si>
    <t>5. Build the REST API for Create, Update, and Delete Actions\04. Challenge - Travel app.mkv</t>
  </si>
  <si>
    <t>5. Build the REST API for Create, Update, and Delete Actions\05. Solution - Travel app.mkv</t>
  </si>
  <si>
    <t>6. Fine-Tune Your Jakarta RESTful Web Services\01. Validate your REST endpoints.mkv</t>
  </si>
  <si>
    <t>6. Fine-Tune Your Jakarta RESTful Web Services\02. Perform single field validations in REST.mkv</t>
  </si>
  <si>
    <t>6. Fine-Tune Your Jakarta RESTful Web Services\03. Perform custom validations in REST.mkv</t>
  </si>
  <si>
    <t>6. Fine-Tune Your Jakarta RESTful Web Services\04. Handle exceptions in REST endpoints.mkv</t>
  </si>
  <si>
    <t>6. Fine-Tune Your Jakarta RESTful Web Services\05. Implement security in REST endpoints.mkv</t>
  </si>
  <si>
    <t>7. RESTful Applications in the Java SE Environment\01. The Java SE bootstrap API.mkv</t>
  </si>
  <si>
    <t>7. RESTful Applications in the Java SE Environment\02. Create and configure the Java SE app.mkv</t>
  </si>
  <si>
    <t>7. RESTful Applications in the Java SE Environment\03. Build the RESTful application.mkv</t>
  </si>
  <si>
    <t>7. RESTful Applications in the Java SE Environment\04. Run the application and test the endpoint.mkv</t>
  </si>
  <si>
    <t>8. Conclusion\01. Next steps.mkv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</si>
</sst>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1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double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164" fontId="0" fillId="0" borderId="0" xfId="0" applyNumberFormat="1"/>
    <xf numFmtId="0" fontId="1" fillId="0" borderId="0" xfId="0" applyFont="1"/>
    <xf numFmtId="0" fontId="3" fillId="0" borderId="0" xfId="1"/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164" fontId="1" fillId="2" borderId="10" xfId="0" applyNumberFormat="1" applyFont="1" applyFill="1" applyBorder="1" applyAlignment="1">
      <alignment horizontal="center"/>
    </xf>
    <xf numFmtId="0" fontId="0" fillId="0" borderId="16" xfId="0" applyBorder="1"/>
    <xf numFmtId="0" fontId="0" fillId="0" borderId="17" xfId="0" applyBorder="1"/>
    <xf numFmtId="164" fontId="0" fillId="0" borderId="16" xfId="0" applyNumberForma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" fillId="0" borderId="0" xfId="0" applyFont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</dxf>
    <dxf>
      <font>
        <b/>
        <i val="0"/>
        <color rgb="FFFF0000"/>
      </font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linkedin.com/learning/certificates/3607ff3e7424888e3abbd1efd7efe8026f5f7164469df2ff4c7d31ef4f406b5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4BF09-8558-42F6-B050-527AB61A1019}">
  <dimension ref="A1:Z169"/>
  <sheetViews>
    <sheetView tabSelected="1" zoomScaleNormal="100" workbookViewId="0">
      <pane xSplit="6" ySplit="9" topLeftCell="G92" activePane="bottomRight" state="frozen"/>
      <selection activeCell="C20" sqref="C20"/>
      <selection pane="topRight" activeCell="C20" sqref="C20"/>
      <selection pane="bottomLeft" activeCell="C20" sqref="C20"/>
      <selection pane="bottomRight" sqref="A1:M1"/>
    </sheetView>
  </sheetViews>
  <sheetFormatPr defaultRowHeight="15" x14ac:dyDescent="0.25"/>
  <cols>
    <col min="1" max="1" width="66.7109375" bestFit="1" customWidth="1"/>
    <col min="2" max="4" width="0" hidden="1" customWidth="1"/>
    <col min="5" max="6" width="48.85546875" bestFit="1" customWidth="1"/>
    <col min="7" max="12" width="9.140625" customWidth="1"/>
    <col min="22" max="22" width="11.42578125" style="1" bestFit="1" customWidth="1"/>
    <col min="23" max="23" width="27.5703125" customWidth="1"/>
    <col min="24" max="24" width="37" customWidth="1"/>
    <col min="25" max="25" width="12.7109375" customWidth="1"/>
    <col min="26" max="26" width="14.140625" customWidth="1"/>
  </cols>
  <sheetData>
    <row r="1" spans="1:26" ht="36" x14ac:dyDescent="0.55000000000000004">
      <c r="A1" s="21" t="s">
        <v>35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1:26" x14ac:dyDescent="0.25">
      <c r="A2" s="2" t="s">
        <v>0</v>
      </c>
      <c r="B2" s="3"/>
      <c r="E2" s="3" t="s">
        <v>127</v>
      </c>
    </row>
    <row r="3" spans="1:26" x14ac:dyDescent="0.25">
      <c r="A3" s="2" t="s">
        <v>1</v>
      </c>
      <c r="E3" t="s">
        <v>128</v>
      </c>
      <c r="F3" s="2" t="s">
        <v>3</v>
      </c>
      <c r="G3" t="s">
        <v>2</v>
      </c>
    </row>
    <row r="4" spans="1:26" x14ac:dyDescent="0.25">
      <c r="A4" s="2" t="s">
        <v>4</v>
      </c>
      <c r="E4" t="s">
        <v>2</v>
      </c>
      <c r="F4" s="2" t="s">
        <v>5</v>
      </c>
      <c r="G4" t="s">
        <v>2</v>
      </c>
    </row>
    <row r="5" spans="1:26" x14ac:dyDescent="0.25">
      <c r="A5" s="2" t="s">
        <v>6</v>
      </c>
      <c r="E5" t="s">
        <v>2</v>
      </c>
      <c r="F5" s="2" t="s">
        <v>7</v>
      </c>
      <c r="G5" t="s">
        <v>128</v>
      </c>
    </row>
    <row r="6" spans="1:26" x14ac:dyDescent="0.25">
      <c r="A6" s="2" t="s">
        <v>8</v>
      </c>
      <c r="E6" t="s">
        <v>9</v>
      </c>
      <c r="F6" s="2" t="s">
        <v>10</v>
      </c>
      <c r="G6" t="s">
        <v>128</v>
      </c>
    </row>
    <row r="7" spans="1:26" ht="15.75" thickBot="1" x14ac:dyDescent="0.3"/>
    <row r="8" spans="1:26" ht="15.75" thickTop="1" x14ac:dyDescent="0.25">
      <c r="A8" s="22" t="s">
        <v>11</v>
      </c>
      <c r="B8" s="24" t="s">
        <v>12</v>
      </c>
      <c r="C8" s="24" t="s">
        <v>13</v>
      </c>
      <c r="D8" s="24" t="s">
        <v>14</v>
      </c>
      <c r="E8" s="24" t="s">
        <v>15</v>
      </c>
      <c r="F8" s="26" t="s">
        <v>16</v>
      </c>
      <c r="G8" s="18" t="s">
        <v>17</v>
      </c>
      <c r="H8" s="19"/>
      <c r="I8" s="19"/>
      <c r="J8" s="18" t="s">
        <v>18</v>
      </c>
      <c r="K8" s="19"/>
      <c r="L8" s="19"/>
      <c r="M8" s="20"/>
      <c r="N8" s="18" t="s">
        <v>19</v>
      </c>
      <c r="O8" s="19"/>
      <c r="P8" s="19"/>
      <c r="Q8" s="20"/>
      <c r="R8" s="18" t="s">
        <v>20</v>
      </c>
      <c r="S8" s="19"/>
      <c r="T8" s="19"/>
      <c r="U8" s="20"/>
      <c r="V8" s="18" t="s">
        <v>21</v>
      </c>
      <c r="W8" s="19"/>
      <c r="X8" s="19"/>
      <c r="Y8" s="19"/>
      <c r="Z8" s="20"/>
    </row>
    <row r="9" spans="1:26" ht="15.75" thickBot="1" x14ac:dyDescent="0.3">
      <c r="A9" s="23"/>
      <c r="B9" s="25"/>
      <c r="C9" s="25"/>
      <c r="D9" s="25"/>
      <c r="E9" s="25"/>
      <c r="F9" s="27"/>
      <c r="G9" s="4" t="s">
        <v>22</v>
      </c>
      <c r="H9" s="5" t="s">
        <v>23</v>
      </c>
      <c r="I9" s="5" t="s">
        <v>24</v>
      </c>
      <c r="J9" s="4" t="s">
        <v>25</v>
      </c>
      <c r="K9" s="5" t="s">
        <v>26</v>
      </c>
      <c r="L9" s="5" t="s">
        <v>23</v>
      </c>
      <c r="M9" s="6" t="s">
        <v>24</v>
      </c>
      <c r="N9" s="7" t="s">
        <v>27</v>
      </c>
      <c r="O9" s="8" t="s">
        <v>23</v>
      </c>
      <c r="P9" s="8" t="s">
        <v>24</v>
      </c>
      <c r="Q9" s="9" t="s">
        <v>25</v>
      </c>
      <c r="R9" s="4" t="s">
        <v>27</v>
      </c>
      <c r="S9" s="5" t="s">
        <v>23</v>
      </c>
      <c r="T9" s="5" t="s">
        <v>24</v>
      </c>
      <c r="U9" s="6" t="s">
        <v>25</v>
      </c>
      <c r="V9" s="10" t="s">
        <v>28</v>
      </c>
      <c r="W9" s="5" t="s">
        <v>29</v>
      </c>
      <c r="X9" s="5" t="s">
        <v>30</v>
      </c>
      <c r="Y9" s="5" t="s">
        <v>31</v>
      </c>
      <c r="Z9" s="6" t="s">
        <v>32</v>
      </c>
    </row>
    <row r="10" spans="1:26" ht="15.75" thickTop="1" x14ac:dyDescent="0.25">
      <c r="E10" t="s">
        <v>33</v>
      </c>
      <c r="G10" s="11"/>
      <c r="I10" s="12"/>
      <c r="J10" s="11"/>
      <c r="M10" s="12"/>
      <c r="N10" s="11"/>
      <c r="Q10" s="12"/>
      <c r="R10" s="11"/>
      <c r="U10" s="12"/>
      <c r="V10" s="13"/>
      <c r="W10" t="s">
        <v>129</v>
      </c>
      <c r="Z10" s="12"/>
    </row>
    <row r="11" spans="1:26" x14ac:dyDescent="0.25">
      <c r="A11" s="14"/>
      <c r="B11" s="15" t="b">
        <f t="shared" ref="B11:B74" si="0">AND(NOT(ISERROR(FIND(". ",A11))),ISNUMBER(VALUE(LEFT(A11,FIND(". ",A11)-1))))</f>
        <v>0</v>
      </c>
      <c r="C11" s="15" t="b">
        <f t="shared" ref="C11:C74" si="1">OR(AND(NOT(ISERROR(FIND("m",A12))),ISNUMBER(VALUE(LEFT(A12,FIND("m",A12)-1)))),AND(NOT(ISERROR(FIND("s",A12))),ISNUMBER(VALUE(LEFT(A12,FIND("s",A12)-1)))))</f>
        <v>0</v>
      </c>
      <c r="D11" s="15">
        <f t="shared" ref="D11:D74" si="2">IF(B11,0,IF(C11,D10+1,D10))</f>
        <v>0</v>
      </c>
      <c r="E11" s="15" t="str">
        <f t="shared" ref="E11:E74" si="3">SUBSTITUTE(SUBSTITUTE(IF(B11,A11,E10),"?",""),":"," -")</f>
        <v xml:space="preserve"> </v>
      </c>
      <c r="F11" s="16" t="str">
        <f t="shared" ref="F11:F12" si="4">SUBSTITUTE(SUBSTITUTE(SUBSTITUTE(SUBSTITUTE(IF(C11,D11&amp;". "&amp;A11,IF(A11="Chapter Quiz",A11,"")),"?",""),":"," -"),"(Viewed)",""),"(In progress)","")</f>
        <v/>
      </c>
      <c r="G11" s="11" t="str">
        <f t="shared" ref="G11:G74" si="5">IF(C11,IF(ISERROR(FIND("s",A12)),LEFT(A12,FIND("m",A12)),LEFT(A12,FIND("s",A12))),"")</f>
        <v/>
      </c>
      <c r="H11">
        <f t="shared" ref="H11:H74" si="6">IF(OR(G11="",ISERROR(FIND("m",G11))),0,VALUE(LEFT(G11,FIND("m",G11)-1)))</f>
        <v>0</v>
      </c>
      <c r="I11" s="12">
        <f t="shared" ref="I11:I74" si="7">IF(OR(G11="",ISERROR(FIND("s",G11))),0,VALUE(SUBSTITUTE(MID(G11,IF(ISERROR(FIND("m",G11)), 0,FIND("m",G11))+1,LEN(G11)),"s","")))</f>
        <v>0</v>
      </c>
      <c r="J11" s="11">
        <f t="shared" ref="J11:J43" si="8">J10+(H11*60+I11)</f>
        <v>0</v>
      </c>
      <c r="K11">
        <f t="shared" ref="K11:K74" si="9">INT(J11/60/60)</f>
        <v>0</v>
      </c>
      <c r="L11">
        <f t="shared" ref="L11:L74" si="10">INT((J11-(K11*60*60))/60)</f>
        <v>0</v>
      </c>
      <c r="M11" s="12">
        <f t="shared" ref="M11:M74" si="11">J11-(((K11*60)+L11)*60)</f>
        <v>0</v>
      </c>
      <c r="N11" s="11">
        <v>0</v>
      </c>
      <c r="O11">
        <v>0</v>
      </c>
      <c r="P11">
        <v>0</v>
      </c>
      <c r="Q11" s="12">
        <f t="shared" ref="Q11:Q74" si="12">(((N11*60)+O11)*60)+P11</f>
        <v>0</v>
      </c>
      <c r="R11" s="11">
        <f t="shared" ref="R11:R74" si="13">INT(U11/60/60)</f>
        <v>0</v>
      </c>
      <c r="S11">
        <f t="shared" ref="S11:S74" si="14">INT((U11-(R11*60*60))/60)</f>
        <v>0</v>
      </c>
      <c r="T11">
        <f t="shared" ref="T11:T74" si="15">U11-(((R11*60)+S11)*60)</f>
        <v>0</v>
      </c>
      <c r="U11" s="12">
        <f t="shared" ref="U11:U74" si="16">((H11*60)+I11)+Q11</f>
        <v>0</v>
      </c>
      <c r="V11" s="13">
        <v>45107</v>
      </c>
      <c r="Z11" s="12"/>
    </row>
    <row r="12" spans="1:26" x14ac:dyDescent="0.25">
      <c r="A12" s="14"/>
      <c r="B12" s="15" t="b">
        <f t="shared" si="0"/>
        <v>0</v>
      </c>
      <c r="C12" s="15" t="b">
        <f t="shared" si="1"/>
        <v>0</v>
      </c>
      <c r="D12" s="15">
        <f t="shared" si="2"/>
        <v>0</v>
      </c>
      <c r="E12" s="15" t="str">
        <f t="shared" si="3"/>
        <v xml:space="preserve"> </v>
      </c>
      <c r="F12" s="16" t="str">
        <f t="shared" si="4"/>
        <v/>
      </c>
      <c r="G12" s="11" t="str">
        <f t="shared" si="5"/>
        <v/>
      </c>
      <c r="H12">
        <f t="shared" si="6"/>
        <v>0</v>
      </c>
      <c r="I12" s="12">
        <f t="shared" si="7"/>
        <v>0</v>
      </c>
      <c r="J12" s="11">
        <f t="shared" si="8"/>
        <v>0</v>
      </c>
      <c r="K12">
        <f t="shared" si="9"/>
        <v>0</v>
      </c>
      <c r="L12">
        <f t="shared" si="10"/>
        <v>0</v>
      </c>
      <c r="M12" s="12">
        <f t="shared" si="11"/>
        <v>0</v>
      </c>
      <c r="N12" s="11">
        <f t="shared" ref="N12:P51" si="17">R11</f>
        <v>0</v>
      </c>
      <c r="O12">
        <f t="shared" si="17"/>
        <v>0</v>
      </c>
      <c r="P12">
        <f t="shared" si="17"/>
        <v>0</v>
      </c>
      <c r="Q12" s="12">
        <f t="shared" si="12"/>
        <v>0</v>
      </c>
      <c r="R12" s="11">
        <f t="shared" si="13"/>
        <v>0</v>
      </c>
      <c r="S12">
        <f t="shared" si="14"/>
        <v>0</v>
      </c>
      <c r="T12">
        <f t="shared" si="15"/>
        <v>0</v>
      </c>
      <c r="U12" s="12">
        <f t="shared" si="16"/>
        <v>0</v>
      </c>
      <c r="V12" s="13"/>
      <c r="Z12" s="12"/>
    </row>
    <row r="13" spans="1:26" x14ac:dyDescent="0.25">
      <c r="A13" s="14" t="s">
        <v>125</v>
      </c>
      <c r="B13" s="15" t="b">
        <f t="shared" si="0"/>
        <v>1</v>
      </c>
      <c r="C13" s="15" t="b">
        <f t="shared" si="1"/>
        <v>0</v>
      </c>
      <c r="D13" s="15">
        <f t="shared" si="2"/>
        <v>0</v>
      </c>
      <c r="E13" s="15" t="str">
        <f t="shared" si="3"/>
        <v>0. Introduction</v>
      </c>
      <c r="F13" s="16" t="str">
        <f t="shared" ref="F13:F40" si="18">SUBSTITUTE(SUBSTITUTE(SUBSTITUTE(SUBSTITUTE(SUBSTITUTE(IF(C13,D13&amp;". "&amp;A13,IF(A13="Chapter Quiz",A13,"")),"?",""),":"," -"),"(Viewed)",""),"(In progress)",""),"/","")</f>
        <v/>
      </c>
      <c r="G13" s="11" t="str">
        <f t="shared" si="5"/>
        <v/>
      </c>
      <c r="H13">
        <f t="shared" si="6"/>
        <v>0</v>
      </c>
      <c r="I13" s="12">
        <f t="shared" si="7"/>
        <v>0</v>
      </c>
      <c r="J13" s="11">
        <f t="shared" si="8"/>
        <v>0</v>
      </c>
      <c r="K13">
        <f t="shared" si="9"/>
        <v>0</v>
      </c>
      <c r="L13">
        <f t="shared" si="10"/>
        <v>0</v>
      </c>
      <c r="M13" s="12">
        <f t="shared" si="11"/>
        <v>0</v>
      </c>
      <c r="N13" s="11">
        <f t="shared" si="17"/>
        <v>0</v>
      </c>
      <c r="O13">
        <f t="shared" si="17"/>
        <v>0</v>
      </c>
      <c r="P13">
        <f t="shared" si="17"/>
        <v>0</v>
      </c>
      <c r="Q13" s="12">
        <f t="shared" si="12"/>
        <v>0</v>
      </c>
      <c r="R13" s="11">
        <f t="shared" si="13"/>
        <v>0</v>
      </c>
      <c r="S13">
        <f t="shared" si="14"/>
        <v>0</v>
      </c>
      <c r="T13">
        <f t="shared" si="15"/>
        <v>0</v>
      </c>
      <c r="U13" s="12">
        <f t="shared" si="16"/>
        <v>0</v>
      </c>
      <c r="V13" s="13"/>
      <c r="W13" t="str">
        <f t="shared" ref="W13" si="19">IF(F13="","","Y:\TempRecording\Learning Git and GitHub\"&amp;E13&amp;"\0"&amp;F13&amp;".mkv")</f>
        <v/>
      </c>
      <c r="Z13" s="12"/>
    </row>
    <row r="14" spans="1:26" x14ac:dyDescent="0.25">
      <c r="A14" s="14"/>
      <c r="B14" s="15" t="b">
        <f t="shared" si="0"/>
        <v>0</v>
      </c>
      <c r="C14" s="15" t="b">
        <f t="shared" si="1"/>
        <v>0</v>
      </c>
      <c r="D14" s="15">
        <f t="shared" si="2"/>
        <v>0</v>
      </c>
      <c r="E14" s="15" t="str">
        <f t="shared" si="3"/>
        <v>0. Introduction</v>
      </c>
      <c r="F14" s="16" t="str">
        <f t="shared" si="18"/>
        <v/>
      </c>
      <c r="G14" s="11" t="str">
        <f t="shared" si="5"/>
        <v/>
      </c>
      <c r="H14">
        <f t="shared" si="6"/>
        <v>0</v>
      </c>
      <c r="I14" s="12">
        <f t="shared" si="7"/>
        <v>0</v>
      </c>
      <c r="J14" s="11">
        <f t="shared" si="8"/>
        <v>0</v>
      </c>
      <c r="K14">
        <f t="shared" si="9"/>
        <v>0</v>
      </c>
      <c r="L14">
        <f t="shared" si="10"/>
        <v>0</v>
      </c>
      <c r="M14" s="12">
        <f t="shared" si="11"/>
        <v>0</v>
      </c>
      <c r="N14" s="11">
        <f t="shared" si="17"/>
        <v>0</v>
      </c>
      <c r="O14">
        <f t="shared" si="17"/>
        <v>0</v>
      </c>
      <c r="P14">
        <f t="shared" si="17"/>
        <v>0</v>
      </c>
      <c r="Q14" s="12">
        <f t="shared" si="12"/>
        <v>0</v>
      </c>
      <c r="R14" s="11">
        <f t="shared" si="13"/>
        <v>0</v>
      </c>
      <c r="S14">
        <f t="shared" si="14"/>
        <v>0</v>
      </c>
      <c r="T14">
        <f t="shared" si="15"/>
        <v>0</v>
      </c>
      <c r="U14" s="12">
        <f t="shared" si="16"/>
        <v>0</v>
      </c>
      <c r="V14" s="13"/>
      <c r="W14" t="str">
        <f>IF(F14="","",$W$10&amp;"\"&amp;E14&amp;"\0"&amp;F14&amp;".mkv")</f>
        <v/>
      </c>
      <c r="Z14" s="12"/>
    </row>
    <row r="15" spans="1:26" x14ac:dyDescent="0.25">
      <c r="A15" s="14" t="s">
        <v>36</v>
      </c>
      <c r="B15" s="15" t="b">
        <f t="shared" si="0"/>
        <v>0</v>
      </c>
      <c r="C15" s="15" t="b">
        <f t="shared" si="1"/>
        <v>1</v>
      </c>
      <c r="D15" s="15">
        <f t="shared" si="2"/>
        <v>1</v>
      </c>
      <c r="E15" s="15" t="str">
        <f t="shared" si="3"/>
        <v>0. Introduction</v>
      </c>
      <c r="F15" s="16" t="str">
        <f t="shared" si="18"/>
        <v>1. Jakarta Web Services - Integrating applications over the internet</v>
      </c>
      <c r="G15" s="11" t="str">
        <f t="shared" si="5"/>
        <v>44s</v>
      </c>
      <c r="H15">
        <f t="shared" si="6"/>
        <v>0</v>
      </c>
      <c r="I15" s="12">
        <f t="shared" si="7"/>
        <v>44</v>
      </c>
      <c r="J15" s="11">
        <f t="shared" si="8"/>
        <v>44</v>
      </c>
      <c r="K15">
        <f t="shared" si="9"/>
        <v>0</v>
      </c>
      <c r="L15">
        <f t="shared" si="10"/>
        <v>0</v>
      </c>
      <c r="M15" s="12">
        <f t="shared" si="11"/>
        <v>44</v>
      </c>
      <c r="N15" s="11">
        <f t="shared" si="17"/>
        <v>0</v>
      </c>
      <c r="O15">
        <f t="shared" si="17"/>
        <v>0</v>
      </c>
      <c r="P15">
        <v>2</v>
      </c>
      <c r="Q15" s="12">
        <f t="shared" si="12"/>
        <v>2</v>
      </c>
      <c r="R15" s="11">
        <f t="shared" si="13"/>
        <v>0</v>
      </c>
      <c r="S15">
        <f t="shared" si="14"/>
        <v>0</v>
      </c>
      <c r="T15">
        <f t="shared" si="15"/>
        <v>46</v>
      </c>
      <c r="U15" s="12">
        <f t="shared" si="16"/>
        <v>46</v>
      </c>
      <c r="V15" s="13"/>
      <c r="W15" t="str">
        <f t="shared" ref="W15:W78" si="20">IF(F15="","",$W$10&amp;"\"&amp;E15&amp;"\0"&amp;F15&amp;".mkv")</f>
        <v>V:\Tutorials\Raw\Jakarta Web Services\0. Introduction\01. Jakarta Web Services - Integrating applications over the internet.mkv</v>
      </c>
      <c r="Z15" s="12"/>
    </row>
    <row r="16" spans="1:26" x14ac:dyDescent="0.25">
      <c r="A16" s="14" t="s">
        <v>37</v>
      </c>
      <c r="B16" s="15" t="b">
        <f t="shared" si="0"/>
        <v>0</v>
      </c>
      <c r="C16" s="15" t="b">
        <f t="shared" si="1"/>
        <v>0</v>
      </c>
      <c r="D16" s="15">
        <f t="shared" si="2"/>
        <v>1</v>
      </c>
      <c r="E16" s="15" t="str">
        <f t="shared" si="3"/>
        <v>0. Introduction</v>
      </c>
      <c r="F16" s="16" t="str">
        <f t="shared" si="18"/>
        <v/>
      </c>
      <c r="G16" s="11" t="str">
        <f t="shared" si="5"/>
        <v/>
      </c>
      <c r="H16">
        <f t="shared" si="6"/>
        <v>0</v>
      </c>
      <c r="I16" s="12">
        <f t="shared" si="7"/>
        <v>0</v>
      </c>
      <c r="J16" s="11">
        <f t="shared" si="8"/>
        <v>44</v>
      </c>
      <c r="K16">
        <f t="shared" si="9"/>
        <v>0</v>
      </c>
      <c r="L16">
        <f t="shared" si="10"/>
        <v>0</v>
      </c>
      <c r="M16" s="12">
        <f t="shared" si="11"/>
        <v>44</v>
      </c>
      <c r="N16" s="11">
        <f t="shared" si="17"/>
        <v>0</v>
      </c>
      <c r="O16">
        <f t="shared" si="17"/>
        <v>0</v>
      </c>
      <c r="P16">
        <f t="shared" si="17"/>
        <v>46</v>
      </c>
      <c r="Q16" s="12">
        <f t="shared" si="12"/>
        <v>46</v>
      </c>
      <c r="R16" s="11">
        <f t="shared" si="13"/>
        <v>0</v>
      </c>
      <c r="S16">
        <f t="shared" si="14"/>
        <v>0</v>
      </c>
      <c r="T16">
        <f t="shared" si="15"/>
        <v>46</v>
      </c>
      <c r="U16" s="12">
        <f t="shared" si="16"/>
        <v>46</v>
      </c>
      <c r="V16" s="13"/>
      <c r="W16" t="str">
        <f t="shared" si="20"/>
        <v/>
      </c>
      <c r="Z16" s="12"/>
    </row>
    <row r="17" spans="1:26" x14ac:dyDescent="0.25">
      <c r="A17" s="14" t="s">
        <v>38</v>
      </c>
      <c r="B17" s="15" t="b">
        <f t="shared" si="0"/>
        <v>0</v>
      </c>
      <c r="C17" s="15" t="b">
        <f t="shared" si="1"/>
        <v>0</v>
      </c>
      <c r="D17" s="15">
        <f t="shared" si="2"/>
        <v>1</v>
      </c>
      <c r="E17" s="15" t="str">
        <f t="shared" si="3"/>
        <v>0. Introduction</v>
      </c>
      <c r="F17" s="16" t="str">
        <f t="shared" si="18"/>
        <v/>
      </c>
      <c r="G17" s="11" t="str">
        <f t="shared" si="5"/>
        <v/>
      </c>
      <c r="H17">
        <f t="shared" si="6"/>
        <v>0</v>
      </c>
      <c r="I17" s="12">
        <f t="shared" si="7"/>
        <v>0</v>
      </c>
      <c r="J17" s="11">
        <f t="shared" si="8"/>
        <v>44</v>
      </c>
      <c r="K17">
        <f t="shared" si="9"/>
        <v>0</v>
      </c>
      <c r="L17">
        <f t="shared" si="10"/>
        <v>0</v>
      </c>
      <c r="M17" s="12">
        <f t="shared" si="11"/>
        <v>44</v>
      </c>
      <c r="N17" s="11">
        <f t="shared" si="17"/>
        <v>0</v>
      </c>
      <c r="O17">
        <f t="shared" si="17"/>
        <v>0</v>
      </c>
      <c r="P17">
        <f t="shared" si="17"/>
        <v>46</v>
      </c>
      <c r="Q17" s="12">
        <f t="shared" si="12"/>
        <v>46</v>
      </c>
      <c r="R17" s="11">
        <f t="shared" si="13"/>
        <v>0</v>
      </c>
      <c r="S17">
        <f t="shared" si="14"/>
        <v>0</v>
      </c>
      <c r="T17">
        <f t="shared" si="15"/>
        <v>46</v>
      </c>
      <c r="U17" s="12">
        <f t="shared" si="16"/>
        <v>46</v>
      </c>
      <c r="V17" s="13"/>
      <c r="W17" t="str">
        <f t="shared" si="20"/>
        <v/>
      </c>
      <c r="Z17" s="12"/>
    </row>
    <row r="18" spans="1:26" x14ac:dyDescent="0.25">
      <c r="A18" s="14" t="s">
        <v>39</v>
      </c>
      <c r="B18" s="15" t="b">
        <f t="shared" si="0"/>
        <v>0</v>
      </c>
      <c r="C18" s="15" t="b">
        <f t="shared" si="1"/>
        <v>1</v>
      </c>
      <c r="D18" s="15">
        <f t="shared" si="2"/>
        <v>2</v>
      </c>
      <c r="E18" s="15" t="str">
        <f t="shared" si="3"/>
        <v>0. Introduction</v>
      </c>
      <c r="F18" s="16" t="str">
        <f t="shared" si="18"/>
        <v>2. What you should know</v>
      </c>
      <c r="G18" s="11" t="str">
        <f t="shared" si="5"/>
        <v>38s</v>
      </c>
      <c r="H18">
        <f t="shared" si="6"/>
        <v>0</v>
      </c>
      <c r="I18" s="12">
        <f t="shared" si="7"/>
        <v>38</v>
      </c>
      <c r="J18" s="11">
        <f t="shared" si="8"/>
        <v>82</v>
      </c>
      <c r="K18">
        <f t="shared" si="9"/>
        <v>0</v>
      </c>
      <c r="L18">
        <f t="shared" si="10"/>
        <v>1</v>
      </c>
      <c r="M18" s="12">
        <f t="shared" si="11"/>
        <v>22</v>
      </c>
      <c r="N18" s="11">
        <f t="shared" si="17"/>
        <v>0</v>
      </c>
      <c r="O18">
        <f t="shared" si="17"/>
        <v>0</v>
      </c>
      <c r="P18">
        <f t="shared" si="17"/>
        <v>46</v>
      </c>
      <c r="Q18" s="12">
        <f t="shared" si="12"/>
        <v>46</v>
      </c>
      <c r="R18" s="11">
        <f t="shared" si="13"/>
        <v>0</v>
      </c>
      <c r="S18">
        <f t="shared" si="14"/>
        <v>1</v>
      </c>
      <c r="T18">
        <f t="shared" si="15"/>
        <v>24</v>
      </c>
      <c r="U18" s="12">
        <f t="shared" si="16"/>
        <v>84</v>
      </c>
      <c r="V18" s="13"/>
      <c r="W18" t="str">
        <f t="shared" si="20"/>
        <v>V:\Tutorials\Raw\Jakarta Web Services\0. Introduction\02. What you should know.mkv</v>
      </c>
      <c r="Z18" s="12"/>
    </row>
    <row r="19" spans="1:26" x14ac:dyDescent="0.25">
      <c r="A19" s="14" t="s">
        <v>40</v>
      </c>
      <c r="B19" s="15" t="b">
        <f t="shared" si="0"/>
        <v>0</v>
      </c>
      <c r="C19" s="15" t="b">
        <f t="shared" si="1"/>
        <v>0</v>
      </c>
      <c r="D19" s="15">
        <f t="shared" si="2"/>
        <v>2</v>
      </c>
      <c r="E19" s="15" t="str">
        <f t="shared" si="3"/>
        <v>0. Introduction</v>
      </c>
      <c r="F19" s="16" t="str">
        <f t="shared" si="18"/>
        <v/>
      </c>
      <c r="G19" s="11" t="str">
        <f t="shared" si="5"/>
        <v/>
      </c>
      <c r="H19">
        <f t="shared" si="6"/>
        <v>0</v>
      </c>
      <c r="I19" s="12">
        <f t="shared" si="7"/>
        <v>0</v>
      </c>
      <c r="J19" s="11">
        <f t="shared" si="8"/>
        <v>82</v>
      </c>
      <c r="K19">
        <f t="shared" si="9"/>
        <v>0</v>
      </c>
      <c r="L19">
        <f t="shared" si="10"/>
        <v>1</v>
      </c>
      <c r="M19" s="12">
        <f t="shared" si="11"/>
        <v>22</v>
      </c>
      <c r="N19" s="11">
        <f t="shared" si="17"/>
        <v>0</v>
      </c>
      <c r="O19">
        <f t="shared" si="17"/>
        <v>1</v>
      </c>
      <c r="P19">
        <f t="shared" si="17"/>
        <v>24</v>
      </c>
      <c r="Q19" s="12">
        <f t="shared" si="12"/>
        <v>84</v>
      </c>
      <c r="R19" s="11">
        <f t="shared" si="13"/>
        <v>0</v>
      </c>
      <c r="S19">
        <f t="shared" si="14"/>
        <v>1</v>
      </c>
      <c r="T19">
        <f t="shared" si="15"/>
        <v>24</v>
      </c>
      <c r="U19" s="12">
        <f t="shared" si="16"/>
        <v>84</v>
      </c>
      <c r="V19" s="13"/>
      <c r="W19" t="str">
        <f t="shared" si="20"/>
        <v/>
      </c>
      <c r="Z19" s="12"/>
    </row>
    <row r="20" spans="1:26" x14ac:dyDescent="0.25">
      <c r="A20" s="14" t="s">
        <v>38</v>
      </c>
      <c r="B20" s="15" t="b">
        <f t="shared" si="0"/>
        <v>0</v>
      </c>
      <c r="C20" s="15" t="b">
        <f t="shared" si="1"/>
        <v>0</v>
      </c>
      <c r="D20" s="15">
        <f t="shared" si="2"/>
        <v>2</v>
      </c>
      <c r="E20" s="15" t="str">
        <f t="shared" si="3"/>
        <v>0. Introduction</v>
      </c>
      <c r="F20" s="16" t="str">
        <f t="shared" si="18"/>
        <v/>
      </c>
      <c r="G20" s="11" t="str">
        <f t="shared" si="5"/>
        <v/>
      </c>
      <c r="H20">
        <f t="shared" si="6"/>
        <v>0</v>
      </c>
      <c r="I20" s="12">
        <f t="shared" si="7"/>
        <v>0</v>
      </c>
      <c r="J20" s="11">
        <f t="shared" si="8"/>
        <v>82</v>
      </c>
      <c r="K20">
        <f t="shared" si="9"/>
        <v>0</v>
      </c>
      <c r="L20">
        <f t="shared" si="10"/>
        <v>1</v>
      </c>
      <c r="M20" s="12">
        <f t="shared" si="11"/>
        <v>22</v>
      </c>
      <c r="N20" s="11">
        <f t="shared" si="17"/>
        <v>0</v>
      </c>
      <c r="O20">
        <f t="shared" si="17"/>
        <v>1</v>
      </c>
      <c r="P20">
        <f t="shared" si="17"/>
        <v>24</v>
      </c>
      <c r="Q20" s="12">
        <f t="shared" si="12"/>
        <v>84</v>
      </c>
      <c r="R20" s="11">
        <f t="shared" si="13"/>
        <v>0</v>
      </c>
      <c r="S20">
        <f t="shared" si="14"/>
        <v>1</v>
      </c>
      <c r="T20">
        <f t="shared" si="15"/>
        <v>24</v>
      </c>
      <c r="U20" s="12">
        <f t="shared" si="16"/>
        <v>84</v>
      </c>
      <c r="V20" s="13"/>
      <c r="W20" t="str">
        <f t="shared" si="20"/>
        <v/>
      </c>
      <c r="Z20" s="12"/>
    </row>
    <row r="21" spans="1:26" x14ac:dyDescent="0.25">
      <c r="A21" s="14"/>
      <c r="B21" s="15" t="b">
        <f t="shared" si="0"/>
        <v>0</v>
      </c>
      <c r="C21" s="15" t="b">
        <f t="shared" si="1"/>
        <v>0</v>
      </c>
      <c r="D21" s="15">
        <f t="shared" si="2"/>
        <v>2</v>
      </c>
      <c r="E21" s="15" t="str">
        <f t="shared" si="3"/>
        <v>0. Introduction</v>
      </c>
      <c r="F21" s="16" t="str">
        <f t="shared" si="18"/>
        <v/>
      </c>
      <c r="G21" s="11" t="str">
        <f t="shared" si="5"/>
        <v/>
      </c>
      <c r="H21">
        <f t="shared" si="6"/>
        <v>0</v>
      </c>
      <c r="I21" s="12">
        <f t="shared" si="7"/>
        <v>0</v>
      </c>
      <c r="J21" s="11">
        <f t="shared" si="8"/>
        <v>82</v>
      </c>
      <c r="K21">
        <f t="shared" si="9"/>
        <v>0</v>
      </c>
      <c r="L21">
        <f t="shared" si="10"/>
        <v>1</v>
      </c>
      <c r="M21" s="12">
        <f t="shared" si="11"/>
        <v>22</v>
      </c>
      <c r="N21" s="11">
        <f t="shared" si="17"/>
        <v>0</v>
      </c>
      <c r="O21">
        <f t="shared" si="17"/>
        <v>1</v>
      </c>
      <c r="P21">
        <f t="shared" si="17"/>
        <v>24</v>
      </c>
      <c r="Q21" s="12">
        <f t="shared" si="12"/>
        <v>84</v>
      </c>
      <c r="R21" s="11">
        <f t="shared" si="13"/>
        <v>0</v>
      </c>
      <c r="S21">
        <f t="shared" si="14"/>
        <v>1</v>
      </c>
      <c r="T21">
        <f t="shared" si="15"/>
        <v>24</v>
      </c>
      <c r="U21" s="12">
        <f t="shared" si="16"/>
        <v>84</v>
      </c>
      <c r="V21" s="13"/>
      <c r="W21" t="str">
        <f t="shared" si="20"/>
        <v/>
      </c>
      <c r="Z21" s="12"/>
    </row>
    <row r="22" spans="1:26" x14ac:dyDescent="0.25">
      <c r="A22" s="14" t="s">
        <v>41</v>
      </c>
      <c r="B22" s="15" t="b">
        <f t="shared" si="0"/>
        <v>1</v>
      </c>
      <c r="C22" s="15" t="b">
        <f t="shared" si="1"/>
        <v>0</v>
      </c>
      <c r="D22" s="15">
        <f t="shared" si="2"/>
        <v>0</v>
      </c>
      <c r="E22" s="15" t="str">
        <f t="shared" si="3"/>
        <v>1. Web Services - What and Why</v>
      </c>
      <c r="F22" s="16" t="str">
        <f t="shared" si="18"/>
        <v/>
      </c>
      <c r="G22" s="11" t="str">
        <f t="shared" si="5"/>
        <v/>
      </c>
      <c r="H22">
        <f t="shared" si="6"/>
        <v>0</v>
      </c>
      <c r="I22" s="12">
        <f t="shared" si="7"/>
        <v>0</v>
      </c>
      <c r="J22" s="11">
        <f t="shared" si="8"/>
        <v>82</v>
      </c>
      <c r="K22">
        <f t="shared" si="9"/>
        <v>0</v>
      </c>
      <c r="L22">
        <f t="shared" si="10"/>
        <v>1</v>
      </c>
      <c r="M22" s="12">
        <f t="shared" si="11"/>
        <v>22</v>
      </c>
      <c r="N22" s="11">
        <f t="shared" si="17"/>
        <v>0</v>
      </c>
      <c r="O22">
        <f t="shared" si="17"/>
        <v>1</v>
      </c>
      <c r="P22">
        <f t="shared" si="17"/>
        <v>24</v>
      </c>
      <c r="Q22" s="12">
        <f t="shared" si="12"/>
        <v>84</v>
      </c>
      <c r="R22" s="11">
        <f t="shared" si="13"/>
        <v>0</v>
      </c>
      <c r="S22">
        <f t="shared" si="14"/>
        <v>1</v>
      </c>
      <c r="T22">
        <f t="shared" si="15"/>
        <v>24</v>
      </c>
      <c r="U22" s="12">
        <f t="shared" si="16"/>
        <v>84</v>
      </c>
      <c r="V22" s="13"/>
      <c r="W22" t="str">
        <f t="shared" si="20"/>
        <v/>
      </c>
      <c r="Z22" s="12"/>
    </row>
    <row r="23" spans="1:26" x14ac:dyDescent="0.25">
      <c r="A23" s="14"/>
      <c r="B23" s="15" t="b">
        <f t="shared" si="0"/>
        <v>0</v>
      </c>
      <c r="C23" s="15" t="b">
        <f t="shared" si="1"/>
        <v>0</v>
      </c>
      <c r="D23" s="15">
        <f t="shared" si="2"/>
        <v>0</v>
      </c>
      <c r="E23" s="15" t="str">
        <f t="shared" si="3"/>
        <v>1. Web Services - What and Why</v>
      </c>
      <c r="F23" s="16" t="str">
        <f t="shared" si="18"/>
        <v/>
      </c>
      <c r="G23" s="11" t="str">
        <f t="shared" si="5"/>
        <v/>
      </c>
      <c r="H23">
        <f t="shared" si="6"/>
        <v>0</v>
      </c>
      <c r="I23" s="12">
        <f t="shared" si="7"/>
        <v>0</v>
      </c>
      <c r="J23" s="11">
        <f t="shared" si="8"/>
        <v>82</v>
      </c>
      <c r="K23">
        <f t="shared" si="9"/>
        <v>0</v>
      </c>
      <c r="L23">
        <f t="shared" si="10"/>
        <v>1</v>
      </c>
      <c r="M23" s="12">
        <f t="shared" si="11"/>
        <v>22</v>
      </c>
      <c r="N23" s="11">
        <f t="shared" si="17"/>
        <v>0</v>
      </c>
      <c r="O23">
        <f t="shared" si="17"/>
        <v>1</v>
      </c>
      <c r="P23">
        <f t="shared" si="17"/>
        <v>24</v>
      </c>
      <c r="Q23" s="12">
        <f t="shared" si="12"/>
        <v>84</v>
      </c>
      <c r="R23" s="11">
        <f t="shared" si="13"/>
        <v>0</v>
      </c>
      <c r="S23">
        <f t="shared" si="14"/>
        <v>1</v>
      </c>
      <c r="T23">
        <f t="shared" si="15"/>
        <v>24</v>
      </c>
      <c r="U23" s="12">
        <f t="shared" si="16"/>
        <v>84</v>
      </c>
      <c r="V23" s="13"/>
      <c r="W23" t="str">
        <f t="shared" si="20"/>
        <v/>
      </c>
      <c r="Z23" s="12"/>
    </row>
    <row r="24" spans="1:26" x14ac:dyDescent="0.25">
      <c r="A24" s="14" t="s">
        <v>42</v>
      </c>
      <c r="B24" s="15" t="b">
        <f t="shared" si="0"/>
        <v>0</v>
      </c>
      <c r="C24" s="15" t="b">
        <f t="shared" si="1"/>
        <v>1</v>
      </c>
      <c r="D24" s="15">
        <f t="shared" si="2"/>
        <v>1</v>
      </c>
      <c r="E24" s="15" t="str">
        <f t="shared" si="3"/>
        <v>1. Web Services - What and Why</v>
      </c>
      <c r="F24" s="16" t="str">
        <f t="shared" si="18"/>
        <v>1. What is a web service</v>
      </c>
      <c r="G24" s="11" t="str">
        <f t="shared" si="5"/>
        <v>2m 43s</v>
      </c>
      <c r="H24">
        <f t="shared" si="6"/>
        <v>2</v>
      </c>
      <c r="I24" s="12">
        <f t="shared" si="7"/>
        <v>43</v>
      </c>
      <c r="J24" s="11">
        <f t="shared" si="8"/>
        <v>245</v>
      </c>
      <c r="K24">
        <f t="shared" si="9"/>
        <v>0</v>
      </c>
      <c r="L24">
        <f t="shared" si="10"/>
        <v>4</v>
      </c>
      <c r="M24" s="12">
        <f t="shared" si="11"/>
        <v>5</v>
      </c>
      <c r="N24" s="11">
        <f t="shared" si="17"/>
        <v>0</v>
      </c>
      <c r="O24">
        <f t="shared" si="17"/>
        <v>1</v>
      </c>
      <c r="P24">
        <v>29</v>
      </c>
      <c r="Q24" s="12">
        <f t="shared" si="12"/>
        <v>89</v>
      </c>
      <c r="R24" s="11">
        <f t="shared" si="13"/>
        <v>0</v>
      </c>
      <c r="S24">
        <f t="shared" si="14"/>
        <v>4</v>
      </c>
      <c r="T24">
        <f t="shared" si="15"/>
        <v>12</v>
      </c>
      <c r="U24" s="12">
        <f t="shared" si="16"/>
        <v>252</v>
      </c>
      <c r="V24" s="13"/>
      <c r="W24" t="str">
        <f t="shared" si="20"/>
        <v>V:\Tutorials\Raw\Jakarta Web Services\1. Web Services - What and Why\01. What is a web service.mkv</v>
      </c>
      <c r="Z24" s="12"/>
    </row>
    <row r="25" spans="1:26" x14ac:dyDescent="0.25">
      <c r="A25" s="14" t="s">
        <v>43</v>
      </c>
      <c r="B25" s="15" t="b">
        <f t="shared" si="0"/>
        <v>0</v>
      </c>
      <c r="C25" s="15" t="b">
        <f t="shared" si="1"/>
        <v>0</v>
      </c>
      <c r="D25" s="15">
        <f t="shared" si="2"/>
        <v>1</v>
      </c>
      <c r="E25" s="15" t="str">
        <f t="shared" si="3"/>
        <v>1. Web Services - What and Why</v>
      </c>
      <c r="F25" s="16" t="str">
        <f t="shared" si="18"/>
        <v/>
      </c>
      <c r="G25" s="11" t="str">
        <f t="shared" si="5"/>
        <v/>
      </c>
      <c r="H25">
        <f t="shared" si="6"/>
        <v>0</v>
      </c>
      <c r="I25" s="12">
        <f t="shared" si="7"/>
        <v>0</v>
      </c>
      <c r="J25" s="11">
        <f t="shared" si="8"/>
        <v>245</v>
      </c>
      <c r="K25">
        <f t="shared" si="9"/>
        <v>0</v>
      </c>
      <c r="L25">
        <f t="shared" si="10"/>
        <v>4</v>
      </c>
      <c r="M25" s="12">
        <f t="shared" si="11"/>
        <v>5</v>
      </c>
      <c r="N25" s="11">
        <f t="shared" si="17"/>
        <v>0</v>
      </c>
      <c r="O25">
        <f t="shared" si="17"/>
        <v>4</v>
      </c>
      <c r="P25">
        <f t="shared" si="17"/>
        <v>12</v>
      </c>
      <c r="Q25" s="12">
        <f t="shared" si="12"/>
        <v>252</v>
      </c>
      <c r="R25" s="11">
        <f t="shared" si="13"/>
        <v>0</v>
      </c>
      <c r="S25">
        <f t="shared" si="14"/>
        <v>4</v>
      </c>
      <c r="T25">
        <f t="shared" si="15"/>
        <v>12</v>
      </c>
      <c r="U25" s="12">
        <f t="shared" si="16"/>
        <v>252</v>
      </c>
      <c r="V25" s="13"/>
      <c r="W25" t="str">
        <f t="shared" si="20"/>
        <v/>
      </c>
      <c r="Z25" s="12"/>
    </row>
    <row r="26" spans="1:26" x14ac:dyDescent="0.25">
      <c r="A26" s="14" t="s">
        <v>38</v>
      </c>
      <c r="B26" s="15" t="b">
        <f t="shared" si="0"/>
        <v>0</v>
      </c>
      <c r="C26" s="15" t="b">
        <f t="shared" si="1"/>
        <v>0</v>
      </c>
      <c r="D26" s="15">
        <f t="shared" si="2"/>
        <v>1</v>
      </c>
      <c r="E26" s="15" t="str">
        <f t="shared" si="3"/>
        <v>1. Web Services - What and Why</v>
      </c>
      <c r="F26" s="16" t="str">
        <f t="shared" si="18"/>
        <v/>
      </c>
      <c r="G26" s="11" t="str">
        <f t="shared" si="5"/>
        <v/>
      </c>
      <c r="H26">
        <f t="shared" si="6"/>
        <v>0</v>
      </c>
      <c r="I26" s="12">
        <f t="shared" si="7"/>
        <v>0</v>
      </c>
      <c r="J26" s="11">
        <f t="shared" si="8"/>
        <v>245</v>
      </c>
      <c r="K26">
        <f t="shared" si="9"/>
        <v>0</v>
      </c>
      <c r="L26">
        <f t="shared" si="10"/>
        <v>4</v>
      </c>
      <c r="M26" s="12">
        <f t="shared" si="11"/>
        <v>5</v>
      </c>
      <c r="N26" s="11">
        <f t="shared" si="17"/>
        <v>0</v>
      </c>
      <c r="O26">
        <f t="shared" si="17"/>
        <v>4</v>
      </c>
      <c r="P26">
        <f t="shared" si="17"/>
        <v>12</v>
      </c>
      <c r="Q26" s="12">
        <f t="shared" si="12"/>
        <v>252</v>
      </c>
      <c r="R26" s="11">
        <f t="shared" si="13"/>
        <v>0</v>
      </c>
      <c r="S26">
        <f t="shared" si="14"/>
        <v>4</v>
      </c>
      <c r="T26">
        <f t="shared" si="15"/>
        <v>12</v>
      </c>
      <c r="U26" s="12">
        <f t="shared" si="16"/>
        <v>252</v>
      </c>
      <c r="V26" s="13"/>
      <c r="W26" t="str">
        <f t="shared" si="20"/>
        <v/>
      </c>
      <c r="Z26" s="12"/>
    </row>
    <row r="27" spans="1:26" x14ac:dyDescent="0.25">
      <c r="A27" s="14" t="s">
        <v>44</v>
      </c>
      <c r="B27" s="15" t="b">
        <f t="shared" si="0"/>
        <v>0</v>
      </c>
      <c r="C27" s="15" t="b">
        <f t="shared" si="1"/>
        <v>1</v>
      </c>
      <c r="D27" s="15">
        <f t="shared" si="2"/>
        <v>2</v>
      </c>
      <c r="E27" s="15" t="str">
        <f t="shared" si="3"/>
        <v>1. Web Services - What and Why</v>
      </c>
      <c r="F27" s="16" t="str">
        <f t="shared" si="18"/>
        <v>2. Why are web services needed</v>
      </c>
      <c r="G27" s="11" t="str">
        <f t="shared" si="5"/>
        <v>3m 22s</v>
      </c>
      <c r="H27">
        <f t="shared" si="6"/>
        <v>3</v>
      </c>
      <c r="I27" s="12">
        <f t="shared" si="7"/>
        <v>22</v>
      </c>
      <c r="J27" s="11">
        <f t="shared" si="8"/>
        <v>447</v>
      </c>
      <c r="K27">
        <f t="shared" si="9"/>
        <v>0</v>
      </c>
      <c r="L27">
        <f t="shared" si="10"/>
        <v>7</v>
      </c>
      <c r="M27" s="12">
        <f t="shared" si="11"/>
        <v>27</v>
      </c>
      <c r="N27" s="11">
        <f t="shared" si="17"/>
        <v>0</v>
      </c>
      <c r="O27">
        <f t="shared" si="17"/>
        <v>4</v>
      </c>
      <c r="P27">
        <f t="shared" si="17"/>
        <v>12</v>
      </c>
      <c r="Q27" s="12">
        <f t="shared" si="12"/>
        <v>252</v>
      </c>
      <c r="R27" s="11">
        <f t="shared" si="13"/>
        <v>0</v>
      </c>
      <c r="S27">
        <f t="shared" si="14"/>
        <v>7</v>
      </c>
      <c r="T27">
        <f t="shared" si="15"/>
        <v>34</v>
      </c>
      <c r="U27" s="12">
        <f t="shared" si="16"/>
        <v>454</v>
      </c>
      <c r="V27" s="13"/>
      <c r="W27" t="str">
        <f t="shared" si="20"/>
        <v>V:\Tutorials\Raw\Jakarta Web Services\1. Web Services - What and Why\02. Why are web services needed.mkv</v>
      </c>
      <c r="Z27" s="12"/>
    </row>
    <row r="28" spans="1:26" x14ac:dyDescent="0.25">
      <c r="A28" s="14" t="s">
        <v>45</v>
      </c>
      <c r="B28" s="15" t="b">
        <f t="shared" si="0"/>
        <v>0</v>
      </c>
      <c r="C28" s="15" t="b">
        <f t="shared" si="1"/>
        <v>0</v>
      </c>
      <c r="D28" s="15">
        <f t="shared" si="2"/>
        <v>2</v>
      </c>
      <c r="E28" s="15" t="str">
        <f t="shared" si="3"/>
        <v>1. Web Services - What and Why</v>
      </c>
      <c r="F28" s="16" t="str">
        <f t="shared" si="18"/>
        <v/>
      </c>
      <c r="G28" s="11" t="str">
        <f t="shared" si="5"/>
        <v/>
      </c>
      <c r="H28">
        <f t="shared" si="6"/>
        <v>0</v>
      </c>
      <c r="I28" s="12">
        <f t="shared" si="7"/>
        <v>0</v>
      </c>
      <c r="J28" s="11">
        <f t="shared" si="8"/>
        <v>447</v>
      </c>
      <c r="K28">
        <f t="shared" si="9"/>
        <v>0</v>
      </c>
      <c r="L28">
        <f t="shared" si="10"/>
        <v>7</v>
      </c>
      <c r="M28" s="12">
        <f t="shared" si="11"/>
        <v>27</v>
      </c>
      <c r="N28" s="11">
        <f t="shared" si="17"/>
        <v>0</v>
      </c>
      <c r="O28">
        <f t="shared" si="17"/>
        <v>7</v>
      </c>
      <c r="P28">
        <f t="shared" si="17"/>
        <v>34</v>
      </c>
      <c r="Q28" s="12">
        <f t="shared" si="12"/>
        <v>454</v>
      </c>
      <c r="R28" s="11">
        <f t="shared" si="13"/>
        <v>0</v>
      </c>
      <c r="S28">
        <f t="shared" si="14"/>
        <v>7</v>
      </c>
      <c r="T28">
        <f t="shared" si="15"/>
        <v>34</v>
      </c>
      <c r="U28" s="12">
        <f t="shared" si="16"/>
        <v>454</v>
      </c>
      <c r="V28" s="13"/>
      <c r="W28" t="str">
        <f t="shared" si="20"/>
        <v/>
      </c>
      <c r="Z28" s="12"/>
    </row>
    <row r="29" spans="1:26" x14ac:dyDescent="0.25">
      <c r="A29" s="14" t="s">
        <v>38</v>
      </c>
      <c r="B29" s="15" t="b">
        <f t="shared" si="0"/>
        <v>0</v>
      </c>
      <c r="C29" s="15" t="b">
        <f t="shared" si="1"/>
        <v>0</v>
      </c>
      <c r="D29" s="15">
        <f t="shared" si="2"/>
        <v>2</v>
      </c>
      <c r="E29" s="15" t="str">
        <f t="shared" si="3"/>
        <v>1. Web Services - What and Why</v>
      </c>
      <c r="F29" s="16" t="str">
        <f t="shared" si="18"/>
        <v/>
      </c>
      <c r="G29" s="11" t="str">
        <f t="shared" si="5"/>
        <v/>
      </c>
      <c r="H29">
        <f t="shared" si="6"/>
        <v>0</v>
      </c>
      <c r="I29" s="12">
        <f t="shared" si="7"/>
        <v>0</v>
      </c>
      <c r="J29" s="11">
        <f t="shared" si="8"/>
        <v>447</v>
      </c>
      <c r="K29">
        <f t="shared" si="9"/>
        <v>0</v>
      </c>
      <c r="L29">
        <f t="shared" si="10"/>
        <v>7</v>
      </c>
      <c r="M29" s="12">
        <f t="shared" si="11"/>
        <v>27</v>
      </c>
      <c r="N29" s="11">
        <f t="shared" si="17"/>
        <v>0</v>
      </c>
      <c r="O29">
        <f t="shared" si="17"/>
        <v>7</v>
      </c>
      <c r="P29">
        <f t="shared" si="17"/>
        <v>34</v>
      </c>
      <c r="Q29" s="12">
        <f t="shared" si="12"/>
        <v>454</v>
      </c>
      <c r="R29" s="11">
        <f t="shared" si="13"/>
        <v>0</v>
      </c>
      <c r="S29">
        <f t="shared" si="14"/>
        <v>7</v>
      </c>
      <c r="T29">
        <f t="shared" si="15"/>
        <v>34</v>
      </c>
      <c r="U29" s="12">
        <f t="shared" si="16"/>
        <v>454</v>
      </c>
      <c r="V29" s="13"/>
      <c r="W29" t="str">
        <f t="shared" si="20"/>
        <v/>
      </c>
      <c r="Z29" s="12"/>
    </row>
    <row r="30" spans="1:26" x14ac:dyDescent="0.25">
      <c r="A30" s="14" t="s">
        <v>46</v>
      </c>
      <c r="B30" s="15" t="b">
        <f t="shared" si="0"/>
        <v>0</v>
      </c>
      <c r="C30" s="15" t="b">
        <f t="shared" si="1"/>
        <v>1</v>
      </c>
      <c r="D30" s="15">
        <f t="shared" si="2"/>
        <v>3</v>
      </c>
      <c r="E30" s="15" t="str">
        <f t="shared" si="3"/>
        <v>1. Web Services - What and Why</v>
      </c>
      <c r="F30" s="16" t="str">
        <f t="shared" si="18"/>
        <v>3. APIs, web services, and endpoints</v>
      </c>
      <c r="G30" s="11" t="str">
        <f t="shared" si="5"/>
        <v>5m 43s</v>
      </c>
      <c r="H30">
        <f t="shared" si="6"/>
        <v>5</v>
      </c>
      <c r="I30" s="12">
        <f t="shared" si="7"/>
        <v>43</v>
      </c>
      <c r="J30" s="11">
        <f t="shared" si="8"/>
        <v>790</v>
      </c>
      <c r="K30">
        <f t="shared" si="9"/>
        <v>0</v>
      </c>
      <c r="L30">
        <f t="shared" si="10"/>
        <v>13</v>
      </c>
      <c r="M30" s="12">
        <f t="shared" si="11"/>
        <v>10</v>
      </c>
      <c r="N30" s="11">
        <f t="shared" si="17"/>
        <v>0</v>
      </c>
      <c r="O30">
        <f t="shared" si="17"/>
        <v>7</v>
      </c>
      <c r="P30">
        <f t="shared" si="17"/>
        <v>34</v>
      </c>
      <c r="Q30" s="12">
        <f t="shared" si="12"/>
        <v>454</v>
      </c>
      <c r="R30" s="11">
        <f t="shared" si="13"/>
        <v>0</v>
      </c>
      <c r="S30">
        <f t="shared" si="14"/>
        <v>13</v>
      </c>
      <c r="T30">
        <f t="shared" si="15"/>
        <v>17</v>
      </c>
      <c r="U30" s="12">
        <f t="shared" si="16"/>
        <v>797</v>
      </c>
      <c r="V30" s="13"/>
      <c r="W30" t="str">
        <f t="shared" si="20"/>
        <v>V:\Tutorials\Raw\Jakarta Web Services\1. Web Services - What and Why\03. APIs, web services, and endpoints.mkv</v>
      </c>
      <c r="Z30" s="12"/>
    </row>
    <row r="31" spans="1:26" x14ac:dyDescent="0.25">
      <c r="A31" s="14" t="s">
        <v>47</v>
      </c>
      <c r="B31" s="15" t="b">
        <f t="shared" si="0"/>
        <v>0</v>
      </c>
      <c r="C31" s="15" t="b">
        <f t="shared" si="1"/>
        <v>0</v>
      </c>
      <c r="D31" s="15">
        <f t="shared" si="2"/>
        <v>3</v>
      </c>
      <c r="E31" s="15" t="str">
        <f t="shared" si="3"/>
        <v>1. Web Services - What and Why</v>
      </c>
      <c r="F31" s="16" t="str">
        <f t="shared" si="18"/>
        <v/>
      </c>
      <c r="G31" s="11" t="str">
        <f t="shared" si="5"/>
        <v/>
      </c>
      <c r="H31">
        <f t="shared" si="6"/>
        <v>0</v>
      </c>
      <c r="I31" s="12">
        <f t="shared" si="7"/>
        <v>0</v>
      </c>
      <c r="J31" s="11">
        <f t="shared" si="8"/>
        <v>790</v>
      </c>
      <c r="K31">
        <f t="shared" si="9"/>
        <v>0</v>
      </c>
      <c r="L31">
        <f t="shared" si="10"/>
        <v>13</v>
      </c>
      <c r="M31" s="12">
        <f t="shared" si="11"/>
        <v>10</v>
      </c>
      <c r="N31" s="11">
        <f t="shared" si="17"/>
        <v>0</v>
      </c>
      <c r="O31">
        <f t="shared" si="17"/>
        <v>13</v>
      </c>
      <c r="P31">
        <f t="shared" si="17"/>
        <v>17</v>
      </c>
      <c r="Q31" s="12">
        <f t="shared" si="12"/>
        <v>797</v>
      </c>
      <c r="R31" s="11">
        <f t="shared" si="13"/>
        <v>0</v>
      </c>
      <c r="S31">
        <f t="shared" si="14"/>
        <v>13</v>
      </c>
      <c r="T31">
        <f t="shared" si="15"/>
        <v>17</v>
      </c>
      <c r="U31" s="12">
        <f t="shared" si="16"/>
        <v>797</v>
      </c>
      <c r="V31" s="13"/>
      <c r="W31" t="str">
        <f t="shared" si="20"/>
        <v/>
      </c>
      <c r="Z31" s="12"/>
    </row>
    <row r="32" spans="1:26" x14ac:dyDescent="0.25">
      <c r="A32" s="14" t="s">
        <v>38</v>
      </c>
      <c r="B32" s="15" t="b">
        <f t="shared" si="0"/>
        <v>0</v>
      </c>
      <c r="C32" s="15" t="b">
        <f t="shared" si="1"/>
        <v>0</v>
      </c>
      <c r="D32" s="15">
        <f t="shared" si="2"/>
        <v>3</v>
      </c>
      <c r="E32" s="15" t="str">
        <f t="shared" si="3"/>
        <v>1. Web Services - What and Why</v>
      </c>
      <c r="F32" s="16" t="str">
        <f t="shared" si="18"/>
        <v/>
      </c>
      <c r="G32" s="11" t="str">
        <f t="shared" si="5"/>
        <v/>
      </c>
      <c r="H32">
        <f t="shared" si="6"/>
        <v>0</v>
      </c>
      <c r="I32" s="12">
        <f t="shared" si="7"/>
        <v>0</v>
      </c>
      <c r="J32" s="11">
        <f t="shared" si="8"/>
        <v>790</v>
      </c>
      <c r="K32">
        <f t="shared" si="9"/>
        <v>0</v>
      </c>
      <c r="L32">
        <f t="shared" si="10"/>
        <v>13</v>
      </c>
      <c r="M32" s="12">
        <f t="shared" si="11"/>
        <v>10</v>
      </c>
      <c r="N32" s="11">
        <f t="shared" si="17"/>
        <v>0</v>
      </c>
      <c r="O32">
        <f t="shared" si="17"/>
        <v>13</v>
      </c>
      <c r="P32">
        <f t="shared" si="17"/>
        <v>17</v>
      </c>
      <c r="Q32" s="12">
        <f t="shared" si="12"/>
        <v>797</v>
      </c>
      <c r="R32" s="11">
        <f t="shared" si="13"/>
        <v>0</v>
      </c>
      <c r="S32">
        <f t="shared" si="14"/>
        <v>13</v>
      </c>
      <c r="T32">
        <f t="shared" si="15"/>
        <v>17</v>
      </c>
      <c r="U32" s="12">
        <f t="shared" si="16"/>
        <v>797</v>
      </c>
      <c r="V32" s="13"/>
      <c r="W32" t="str">
        <f t="shared" si="20"/>
        <v/>
      </c>
      <c r="Z32" s="12"/>
    </row>
    <row r="33" spans="1:26" x14ac:dyDescent="0.25">
      <c r="A33" s="14" t="s">
        <v>48</v>
      </c>
      <c r="B33" s="15" t="b">
        <f t="shared" si="0"/>
        <v>0</v>
      </c>
      <c r="C33" s="15" t="b">
        <f t="shared" si="1"/>
        <v>0</v>
      </c>
      <c r="D33" s="15">
        <f t="shared" si="2"/>
        <v>3</v>
      </c>
      <c r="E33" s="15" t="str">
        <f t="shared" si="3"/>
        <v>1. Web Services - What and Why</v>
      </c>
      <c r="F33" s="16" t="str">
        <f t="shared" si="18"/>
        <v>Chapter Quiz</v>
      </c>
      <c r="G33" s="11" t="str">
        <f t="shared" si="5"/>
        <v/>
      </c>
      <c r="H33">
        <f t="shared" si="6"/>
        <v>0</v>
      </c>
      <c r="I33" s="12">
        <f t="shared" si="7"/>
        <v>0</v>
      </c>
      <c r="J33" s="11">
        <f t="shared" si="8"/>
        <v>790</v>
      </c>
      <c r="K33">
        <f t="shared" si="9"/>
        <v>0</v>
      </c>
      <c r="L33">
        <f t="shared" si="10"/>
        <v>13</v>
      </c>
      <c r="M33" s="12">
        <f t="shared" si="11"/>
        <v>10</v>
      </c>
      <c r="N33" s="11">
        <f t="shared" si="17"/>
        <v>0</v>
      </c>
      <c r="O33">
        <f t="shared" si="17"/>
        <v>13</v>
      </c>
      <c r="P33">
        <f t="shared" si="17"/>
        <v>17</v>
      </c>
      <c r="Q33" s="12">
        <f t="shared" si="12"/>
        <v>797</v>
      </c>
      <c r="R33" s="11">
        <f t="shared" si="13"/>
        <v>0</v>
      </c>
      <c r="S33">
        <f t="shared" si="14"/>
        <v>13</v>
      </c>
      <c r="T33">
        <f t="shared" si="15"/>
        <v>17</v>
      </c>
      <c r="U33" s="12">
        <f t="shared" si="16"/>
        <v>797</v>
      </c>
      <c r="V33" s="13"/>
      <c r="W33" t="str">
        <f t="shared" si="20"/>
        <v>V:\Tutorials\Raw\Jakarta Web Services\1. Web Services - What and Why\0Chapter Quiz.mkv</v>
      </c>
      <c r="Z33" s="12"/>
    </row>
    <row r="34" spans="1:26" x14ac:dyDescent="0.25">
      <c r="A34" s="14" t="s">
        <v>49</v>
      </c>
      <c r="B34" s="15" t="b">
        <f t="shared" si="0"/>
        <v>0</v>
      </c>
      <c r="C34" s="15" t="b">
        <f t="shared" si="1"/>
        <v>0</v>
      </c>
      <c r="D34" s="15">
        <f t="shared" si="2"/>
        <v>3</v>
      </c>
      <c r="E34" s="15" t="str">
        <f t="shared" si="3"/>
        <v>1. Web Services - What and Why</v>
      </c>
      <c r="F34" s="16" t="str">
        <f t="shared" si="18"/>
        <v/>
      </c>
      <c r="G34" s="11" t="str">
        <f t="shared" si="5"/>
        <v/>
      </c>
      <c r="H34">
        <f t="shared" si="6"/>
        <v>0</v>
      </c>
      <c r="I34" s="12">
        <f t="shared" si="7"/>
        <v>0</v>
      </c>
      <c r="J34" s="11">
        <f t="shared" si="8"/>
        <v>790</v>
      </c>
      <c r="K34">
        <f t="shared" si="9"/>
        <v>0</v>
      </c>
      <c r="L34">
        <f t="shared" si="10"/>
        <v>13</v>
      </c>
      <c r="M34" s="12">
        <f t="shared" si="11"/>
        <v>10</v>
      </c>
      <c r="N34" s="11">
        <f t="shared" si="17"/>
        <v>0</v>
      </c>
      <c r="O34">
        <f t="shared" si="17"/>
        <v>13</v>
      </c>
      <c r="P34">
        <f t="shared" si="17"/>
        <v>17</v>
      </c>
      <c r="Q34" s="12">
        <f t="shared" si="12"/>
        <v>797</v>
      </c>
      <c r="R34" s="11">
        <f t="shared" si="13"/>
        <v>0</v>
      </c>
      <c r="S34">
        <f t="shared" si="14"/>
        <v>13</v>
      </c>
      <c r="T34">
        <f t="shared" si="15"/>
        <v>17</v>
      </c>
      <c r="U34" s="12">
        <f t="shared" si="16"/>
        <v>797</v>
      </c>
      <c r="V34" s="13"/>
      <c r="W34" t="str">
        <f t="shared" si="20"/>
        <v/>
      </c>
      <c r="Z34" s="12"/>
    </row>
    <row r="35" spans="1:26" x14ac:dyDescent="0.25">
      <c r="A35" s="14"/>
      <c r="B35" s="15" t="b">
        <f t="shared" si="0"/>
        <v>0</v>
      </c>
      <c r="C35" s="15" t="b">
        <f t="shared" si="1"/>
        <v>0</v>
      </c>
      <c r="D35" s="15">
        <f t="shared" si="2"/>
        <v>3</v>
      </c>
      <c r="E35" s="15" t="str">
        <f t="shared" si="3"/>
        <v>1. Web Services - What and Why</v>
      </c>
      <c r="F35" s="16" t="str">
        <f t="shared" si="18"/>
        <v/>
      </c>
      <c r="G35" s="11" t="str">
        <f t="shared" si="5"/>
        <v/>
      </c>
      <c r="H35">
        <f t="shared" si="6"/>
        <v>0</v>
      </c>
      <c r="I35" s="12">
        <f t="shared" si="7"/>
        <v>0</v>
      </c>
      <c r="J35" s="11">
        <f t="shared" si="8"/>
        <v>790</v>
      </c>
      <c r="K35">
        <f t="shared" si="9"/>
        <v>0</v>
      </c>
      <c r="L35">
        <f t="shared" si="10"/>
        <v>13</v>
      </c>
      <c r="M35" s="12">
        <f t="shared" si="11"/>
        <v>10</v>
      </c>
      <c r="N35" s="11">
        <f t="shared" si="17"/>
        <v>0</v>
      </c>
      <c r="O35">
        <f t="shared" si="17"/>
        <v>13</v>
      </c>
      <c r="P35">
        <f t="shared" si="17"/>
        <v>17</v>
      </c>
      <c r="Q35" s="12">
        <f t="shared" si="12"/>
        <v>797</v>
      </c>
      <c r="R35" s="11">
        <f t="shared" si="13"/>
        <v>0</v>
      </c>
      <c r="S35">
        <f t="shared" si="14"/>
        <v>13</v>
      </c>
      <c r="T35">
        <f t="shared" si="15"/>
        <v>17</v>
      </c>
      <c r="U35" s="12">
        <f t="shared" si="16"/>
        <v>797</v>
      </c>
      <c r="V35" s="13"/>
      <c r="W35" t="str">
        <f t="shared" si="20"/>
        <v/>
      </c>
      <c r="Z35" s="12"/>
    </row>
    <row r="36" spans="1:26" x14ac:dyDescent="0.25">
      <c r="A36" s="14" t="s">
        <v>50</v>
      </c>
      <c r="B36" s="15" t="b">
        <f t="shared" si="0"/>
        <v>1</v>
      </c>
      <c r="C36" s="15" t="b">
        <f t="shared" si="1"/>
        <v>0</v>
      </c>
      <c r="D36" s="15">
        <f t="shared" si="2"/>
        <v>0</v>
      </c>
      <c r="E36" s="15" t="str">
        <f t="shared" si="3"/>
        <v>2. Web Services in Jakarta EE</v>
      </c>
      <c r="F36" s="16" t="str">
        <f t="shared" si="18"/>
        <v/>
      </c>
      <c r="G36" s="11" t="str">
        <f t="shared" si="5"/>
        <v/>
      </c>
      <c r="H36">
        <f t="shared" si="6"/>
        <v>0</v>
      </c>
      <c r="I36" s="12">
        <f t="shared" si="7"/>
        <v>0</v>
      </c>
      <c r="J36" s="11">
        <f t="shared" si="8"/>
        <v>790</v>
      </c>
      <c r="K36">
        <f t="shared" si="9"/>
        <v>0</v>
      </c>
      <c r="L36">
        <f t="shared" si="10"/>
        <v>13</v>
      </c>
      <c r="M36" s="12">
        <f t="shared" si="11"/>
        <v>10</v>
      </c>
      <c r="N36" s="11">
        <f t="shared" si="17"/>
        <v>0</v>
      </c>
      <c r="O36">
        <f t="shared" si="17"/>
        <v>13</v>
      </c>
      <c r="P36">
        <f t="shared" si="17"/>
        <v>17</v>
      </c>
      <c r="Q36" s="12">
        <f t="shared" si="12"/>
        <v>797</v>
      </c>
      <c r="R36" s="11">
        <f t="shared" si="13"/>
        <v>0</v>
      </c>
      <c r="S36">
        <f t="shared" si="14"/>
        <v>13</v>
      </c>
      <c r="T36">
        <f t="shared" si="15"/>
        <v>17</v>
      </c>
      <c r="U36" s="12">
        <f t="shared" si="16"/>
        <v>797</v>
      </c>
      <c r="V36" s="13"/>
      <c r="W36" t="str">
        <f t="shared" si="20"/>
        <v/>
      </c>
      <c r="Z36" s="12"/>
    </row>
    <row r="37" spans="1:26" x14ac:dyDescent="0.25">
      <c r="A37" s="14"/>
      <c r="B37" s="15" t="b">
        <f t="shared" si="0"/>
        <v>0</v>
      </c>
      <c r="C37" s="15" t="b">
        <f t="shared" si="1"/>
        <v>0</v>
      </c>
      <c r="D37" s="15">
        <f t="shared" si="2"/>
        <v>0</v>
      </c>
      <c r="E37" s="15" t="str">
        <f t="shared" si="3"/>
        <v>2. Web Services in Jakarta EE</v>
      </c>
      <c r="F37" s="16" t="str">
        <f t="shared" si="18"/>
        <v/>
      </c>
      <c r="G37" s="11" t="str">
        <f t="shared" si="5"/>
        <v/>
      </c>
      <c r="H37">
        <f t="shared" si="6"/>
        <v>0</v>
      </c>
      <c r="I37" s="12">
        <f t="shared" si="7"/>
        <v>0</v>
      </c>
      <c r="J37" s="11">
        <f t="shared" si="8"/>
        <v>790</v>
      </c>
      <c r="K37">
        <f t="shared" si="9"/>
        <v>0</v>
      </c>
      <c r="L37">
        <f t="shared" si="10"/>
        <v>13</v>
      </c>
      <c r="M37" s="12">
        <f t="shared" si="11"/>
        <v>10</v>
      </c>
      <c r="N37" s="11">
        <f t="shared" si="17"/>
        <v>0</v>
      </c>
      <c r="O37">
        <f t="shared" si="17"/>
        <v>13</v>
      </c>
      <c r="P37">
        <f t="shared" si="17"/>
        <v>17</v>
      </c>
      <c r="Q37" s="12">
        <f t="shared" si="12"/>
        <v>797</v>
      </c>
      <c r="R37" s="11">
        <f t="shared" si="13"/>
        <v>0</v>
      </c>
      <c r="S37">
        <f t="shared" si="14"/>
        <v>13</v>
      </c>
      <c r="T37">
        <f t="shared" si="15"/>
        <v>17</v>
      </c>
      <c r="U37" s="12">
        <f t="shared" si="16"/>
        <v>797</v>
      </c>
      <c r="V37" s="13"/>
      <c r="W37" t="str">
        <f t="shared" si="20"/>
        <v/>
      </c>
      <c r="Z37" s="12"/>
    </row>
    <row r="38" spans="1:26" x14ac:dyDescent="0.25">
      <c r="A38" s="14" t="s">
        <v>51</v>
      </c>
      <c r="B38" s="15" t="b">
        <f t="shared" si="0"/>
        <v>0</v>
      </c>
      <c r="C38" s="15" t="b">
        <f t="shared" si="1"/>
        <v>1</v>
      </c>
      <c r="D38" s="15">
        <f t="shared" si="2"/>
        <v>1</v>
      </c>
      <c r="E38" s="15" t="str">
        <f t="shared" si="3"/>
        <v>2. Web Services in Jakarta EE</v>
      </c>
      <c r="F38" s="16" t="str">
        <f t="shared" si="18"/>
        <v>1. REST and SOAP</v>
      </c>
      <c r="G38" s="11" t="str">
        <f t="shared" si="5"/>
        <v>3m 47s</v>
      </c>
      <c r="H38">
        <f t="shared" si="6"/>
        <v>3</v>
      </c>
      <c r="I38" s="12">
        <f t="shared" si="7"/>
        <v>47</v>
      </c>
      <c r="J38" s="11">
        <f t="shared" si="8"/>
        <v>1017</v>
      </c>
      <c r="K38">
        <f t="shared" si="9"/>
        <v>0</v>
      </c>
      <c r="L38">
        <f t="shared" si="10"/>
        <v>16</v>
      </c>
      <c r="M38" s="12">
        <f t="shared" si="11"/>
        <v>57</v>
      </c>
      <c r="N38" s="11">
        <f t="shared" si="17"/>
        <v>0</v>
      </c>
      <c r="O38">
        <f t="shared" si="17"/>
        <v>13</v>
      </c>
      <c r="P38">
        <v>46</v>
      </c>
      <c r="Q38" s="12">
        <f t="shared" si="12"/>
        <v>826</v>
      </c>
      <c r="R38" s="11">
        <f t="shared" si="13"/>
        <v>0</v>
      </c>
      <c r="S38">
        <f t="shared" si="14"/>
        <v>17</v>
      </c>
      <c r="T38">
        <f t="shared" si="15"/>
        <v>33</v>
      </c>
      <c r="U38" s="12">
        <f t="shared" si="16"/>
        <v>1053</v>
      </c>
      <c r="V38" s="13"/>
      <c r="W38" t="str">
        <f t="shared" si="20"/>
        <v>V:\Tutorials\Raw\Jakarta Web Services\2. Web Services in Jakarta EE\01. REST and SOAP.mkv</v>
      </c>
      <c r="Z38" s="12"/>
    </row>
    <row r="39" spans="1:26" x14ac:dyDescent="0.25">
      <c r="A39" s="14" t="s">
        <v>52</v>
      </c>
      <c r="B39" s="15" t="b">
        <f t="shared" si="0"/>
        <v>0</v>
      </c>
      <c r="C39" s="15" t="b">
        <f t="shared" si="1"/>
        <v>0</v>
      </c>
      <c r="D39" s="15">
        <f t="shared" si="2"/>
        <v>1</v>
      </c>
      <c r="E39" s="15" t="str">
        <f t="shared" si="3"/>
        <v>2. Web Services in Jakarta EE</v>
      </c>
      <c r="F39" s="16" t="str">
        <f t="shared" si="18"/>
        <v/>
      </c>
      <c r="G39" s="11" t="str">
        <f t="shared" si="5"/>
        <v/>
      </c>
      <c r="H39">
        <f t="shared" si="6"/>
        <v>0</v>
      </c>
      <c r="I39" s="12">
        <f t="shared" si="7"/>
        <v>0</v>
      </c>
      <c r="J39" s="11">
        <f t="shared" si="8"/>
        <v>1017</v>
      </c>
      <c r="K39">
        <f t="shared" si="9"/>
        <v>0</v>
      </c>
      <c r="L39">
        <f t="shared" si="10"/>
        <v>16</v>
      </c>
      <c r="M39" s="12">
        <f t="shared" si="11"/>
        <v>57</v>
      </c>
      <c r="N39" s="11">
        <f t="shared" si="17"/>
        <v>0</v>
      </c>
      <c r="O39">
        <f t="shared" si="17"/>
        <v>17</v>
      </c>
      <c r="P39">
        <f t="shared" si="17"/>
        <v>33</v>
      </c>
      <c r="Q39" s="12">
        <f t="shared" si="12"/>
        <v>1053</v>
      </c>
      <c r="R39" s="11">
        <f t="shared" si="13"/>
        <v>0</v>
      </c>
      <c r="S39">
        <f t="shared" si="14"/>
        <v>17</v>
      </c>
      <c r="T39">
        <f t="shared" si="15"/>
        <v>33</v>
      </c>
      <c r="U39" s="12">
        <f t="shared" si="16"/>
        <v>1053</v>
      </c>
      <c r="V39" s="13"/>
      <c r="W39" t="str">
        <f t="shared" si="20"/>
        <v/>
      </c>
      <c r="Z39" s="12"/>
    </row>
    <row r="40" spans="1:26" x14ac:dyDescent="0.25">
      <c r="A40" s="14" t="s">
        <v>38</v>
      </c>
      <c r="B40" s="15" t="b">
        <f t="shared" si="0"/>
        <v>0</v>
      </c>
      <c r="C40" s="15" t="b">
        <f t="shared" si="1"/>
        <v>0</v>
      </c>
      <c r="D40" s="15">
        <f t="shared" si="2"/>
        <v>1</v>
      </c>
      <c r="E40" s="15" t="str">
        <f t="shared" si="3"/>
        <v>2. Web Services in Jakarta EE</v>
      </c>
      <c r="F40" s="16" t="str">
        <f t="shared" si="18"/>
        <v/>
      </c>
      <c r="G40" s="11" t="str">
        <f t="shared" si="5"/>
        <v/>
      </c>
      <c r="H40">
        <f t="shared" si="6"/>
        <v>0</v>
      </c>
      <c r="I40" s="12">
        <f t="shared" si="7"/>
        <v>0</v>
      </c>
      <c r="J40" s="11">
        <f t="shared" si="8"/>
        <v>1017</v>
      </c>
      <c r="K40">
        <f t="shared" si="9"/>
        <v>0</v>
      </c>
      <c r="L40">
        <f t="shared" si="10"/>
        <v>16</v>
      </c>
      <c r="M40" s="12">
        <f t="shared" si="11"/>
        <v>57</v>
      </c>
      <c r="N40" s="11">
        <f t="shared" si="17"/>
        <v>0</v>
      </c>
      <c r="O40">
        <f t="shared" si="17"/>
        <v>17</v>
      </c>
      <c r="P40">
        <f t="shared" si="17"/>
        <v>33</v>
      </c>
      <c r="Q40" s="12">
        <f t="shared" si="12"/>
        <v>1053</v>
      </c>
      <c r="R40" s="11">
        <f t="shared" si="13"/>
        <v>0</v>
      </c>
      <c r="S40">
        <f t="shared" si="14"/>
        <v>17</v>
      </c>
      <c r="T40">
        <f t="shared" si="15"/>
        <v>33</v>
      </c>
      <c r="U40" s="12">
        <f t="shared" si="16"/>
        <v>1053</v>
      </c>
      <c r="V40" s="13"/>
      <c r="W40" t="str">
        <f t="shared" si="20"/>
        <v/>
      </c>
      <c r="Z40" s="12"/>
    </row>
    <row r="41" spans="1:26" x14ac:dyDescent="0.25">
      <c r="A41" s="14" t="s">
        <v>53</v>
      </c>
      <c r="B41" s="15" t="b">
        <f t="shared" si="0"/>
        <v>0</v>
      </c>
      <c r="C41" s="15" t="b">
        <f t="shared" si="1"/>
        <v>1</v>
      </c>
      <c r="D41" s="15">
        <f t="shared" si="2"/>
        <v>2</v>
      </c>
      <c r="E41" s="15" t="str">
        <f t="shared" si="3"/>
        <v>2. Web Services in Jakarta EE</v>
      </c>
      <c r="F41" s="16" t="str">
        <f>SUBSTITUTE(SUBSTITUTE(SUBSTITUTE(SUBSTITUTE(SUBSTITUTE(IF(C41,D41&amp;". "&amp;A41,IF(A41="Chapter Quiz",A41,"")),"?",""),":"," -"),"(Viewed)",""),"(In progress)",""),"/","")</f>
        <v>2. XMLSOAP-based vs. RESTful web services</v>
      </c>
      <c r="G41" s="11" t="str">
        <f t="shared" si="5"/>
        <v>3m 58s</v>
      </c>
      <c r="H41">
        <f t="shared" si="6"/>
        <v>3</v>
      </c>
      <c r="I41" s="12">
        <f t="shared" si="7"/>
        <v>58</v>
      </c>
      <c r="J41" s="11">
        <f t="shared" si="8"/>
        <v>1255</v>
      </c>
      <c r="K41">
        <f t="shared" si="9"/>
        <v>0</v>
      </c>
      <c r="L41">
        <f t="shared" si="10"/>
        <v>20</v>
      </c>
      <c r="M41" s="12">
        <f t="shared" si="11"/>
        <v>55</v>
      </c>
      <c r="N41" s="11">
        <f t="shared" si="17"/>
        <v>0</v>
      </c>
      <c r="O41">
        <f t="shared" si="17"/>
        <v>17</v>
      </c>
      <c r="P41">
        <f t="shared" si="17"/>
        <v>33</v>
      </c>
      <c r="Q41" s="12">
        <f t="shared" si="12"/>
        <v>1053</v>
      </c>
      <c r="R41" s="11">
        <f t="shared" si="13"/>
        <v>0</v>
      </c>
      <c r="S41">
        <f t="shared" si="14"/>
        <v>21</v>
      </c>
      <c r="T41">
        <f t="shared" si="15"/>
        <v>31</v>
      </c>
      <c r="U41" s="12">
        <f t="shared" si="16"/>
        <v>1291</v>
      </c>
      <c r="V41" s="13"/>
      <c r="W41" t="str">
        <f t="shared" si="20"/>
        <v>V:\Tutorials\Raw\Jakarta Web Services\2. Web Services in Jakarta EE\02. XMLSOAP-based vs. RESTful web services.mkv</v>
      </c>
      <c r="Z41" s="12"/>
    </row>
    <row r="42" spans="1:26" x14ac:dyDescent="0.25">
      <c r="A42" s="14" t="s">
        <v>54</v>
      </c>
      <c r="B42" s="15" t="b">
        <f t="shared" si="0"/>
        <v>0</v>
      </c>
      <c r="C42" s="15" t="b">
        <f t="shared" si="1"/>
        <v>0</v>
      </c>
      <c r="D42" s="15">
        <f t="shared" si="2"/>
        <v>2</v>
      </c>
      <c r="E42" s="15" t="str">
        <f t="shared" si="3"/>
        <v>2. Web Services in Jakarta EE</v>
      </c>
      <c r="F42" s="16" t="str">
        <f t="shared" ref="F42:F105" si="21">SUBSTITUTE(SUBSTITUTE(SUBSTITUTE(SUBSTITUTE(SUBSTITUTE(IF(C42,D42&amp;". "&amp;A42,IF(A42="Chapter Quiz",A42,"")),"?",""),":"," -"),"(Viewed)",""),"(In progress)",""),"/","")</f>
        <v/>
      </c>
      <c r="G42" s="11" t="str">
        <f t="shared" si="5"/>
        <v/>
      </c>
      <c r="H42">
        <f t="shared" si="6"/>
        <v>0</v>
      </c>
      <c r="I42" s="12">
        <f t="shared" si="7"/>
        <v>0</v>
      </c>
      <c r="J42" s="11">
        <f t="shared" si="8"/>
        <v>1255</v>
      </c>
      <c r="K42">
        <f t="shared" si="9"/>
        <v>0</v>
      </c>
      <c r="L42">
        <f t="shared" si="10"/>
        <v>20</v>
      </c>
      <c r="M42" s="12">
        <f t="shared" si="11"/>
        <v>55</v>
      </c>
      <c r="N42" s="11">
        <f t="shared" si="17"/>
        <v>0</v>
      </c>
      <c r="O42">
        <f t="shared" si="17"/>
        <v>21</v>
      </c>
      <c r="P42">
        <f t="shared" si="17"/>
        <v>31</v>
      </c>
      <c r="Q42" s="12">
        <f t="shared" si="12"/>
        <v>1291</v>
      </c>
      <c r="R42" s="11">
        <f t="shared" si="13"/>
        <v>0</v>
      </c>
      <c r="S42">
        <f t="shared" si="14"/>
        <v>21</v>
      </c>
      <c r="T42">
        <f t="shared" si="15"/>
        <v>31</v>
      </c>
      <c r="U42" s="12">
        <f t="shared" si="16"/>
        <v>1291</v>
      </c>
      <c r="V42" s="13"/>
      <c r="W42" t="str">
        <f t="shared" si="20"/>
        <v/>
      </c>
      <c r="Z42" s="12"/>
    </row>
    <row r="43" spans="1:26" x14ac:dyDescent="0.25">
      <c r="A43" s="14" t="s">
        <v>38</v>
      </c>
      <c r="B43" s="15" t="b">
        <f t="shared" si="0"/>
        <v>0</v>
      </c>
      <c r="C43" s="15" t="b">
        <f t="shared" si="1"/>
        <v>0</v>
      </c>
      <c r="D43" s="15">
        <f t="shared" si="2"/>
        <v>2</v>
      </c>
      <c r="E43" s="15" t="str">
        <f t="shared" si="3"/>
        <v>2. Web Services in Jakarta EE</v>
      </c>
      <c r="F43" s="16" t="str">
        <f t="shared" si="21"/>
        <v/>
      </c>
      <c r="G43" s="11" t="str">
        <f t="shared" si="5"/>
        <v/>
      </c>
      <c r="H43">
        <f t="shared" si="6"/>
        <v>0</v>
      </c>
      <c r="I43" s="12">
        <f t="shared" si="7"/>
        <v>0</v>
      </c>
      <c r="J43" s="11">
        <f t="shared" si="8"/>
        <v>1255</v>
      </c>
      <c r="K43">
        <f t="shared" si="9"/>
        <v>0</v>
      </c>
      <c r="L43">
        <f t="shared" si="10"/>
        <v>20</v>
      </c>
      <c r="M43" s="12">
        <f t="shared" si="11"/>
        <v>55</v>
      </c>
      <c r="N43" s="11">
        <f t="shared" si="17"/>
        <v>0</v>
      </c>
      <c r="O43">
        <f t="shared" si="17"/>
        <v>21</v>
      </c>
      <c r="P43">
        <f t="shared" si="17"/>
        <v>31</v>
      </c>
      <c r="Q43" s="12">
        <f t="shared" si="12"/>
        <v>1291</v>
      </c>
      <c r="R43" s="11">
        <f t="shared" si="13"/>
        <v>0</v>
      </c>
      <c r="S43">
        <f t="shared" si="14"/>
        <v>21</v>
      </c>
      <c r="T43">
        <f t="shared" si="15"/>
        <v>31</v>
      </c>
      <c r="U43" s="12">
        <f t="shared" si="16"/>
        <v>1291</v>
      </c>
      <c r="V43" s="13"/>
      <c r="W43" t="str">
        <f t="shared" si="20"/>
        <v/>
      </c>
      <c r="Z43" s="12"/>
    </row>
    <row r="44" spans="1:26" x14ac:dyDescent="0.25">
      <c r="A44" s="14" t="s">
        <v>55</v>
      </c>
      <c r="B44" s="15" t="b">
        <f t="shared" si="0"/>
        <v>0</v>
      </c>
      <c r="C44" s="15" t="b">
        <f t="shared" si="1"/>
        <v>1</v>
      </c>
      <c r="D44" s="15">
        <f t="shared" si="2"/>
        <v>3</v>
      </c>
      <c r="E44" s="15" t="str">
        <f t="shared" si="3"/>
        <v>2. Web Services in Jakarta EE</v>
      </c>
      <c r="F44" s="16" t="str">
        <f t="shared" si="21"/>
        <v>3. RESTful and XMLSOAP-based web service use cases</v>
      </c>
      <c r="G44" s="11" t="str">
        <f t="shared" si="5"/>
        <v>3m 36s</v>
      </c>
      <c r="H44">
        <f t="shared" si="6"/>
        <v>3</v>
      </c>
      <c r="I44" s="12">
        <f t="shared" si="7"/>
        <v>36</v>
      </c>
      <c r="J44" s="11">
        <v>0</v>
      </c>
      <c r="K44">
        <f t="shared" si="9"/>
        <v>0</v>
      </c>
      <c r="L44">
        <f t="shared" si="10"/>
        <v>0</v>
      </c>
      <c r="M44" s="12">
        <f t="shared" si="11"/>
        <v>0</v>
      </c>
      <c r="N44" s="11">
        <f t="shared" si="17"/>
        <v>0</v>
      </c>
      <c r="O44">
        <f t="shared" si="17"/>
        <v>21</v>
      </c>
      <c r="P44">
        <f t="shared" si="17"/>
        <v>31</v>
      </c>
      <c r="Q44" s="12">
        <f t="shared" si="12"/>
        <v>1291</v>
      </c>
      <c r="R44" s="11">
        <f t="shared" si="13"/>
        <v>0</v>
      </c>
      <c r="S44">
        <f t="shared" si="14"/>
        <v>25</v>
      </c>
      <c r="T44">
        <f t="shared" si="15"/>
        <v>7</v>
      </c>
      <c r="U44" s="12">
        <f t="shared" si="16"/>
        <v>1507</v>
      </c>
      <c r="V44" s="13"/>
      <c r="W44" t="str">
        <f t="shared" si="20"/>
        <v>V:\Tutorials\Raw\Jakarta Web Services\2. Web Services in Jakarta EE\03. RESTful and XMLSOAP-based web service use cases.mkv</v>
      </c>
      <c r="Z44" s="12"/>
    </row>
    <row r="45" spans="1:26" x14ac:dyDescent="0.25">
      <c r="A45" s="14" t="s">
        <v>56</v>
      </c>
      <c r="B45" s="15" t="b">
        <f t="shared" si="0"/>
        <v>0</v>
      </c>
      <c r="C45" s="15" t="b">
        <f t="shared" si="1"/>
        <v>0</v>
      </c>
      <c r="D45" s="15">
        <f t="shared" si="2"/>
        <v>3</v>
      </c>
      <c r="E45" s="15" t="str">
        <f t="shared" si="3"/>
        <v>2. Web Services in Jakarta EE</v>
      </c>
      <c r="F45" s="16" t="str">
        <f t="shared" si="21"/>
        <v/>
      </c>
      <c r="G45" s="11" t="str">
        <f t="shared" si="5"/>
        <v/>
      </c>
      <c r="H45">
        <f t="shared" si="6"/>
        <v>0</v>
      </c>
      <c r="I45" s="12">
        <f t="shared" si="7"/>
        <v>0</v>
      </c>
      <c r="J45" s="11">
        <f t="shared" ref="J45:J108" si="22">J44+(H45*60+I45)</f>
        <v>0</v>
      </c>
      <c r="K45">
        <f t="shared" si="9"/>
        <v>0</v>
      </c>
      <c r="L45">
        <f t="shared" si="10"/>
        <v>0</v>
      </c>
      <c r="M45" s="12">
        <f t="shared" si="11"/>
        <v>0</v>
      </c>
      <c r="N45" s="11">
        <f t="shared" si="17"/>
        <v>0</v>
      </c>
      <c r="O45">
        <f t="shared" si="17"/>
        <v>25</v>
      </c>
      <c r="P45">
        <f t="shared" si="17"/>
        <v>7</v>
      </c>
      <c r="Q45" s="12">
        <f t="shared" si="12"/>
        <v>1507</v>
      </c>
      <c r="R45" s="11">
        <f t="shared" si="13"/>
        <v>0</v>
      </c>
      <c r="S45">
        <f t="shared" si="14"/>
        <v>25</v>
      </c>
      <c r="T45">
        <f t="shared" si="15"/>
        <v>7</v>
      </c>
      <c r="U45" s="12">
        <f t="shared" si="16"/>
        <v>1507</v>
      </c>
      <c r="V45" s="13"/>
      <c r="W45" t="str">
        <f t="shared" si="20"/>
        <v/>
      </c>
      <c r="Z45" s="12"/>
    </row>
    <row r="46" spans="1:26" x14ac:dyDescent="0.25">
      <c r="A46" s="14" t="s">
        <v>38</v>
      </c>
      <c r="B46" s="15" t="b">
        <f t="shared" si="0"/>
        <v>0</v>
      </c>
      <c r="C46" s="15" t="b">
        <f t="shared" si="1"/>
        <v>0</v>
      </c>
      <c r="D46" s="15">
        <f t="shared" si="2"/>
        <v>3</v>
      </c>
      <c r="E46" s="15" t="str">
        <f t="shared" si="3"/>
        <v>2. Web Services in Jakarta EE</v>
      </c>
      <c r="F46" s="16" t="str">
        <f t="shared" si="21"/>
        <v/>
      </c>
      <c r="G46" s="11" t="str">
        <f t="shared" si="5"/>
        <v/>
      </c>
      <c r="H46">
        <f t="shared" si="6"/>
        <v>0</v>
      </c>
      <c r="I46" s="12">
        <f t="shared" si="7"/>
        <v>0</v>
      </c>
      <c r="J46" s="11">
        <f t="shared" si="22"/>
        <v>0</v>
      </c>
      <c r="K46">
        <f t="shared" si="9"/>
        <v>0</v>
      </c>
      <c r="L46">
        <f t="shared" si="10"/>
        <v>0</v>
      </c>
      <c r="M46" s="12">
        <f t="shared" si="11"/>
        <v>0</v>
      </c>
      <c r="N46" s="11">
        <f t="shared" si="17"/>
        <v>0</v>
      </c>
      <c r="O46">
        <f t="shared" si="17"/>
        <v>25</v>
      </c>
      <c r="P46">
        <f t="shared" si="17"/>
        <v>7</v>
      </c>
      <c r="Q46" s="12">
        <f t="shared" si="12"/>
        <v>1507</v>
      </c>
      <c r="R46" s="11">
        <f t="shared" si="13"/>
        <v>0</v>
      </c>
      <c r="S46">
        <f t="shared" si="14"/>
        <v>25</v>
      </c>
      <c r="T46">
        <f t="shared" si="15"/>
        <v>7</v>
      </c>
      <c r="U46" s="12">
        <f t="shared" si="16"/>
        <v>1507</v>
      </c>
      <c r="V46" s="13"/>
      <c r="W46" t="str">
        <f t="shared" si="20"/>
        <v/>
      </c>
      <c r="Z46" s="12"/>
    </row>
    <row r="47" spans="1:26" x14ac:dyDescent="0.25">
      <c r="A47" s="14" t="s">
        <v>57</v>
      </c>
      <c r="B47" s="15" t="b">
        <f t="shared" si="0"/>
        <v>0</v>
      </c>
      <c r="C47" s="15" t="b">
        <f t="shared" si="1"/>
        <v>1</v>
      </c>
      <c r="D47" s="15">
        <f t="shared" si="2"/>
        <v>4</v>
      </c>
      <c r="E47" s="15" t="str">
        <f t="shared" si="3"/>
        <v>2. Web Services in Jakarta EE</v>
      </c>
      <c r="F47" s="16" t="str">
        <f t="shared" si="21"/>
        <v>4. History of web services - From Java EE to Jakarta EE</v>
      </c>
      <c r="G47" s="11" t="str">
        <f t="shared" si="5"/>
        <v>3m 21s</v>
      </c>
      <c r="H47">
        <f t="shared" si="6"/>
        <v>3</v>
      </c>
      <c r="I47" s="12">
        <f t="shared" si="7"/>
        <v>21</v>
      </c>
      <c r="J47" s="11">
        <f t="shared" si="22"/>
        <v>201</v>
      </c>
      <c r="K47">
        <f t="shared" si="9"/>
        <v>0</v>
      </c>
      <c r="L47">
        <f t="shared" si="10"/>
        <v>3</v>
      </c>
      <c r="M47" s="12">
        <f t="shared" si="11"/>
        <v>21</v>
      </c>
      <c r="N47" s="11">
        <f t="shared" si="17"/>
        <v>0</v>
      </c>
      <c r="O47">
        <f t="shared" si="17"/>
        <v>25</v>
      </c>
      <c r="P47">
        <f t="shared" si="17"/>
        <v>7</v>
      </c>
      <c r="Q47" s="12">
        <f t="shared" si="12"/>
        <v>1507</v>
      </c>
      <c r="R47" s="11">
        <f t="shared" si="13"/>
        <v>0</v>
      </c>
      <c r="S47">
        <f t="shared" si="14"/>
        <v>28</v>
      </c>
      <c r="T47">
        <f t="shared" si="15"/>
        <v>28</v>
      </c>
      <c r="U47" s="12">
        <f t="shared" si="16"/>
        <v>1708</v>
      </c>
      <c r="V47" s="13"/>
      <c r="W47" t="str">
        <f t="shared" si="20"/>
        <v>V:\Tutorials\Raw\Jakarta Web Services\2. Web Services in Jakarta EE\04. History of web services - From Java EE to Jakarta EE.mkv</v>
      </c>
      <c r="Z47" s="12"/>
    </row>
    <row r="48" spans="1:26" x14ac:dyDescent="0.25">
      <c r="A48" s="14" t="s">
        <v>58</v>
      </c>
      <c r="B48" s="15" t="b">
        <f t="shared" si="0"/>
        <v>0</v>
      </c>
      <c r="C48" s="15" t="b">
        <f t="shared" si="1"/>
        <v>0</v>
      </c>
      <c r="D48" s="15">
        <f t="shared" si="2"/>
        <v>4</v>
      </c>
      <c r="E48" s="15" t="str">
        <f t="shared" si="3"/>
        <v>2. Web Services in Jakarta EE</v>
      </c>
      <c r="F48" s="16" t="str">
        <f t="shared" si="21"/>
        <v/>
      </c>
      <c r="G48" s="11" t="str">
        <f t="shared" si="5"/>
        <v/>
      </c>
      <c r="H48">
        <f t="shared" si="6"/>
        <v>0</v>
      </c>
      <c r="I48" s="12">
        <f t="shared" si="7"/>
        <v>0</v>
      </c>
      <c r="J48" s="11">
        <f t="shared" si="22"/>
        <v>201</v>
      </c>
      <c r="K48">
        <f t="shared" si="9"/>
        <v>0</v>
      </c>
      <c r="L48">
        <f t="shared" si="10"/>
        <v>3</v>
      </c>
      <c r="M48" s="12">
        <f t="shared" si="11"/>
        <v>21</v>
      </c>
      <c r="N48" s="11">
        <f t="shared" si="17"/>
        <v>0</v>
      </c>
      <c r="O48">
        <f t="shared" si="17"/>
        <v>28</v>
      </c>
      <c r="P48">
        <f t="shared" si="17"/>
        <v>28</v>
      </c>
      <c r="Q48" s="12">
        <f t="shared" si="12"/>
        <v>1708</v>
      </c>
      <c r="R48" s="11">
        <f t="shared" si="13"/>
        <v>0</v>
      </c>
      <c r="S48">
        <f t="shared" si="14"/>
        <v>28</v>
      </c>
      <c r="T48">
        <f t="shared" si="15"/>
        <v>28</v>
      </c>
      <c r="U48" s="12">
        <f t="shared" si="16"/>
        <v>1708</v>
      </c>
      <c r="V48" s="13"/>
      <c r="W48" t="str">
        <f t="shared" si="20"/>
        <v/>
      </c>
      <c r="Z48" s="12"/>
    </row>
    <row r="49" spans="1:26" x14ac:dyDescent="0.25">
      <c r="A49" s="14" t="s">
        <v>38</v>
      </c>
      <c r="B49" s="15" t="b">
        <f t="shared" si="0"/>
        <v>0</v>
      </c>
      <c r="C49" s="15" t="b">
        <f t="shared" si="1"/>
        <v>0</v>
      </c>
      <c r="D49" s="15">
        <f t="shared" si="2"/>
        <v>4</v>
      </c>
      <c r="E49" s="15" t="str">
        <f t="shared" si="3"/>
        <v>2. Web Services in Jakarta EE</v>
      </c>
      <c r="F49" s="16" t="str">
        <f t="shared" si="21"/>
        <v/>
      </c>
      <c r="G49" s="11" t="str">
        <f t="shared" si="5"/>
        <v/>
      </c>
      <c r="H49">
        <f t="shared" si="6"/>
        <v>0</v>
      </c>
      <c r="I49" s="12">
        <f t="shared" si="7"/>
        <v>0</v>
      </c>
      <c r="J49" s="11">
        <f t="shared" si="22"/>
        <v>201</v>
      </c>
      <c r="K49">
        <f t="shared" si="9"/>
        <v>0</v>
      </c>
      <c r="L49">
        <f t="shared" si="10"/>
        <v>3</v>
      </c>
      <c r="M49" s="12">
        <f t="shared" si="11"/>
        <v>21</v>
      </c>
      <c r="N49" s="11">
        <f t="shared" si="17"/>
        <v>0</v>
      </c>
      <c r="O49">
        <f t="shared" si="17"/>
        <v>28</v>
      </c>
      <c r="P49">
        <f t="shared" si="17"/>
        <v>28</v>
      </c>
      <c r="Q49" s="12">
        <f t="shared" si="12"/>
        <v>1708</v>
      </c>
      <c r="R49" s="11">
        <f t="shared" si="13"/>
        <v>0</v>
      </c>
      <c r="S49">
        <f t="shared" si="14"/>
        <v>28</v>
      </c>
      <c r="T49">
        <f t="shared" si="15"/>
        <v>28</v>
      </c>
      <c r="U49" s="12">
        <f t="shared" si="16"/>
        <v>1708</v>
      </c>
      <c r="V49" s="13"/>
      <c r="W49" t="str">
        <f t="shared" si="20"/>
        <v/>
      </c>
      <c r="Z49" s="12"/>
    </row>
    <row r="50" spans="1:26" x14ac:dyDescent="0.25">
      <c r="A50" s="14" t="s">
        <v>59</v>
      </c>
      <c r="B50" s="15" t="b">
        <f t="shared" si="0"/>
        <v>0</v>
      </c>
      <c r="C50" s="15" t="b">
        <f t="shared" si="1"/>
        <v>1</v>
      </c>
      <c r="D50" s="15">
        <f t="shared" si="2"/>
        <v>5</v>
      </c>
      <c r="E50" s="15" t="str">
        <f t="shared" si="3"/>
        <v>2. Web Services in Jakarta EE</v>
      </c>
      <c r="F50" s="16" t="str">
        <f t="shared" si="21"/>
        <v>5. What's new in Jakarta EE for web services</v>
      </c>
      <c r="G50" s="11" t="str">
        <f t="shared" si="5"/>
        <v>5m 12s</v>
      </c>
      <c r="H50">
        <f t="shared" si="6"/>
        <v>5</v>
      </c>
      <c r="I50" s="12">
        <f t="shared" si="7"/>
        <v>12</v>
      </c>
      <c r="J50" s="11">
        <f t="shared" si="22"/>
        <v>513</v>
      </c>
      <c r="K50">
        <f t="shared" si="9"/>
        <v>0</v>
      </c>
      <c r="L50">
        <f t="shared" si="10"/>
        <v>8</v>
      </c>
      <c r="M50" s="12">
        <f t="shared" si="11"/>
        <v>33</v>
      </c>
      <c r="N50" s="11">
        <f t="shared" si="17"/>
        <v>0</v>
      </c>
      <c r="O50">
        <f t="shared" si="17"/>
        <v>28</v>
      </c>
      <c r="P50">
        <f t="shared" si="17"/>
        <v>28</v>
      </c>
      <c r="Q50" s="12">
        <f t="shared" si="12"/>
        <v>1708</v>
      </c>
      <c r="R50" s="11">
        <f t="shared" si="13"/>
        <v>0</v>
      </c>
      <c r="S50">
        <f t="shared" si="14"/>
        <v>33</v>
      </c>
      <c r="T50">
        <f t="shared" si="15"/>
        <v>40</v>
      </c>
      <c r="U50" s="12">
        <f t="shared" si="16"/>
        <v>2020</v>
      </c>
      <c r="V50" s="13"/>
      <c r="W50" t="str">
        <f t="shared" si="20"/>
        <v>V:\Tutorials\Raw\Jakarta Web Services\2. Web Services in Jakarta EE\05. What's new in Jakarta EE for web services.mkv</v>
      </c>
      <c r="Z50" s="12"/>
    </row>
    <row r="51" spans="1:26" x14ac:dyDescent="0.25">
      <c r="A51" s="14" t="s">
        <v>60</v>
      </c>
      <c r="B51" s="15" t="b">
        <f t="shared" si="0"/>
        <v>0</v>
      </c>
      <c r="C51" s="15" t="b">
        <f t="shared" si="1"/>
        <v>0</v>
      </c>
      <c r="D51" s="15">
        <f t="shared" si="2"/>
        <v>5</v>
      </c>
      <c r="E51" s="15" t="str">
        <f t="shared" si="3"/>
        <v>2. Web Services in Jakarta EE</v>
      </c>
      <c r="F51" s="16" t="str">
        <f t="shared" si="21"/>
        <v/>
      </c>
      <c r="G51" s="11" t="str">
        <f t="shared" si="5"/>
        <v/>
      </c>
      <c r="H51">
        <f t="shared" si="6"/>
        <v>0</v>
      </c>
      <c r="I51" s="12">
        <f t="shared" si="7"/>
        <v>0</v>
      </c>
      <c r="J51" s="11">
        <f t="shared" si="22"/>
        <v>513</v>
      </c>
      <c r="K51">
        <f t="shared" si="9"/>
        <v>0</v>
      </c>
      <c r="L51">
        <f t="shared" si="10"/>
        <v>8</v>
      </c>
      <c r="M51" s="12">
        <f t="shared" si="11"/>
        <v>33</v>
      </c>
      <c r="N51" s="11">
        <f t="shared" si="17"/>
        <v>0</v>
      </c>
      <c r="O51">
        <f t="shared" si="17"/>
        <v>33</v>
      </c>
      <c r="P51">
        <f t="shared" si="17"/>
        <v>40</v>
      </c>
      <c r="Q51" s="12">
        <f t="shared" si="12"/>
        <v>2020</v>
      </c>
      <c r="R51" s="11">
        <f t="shared" si="13"/>
        <v>0</v>
      </c>
      <c r="S51">
        <f t="shared" si="14"/>
        <v>33</v>
      </c>
      <c r="T51">
        <f t="shared" si="15"/>
        <v>40</v>
      </c>
      <c r="U51" s="12">
        <f t="shared" si="16"/>
        <v>2020</v>
      </c>
      <c r="V51" s="13"/>
      <c r="W51" t="str">
        <f t="shared" si="20"/>
        <v/>
      </c>
      <c r="Z51" s="12"/>
    </row>
    <row r="52" spans="1:26" x14ac:dyDescent="0.25">
      <c r="A52" s="14" t="s">
        <v>38</v>
      </c>
      <c r="B52" s="15" t="b">
        <f t="shared" si="0"/>
        <v>0</v>
      </c>
      <c r="C52" s="15" t="b">
        <f t="shared" si="1"/>
        <v>0</v>
      </c>
      <c r="D52" s="15">
        <f t="shared" si="2"/>
        <v>5</v>
      </c>
      <c r="E52" s="15" t="str">
        <f t="shared" si="3"/>
        <v>2. Web Services in Jakarta EE</v>
      </c>
      <c r="F52" s="16" t="str">
        <f t="shared" si="21"/>
        <v/>
      </c>
      <c r="G52" s="11" t="str">
        <f t="shared" si="5"/>
        <v/>
      </c>
      <c r="H52">
        <f t="shared" si="6"/>
        <v>0</v>
      </c>
      <c r="I52" s="12">
        <f t="shared" si="7"/>
        <v>0</v>
      </c>
      <c r="J52" s="11">
        <f t="shared" si="22"/>
        <v>513</v>
      </c>
      <c r="K52">
        <f t="shared" si="9"/>
        <v>0</v>
      </c>
      <c r="L52">
        <f t="shared" si="10"/>
        <v>8</v>
      </c>
      <c r="M52" s="12">
        <f t="shared" si="11"/>
        <v>33</v>
      </c>
      <c r="N52" s="11">
        <f t="shared" ref="N52:P96" si="23">R51</f>
        <v>0</v>
      </c>
      <c r="O52">
        <f t="shared" si="23"/>
        <v>33</v>
      </c>
      <c r="P52">
        <f t="shared" si="23"/>
        <v>40</v>
      </c>
      <c r="Q52" s="12">
        <f t="shared" si="12"/>
        <v>2020</v>
      </c>
      <c r="R52" s="11">
        <f t="shared" si="13"/>
        <v>0</v>
      </c>
      <c r="S52">
        <f t="shared" si="14"/>
        <v>33</v>
      </c>
      <c r="T52">
        <f t="shared" si="15"/>
        <v>40</v>
      </c>
      <c r="U52" s="12">
        <f t="shared" si="16"/>
        <v>2020</v>
      </c>
      <c r="V52" s="13"/>
      <c r="W52" t="str">
        <f t="shared" si="20"/>
        <v/>
      </c>
      <c r="Z52" s="12"/>
    </row>
    <row r="53" spans="1:26" x14ac:dyDescent="0.25">
      <c r="A53" s="14" t="s">
        <v>61</v>
      </c>
      <c r="B53" s="15" t="b">
        <f t="shared" si="0"/>
        <v>0</v>
      </c>
      <c r="C53" s="15" t="b">
        <f t="shared" si="1"/>
        <v>1</v>
      </c>
      <c r="D53" s="15">
        <f t="shared" si="2"/>
        <v>6</v>
      </c>
      <c r="E53" s="15" t="str">
        <f t="shared" si="3"/>
        <v>2. Web Services in Jakarta EE</v>
      </c>
      <c r="F53" s="16" t="str">
        <f t="shared" si="21"/>
        <v>6. The cloud-native focus in Jakarta web services</v>
      </c>
      <c r="G53" s="11" t="str">
        <f t="shared" si="5"/>
        <v>3m 15s</v>
      </c>
      <c r="H53">
        <f t="shared" si="6"/>
        <v>3</v>
      </c>
      <c r="I53" s="12">
        <f t="shared" si="7"/>
        <v>15</v>
      </c>
      <c r="J53" s="11">
        <f t="shared" si="22"/>
        <v>708</v>
      </c>
      <c r="K53">
        <f t="shared" si="9"/>
        <v>0</v>
      </c>
      <c r="L53">
        <f t="shared" si="10"/>
        <v>11</v>
      </c>
      <c r="M53" s="12">
        <f t="shared" si="11"/>
        <v>48</v>
      </c>
      <c r="N53" s="11">
        <f t="shared" si="23"/>
        <v>0</v>
      </c>
      <c r="O53">
        <f t="shared" si="23"/>
        <v>33</v>
      </c>
      <c r="P53">
        <f t="shared" si="23"/>
        <v>40</v>
      </c>
      <c r="Q53" s="12">
        <f t="shared" si="12"/>
        <v>2020</v>
      </c>
      <c r="R53" s="11">
        <f t="shared" si="13"/>
        <v>0</v>
      </c>
      <c r="S53">
        <f t="shared" si="14"/>
        <v>36</v>
      </c>
      <c r="T53">
        <f t="shared" si="15"/>
        <v>55</v>
      </c>
      <c r="U53" s="12">
        <f t="shared" si="16"/>
        <v>2215</v>
      </c>
      <c r="V53" s="13"/>
      <c r="W53" t="str">
        <f t="shared" si="20"/>
        <v>V:\Tutorials\Raw\Jakarta Web Services\2. Web Services in Jakarta EE\06. The cloud-native focus in Jakarta web services.mkv</v>
      </c>
      <c r="Z53" s="12"/>
    </row>
    <row r="54" spans="1:26" x14ac:dyDescent="0.25">
      <c r="A54" s="14" t="s">
        <v>62</v>
      </c>
      <c r="B54" s="15" t="b">
        <f t="shared" si="0"/>
        <v>0</v>
      </c>
      <c r="C54" s="15" t="b">
        <f t="shared" si="1"/>
        <v>0</v>
      </c>
      <c r="D54" s="15">
        <f t="shared" si="2"/>
        <v>6</v>
      </c>
      <c r="E54" s="15" t="str">
        <f t="shared" si="3"/>
        <v>2. Web Services in Jakarta EE</v>
      </c>
      <c r="F54" s="16" t="str">
        <f t="shared" si="21"/>
        <v/>
      </c>
      <c r="G54" s="11" t="str">
        <f t="shared" si="5"/>
        <v/>
      </c>
      <c r="H54">
        <f t="shared" si="6"/>
        <v>0</v>
      </c>
      <c r="I54" s="12">
        <f t="shared" si="7"/>
        <v>0</v>
      </c>
      <c r="J54" s="11">
        <f t="shared" si="22"/>
        <v>708</v>
      </c>
      <c r="K54">
        <f t="shared" si="9"/>
        <v>0</v>
      </c>
      <c r="L54">
        <f t="shared" si="10"/>
        <v>11</v>
      </c>
      <c r="M54" s="12">
        <f t="shared" si="11"/>
        <v>48</v>
      </c>
      <c r="N54" s="11">
        <f t="shared" si="23"/>
        <v>0</v>
      </c>
      <c r="O54">
        <f t="shared" si="23"/>
        <v>36</v>
      </c>
      <c r="P54">
        <f t="shared" si="23"/>
        <v>55</v>
      </c>
      <c r="Q54" s="12">
        <f t="shared" si="12"/>
        <v>2215</v>
      </c>
      <c r="R54" s="11">
        <f t="shared" si="13"/>
        <v>0</v>
      </c>
      <c r="S54">
        <f t="shared" si="14"/>
        <v>36</v>
      </c>
      <c r="T54">
        <f t="shared" si="15"/>
        <v>55</v>
      </c>
      <c r="U54" s="12">
        <f t="shared" si="16"/>
        <v>2215</v>
      </c>
      <c r="V54" s="13"/>
      <c r="W54" t="str">
        <f t="shared" si="20"/>
        <v/>
      </c>
      <c r="Z54" s="12"/>
    </row>
    <row r="55" spans="1:26" x14ac:dyDescent="0.25">
      <c r="A55" s="14" t="s">
        <v>38</v>
      </c>
      <c r="B55" s="15" t="b">
        <f t="shared" si="0"/>
        <v>0</v>
      </c>
      <c r="C55" s="15" t="b">
        <f t="shared" si="1"/>
        <v>0</v>
      </c>
      <c r="D55" s="15">
        <f t="shared" si="2"/>
        <v>6</v>
      </c>
      <c r="E55" s="15" t="str">
        <f t="shared" si="3"/>
        <v>2. Web Services in Jakarta EE</v>
      </c>
      <c r="F55" s="16" t="str">
        <f t="shared" si="21"/>
        <v/>
      </c>
      <c r="G55" s="11" t="str">
        <f t="shared" si="5"/>
        <v/>
      </c>
      <c r="H55">
        <f t="shared" si="6"/>
        <v>0</v>
      </c>
      <c r="I55" s="12">
        <f t="shared" si="7"/>
        <v>0</v>
      </c>
      <c r="J55" s="11">
        <f t="shared" si="22"/>
        <v>708</v>
      </c>
      <c r="K55">
        <f t="shared" si="9"/>
        <v>0</v>
      </c>
      <c r="L55">
        <f t="shared" si="10"/>
        <v>11</v>
      </c>
      <c r="M55" s="12">
        <f t="shared" si="11"/>
        <v>48</v>
      </c>
      <c r="N55" s="11">
        <f t="shared" si="23"/>
        <v>0</v>
      </c>
      <c r="O55">
        <f t="shared" si="23"/>
        <v>36</v>
      </c>
      <c r="P55">
        <f t="shared" si="23"/>
        <v>55</v>
      </c>
      <c r="Q55" s="12">
        <f t="shared" si="12"/>
        <v>2215</v>
      </c>
      <c r="R55" s="11">
        <f t="shared" si="13"/>
        <v>0</v>
      </c>
      <c r="S55">
        <f t="shared" si="14"/>
        <v>36</v>
      </c>
      <c r="T55">
        <f t="shared" si="15"/>
        <v>55</v>
      </c>
      <c r="U55" s="12">
        <f t="shared" si="16"/>
        <v>2215</v>
      </c>
      <c r="V55" s="13"/>
      <c r="W55" t="str">
        <f t="shared" si="20"/>
        <v/>
      </c>
      <c r="Z55" s="12"/>
    </row>
    <row r="56" spans="1:26" x14ac:dyDescent="0.25">
      <c r="A56" s="14" t="s">
        <v>48</v>
      </c>
      <c r="B56" s="15" t="b">
        <f t="shared" si="0"/>
        <v>0</v>
      </c>
      <c r="C56" s="15" t="b">
        <f t="shared" si="1"/>
        <v>0</v>
      </c>
      <c r="D56" s="15">
        <f t="shared" si="2"/>
        <v>6</v>
      </c>
      <c r="E56" s="15" t="str">
        <f t="shared" si="3"/>
        <v>2. Web Services in Jakarta EE</v>
      </c>
      <c r="F56" s="16" t="str">
        <f t="shared" si="21"/>
        <v>Chapter Quiz</v>
      </c>
      <c r="G56" s="11" t="str">
        <f t="shared" si="5"/>
        <v/>
      </c>
      <c r="H56">
        <f t="shared" si="6"/>
        <v>0</v>
      </c>
      <c r="I56" s="12">
        <f t="shared" si="7"/>
        <v>0</v>
      </c>
      <c r="J56" s="11">
        <f t="shared" si="22"/>
        <v>708</v>
      </c>
      <c r="K56">
        <f t="shared" si="9"/>
        <v>0</v>
      </c>
      <c r="L56">
        <f t="shared" si="10"/>
        <v>11</v>
      </c>
      <c r="M56" s="12">
        <f t="shared" si="11"/>
        <v>48</v>
      </c>
      <c r="N56" s="11">
        <f t="shared" si="23"/>
        <v>0</v>
      </c>
      <c r="O56">
        <f t="shared" si="23"/>
        <v>36</v>
      </c>
      <c r="P56">
        <f t="shared" si="23"/>
        <v>55</v>
      </c>
      <c r="Q56" s="12">
        <f t="shared" si="12"/>
        <v>2215</v>
      </c>
      <c r="R56" s="11">
        <f t="shared" si="13"/>
        <v>0</v>
      </c>
      <c r="S56">
        <f t="shared" si="14"/>
        <v>36</v>
      </c>
      <c r="T56">
        <f t="shared" si="15"/>
        <v>55</v>
      </c>
      <c r="U56" s="12">
        <f t="shared" si="16"/>
        <v>2215</v>
      </c>
      <c r="V56" s="13"/>
      <c r="W56" t="str">
        <f t="shared" si="20"/>
        <v>V:\Tutorials\Raw\Jakarta Web Services\2. Web Services in Jakarta EE\0Chapter Quiz.mkv</v>
      </c>
      <c r="Z56" s="12"/>
    </row>
    <row r="57" spans="1:26" x14ac:dyDescent="0.25">
      <c r="A57" s="14" t="s">
        <v>63</v>
      </c>
      <c r="B57" s="15" t="b">
        <f t="shared" si="0"/>
        <v>0</v>
      </c>
      <c r="C57" s="15" t="b">
        <f t="shared" si="1"/>
        <v>0</v>
      </c>
      <c r="D57" s="15">
        <f t="shared" si="2"/>
        <v>6</v>
      </c>
      <c r="E57" s="15" t="str">
        <f t="shared" si="3"/>
        <v>2. Web Services in Jakarta EE</v>
      </c>
      <c r="F57" s="16" t="str">
        <f t="shared" si="21"/>
        <v/>
      </c>
      <c r="G57" s="11" t="str">
        <f t="shared" si="5"/>
        <v/>
      </c>
      <c r="H57">
        <f t="shared" si="6"/>
        <v>0</v>
      </c>
      <c r="I57" s="12">
        <f t="shared" si="7"/>
        <v>0</v>
      </c>
      <c r="J57" s="11">
        <f t="shared" si="22"/>
        <v>708</v>
      </c>
      <c r="K57">
        <f t="shared" si="9"/>
        <v>0</v>
      </c>
      <c r="L57">
        <f t="shared" si="10"/>
        <v>11</v>
      </c>
      <c r="M57" s="12">
        <f t="shared" si="11"/>
        <v>48</v>
      </c>
      <c r="N57" s="11">
        <f t="shared" si="23"/>
        <v>0</v>
      </c>
      <c r="O57">
        <f t="shared" si="23"/>
        <v>36</v>
      </c>
      <c r="P57">
        <f t="shared" si="23"/>
        <v>55</v>
      </c>
      <c r="Q57" s="12">
        <f t="shared" si="12"/>
        <v>2215</v>
      </c>
      <c r="R57" s="11">
        <f t="shared" si="13"/>
        <v>0</v>
      </c>
      <c r="S57">
        <f t="shared" si="14"/>
        <v>36</v>
      </c>
      <c r="T57">
        <f t="shared" si="15"/>
        <v>55</v>
      </c>
      <c r="U57" s="12">
        <f t="shared" si="16"/>
        <v>2215</v>
      </c>
      <c r="V57" s="13"/>
      <c r="W57" t="str">
        <f t="shared" si="20"/>
        <v/>
      </c>
      <c r="Z57" s="12"/>
    </row>
    <row r="58" spans="1:26" x14ac:dyDescent="0.25">
      <c r="A58" s="14"/>
      <c r="B58" s="15" t="b">
        <f t="shared" si="0"/>
        <v>0</v>
      </c>
      <c r="C58" s="15" t="b">
        <f t="shared" si="1"/>
        <v>0</v>
      </c>
      <c r="D58" s="15">
        <f t="shared" si="2"/>
        <v>6</v>
      </c>
      <c r="E58" s="15" t="str">
        <f t="shared" si="3"/>
        <v>2. Web Services in Jakarta EE</v>
      </c>
      <c r="F58" s="16" t="str">
        <f t="shared" si="21"/>
        <v/>
      </c>
      <c r="G58" s="11" t="str">
        <f t="shared" si="5"/>
        <v/>
      </c>
      <c r="H58">
        <f t="shared" si="6"/>
        <v>0</v>
      </c>
      <c r="I58" s="12">
        <f t="shared" si="7"/>
        <v>0</v>
      </c>
      <c r="J58" s="11">
        <f t="shared" si="22"/>
        <v>708</v>
      </c>
      <c r="K58">
        <f t="shared" si="9"/>
        <v>0</v>
      </c>
      <c r="L58">
        <f t="shared" si="10"/>
        <v>11</v>
      </c>
      <c r="M58" s="12">
        <f t="shared" si="11"/>
        <v>48</v>
      </c>
      <c r="N58" s="11">
        <f t="shared" si="23"/>
        <v>0</v>
      </c>
      <c r="O58">
        <f t="shared" si="23"/>
        <v>36</v>
      </c>
      <c r="P58">
        <f t="shared" si="23"/>
        <v>55</v>
      </c>
      <c r="Q58" s="12">
        <f t="shared" si="12"/>
        <v>2215</v>
      </c>
      <c r="R58" s="11">
        <f t="shared" si="13"/>
        <v>0</v>
      </c>
      <c r="S58">
        <f t="shared" si="14"/>
        <v>36</v>
      </c>
      <c r="T58">
        <f t="shared" si="15"/>
        <v>55</v>
      </c>
      <c r="U58" s="12">
        <f t="shared" si="16"/>
        <v>2215</v>
      </c>
      <c r="V58" s="13"/>
      <c r="W58" t="str">
        <f t="shared" si="20"/>
        <v/>
      </c>
      <c r="Z58" s="12"/>
    </row>
    <row r="59" spans="1:26" x14ac:dyDescent="0.25">
      <c r="A59" s="14" t="s">
        <v>64</v>
      </c>
      <c r="B59" s="15" t="b">
        <f t="shared" si="0"/>
        <v>1</v>
      </c>
      <c r="C59" s="15" t="b">
        <f t="shared" si="1"/>
        <v>0</v>
      </c>
      <c r="D59" s="15">
        <f t="shared" si="2"/>
        <v>0</v>
      </c>
      <c r="E59" s="15" t="str">
        <f t="shared" si="3"/>
        <v>3. Set the Stage to Build a REST API</v>
      </c>
      <c r="F59" s="16" t="str">
        <f t="shared" si="21"/>
        <v/>
      </c>
      <c r="G59" s="11" t="str">
        <f t="shared" si="5"/>
        <v/>
      </c>
      <c r="H59">
        <f t="shared" si="6"/>
        <v>0</v>
      </c>
      <c r="I59" s="12">
        <f t="shared" si="7"/>
        <v>0</v>
      </c>
      <c r="J59" s="11">
        <f t="shared" si="22"/>
        <v>708</v>
      </c>
      <c r="K59">
        <f t="shared" si="9"/>
        <v>0</v>
      </c>
      <c r="L59">
        <f t="shared" si="10"/>
        <v>11</v>
      </c>
      <c r="M59" s="12">
        <f t="shared" si="11"/>
        <v>48</v>
      </c>
      <c r="N59" s="11">
        <f t="shared" si="23"/>
        <v>0</v>
      </c>
      <c r="O59">
        <f t="shared" si="23"/>
        <v>36</v>
      </c>
      <c r="P59">
        <f t="shared" si="23"/>
        <v>55</v>
      </c>
      <c r="Q59" s="12">
        <f t="shared" si="12"/>
        <v>2215</v>
      </c>
      <c r="R59" s="11">
        <f t="shared" si="13"/>
        <v>0</v>
      </c>
      <c r="S59">
        <f t="shared" si="14"/>
        <v>36</v>
      </c>
      <c r="T59">
        <f t="shared" si="15"/>
        <v>55</v>
      </c>
      <c r="U59" s="12">
        <f t="shared" si="16"/>
        <v>2215</v>
      </c>
      <c r="V59" s="13"/>
      <c r="W59" t="str">
        <f t="shared" si="20"/>
        <v/>
      </c>
      <c r="Z59" s="12"/>
    </row>
    <row r="60" spans="1:26" x14ac:dyDescent="0.25">
      <c r="A60" s="14"/>
      <c r="B60" s="15" t="b">
        <f t="shared" si="0"/>
        <v>0</v>
      </c>
      <c r="C60" s="15" t="b">
        <f t="shared" si="1"/>
        <v>0</v>
      </c>
      <c r="D60" s="15">
        <f t="shared" si="2"/>
        <v>0</v>
      </c>
      <c r="E60" s="15" t="str">
        <f t="shared" si="3"/>
        <v>3. Set the Stage to Build a REST API</v>
      </c>
      <c r="F60" s="16" t="str">
        <f t="shared" si="21"/>
        <v/>
      </c>
      <c r="G60" s="11" t="str">
        <f t="shared" si="5"/>
        <v/>
      </c>
      <c r="H60">
        <f t="shared" si="6"/>
        <v>0</v>
      </c>
      <c r="I60" s="12">
        <f t="shared" si="7"/>
        <v>0</v>
      </c>
      <c r="J60" s="11">
        <f t="shared" si="22"/>
        <v>708</v>
      </c>
      <c r="K60">
        <f t="shared" si="9"/>
        <v>0</v>
      </c>
      <c r="L60">
        <f t="shared" si="10"/>
        <v>11</v>
      </c>
      <c r="M60" s="12">
        <f t="shared" si="11"/>
        <v>48</v>
      </c>
      <c r="N60" s="11">
        <f t="shared" si="23"/>
        <v>0</v>
      </c>
      <c r="O60">
        <f t="shared" si="23"/>
        <v>36</v>
      </c>
      <c r="P60">
        <f t="shared" si="23"/>
        <v>55</v>
      </c>
      <c r="Q60" s="12">
        <f t="shared" si="12"/>
        <v>2215</v>
      </c>
      <c r="R60" s="11">
        <f t="shared" si="13"/>
        <v>0</v>
      </c>
      <c r="S60">
        <f t="shared" si="14"/>
        <v>36</v>
      </c>
      <c r="T60">
        <f t="shared" si="15"/>
        <v>55</v>
      </c>
      <c r="U60" s="12">
        <f t="shared" si="16"/>
        <v>2215</v>
      </c>
      <c r="V60" s="13"/>
      <c r="W60" t="str">
        <f t="shared" si="20"/>
        <v/>
      </c>
      <c r="Z60" s="12"/>
    </row>
    <row r="61" spans="1:26" x14ac:dyDescent="0.25">
      <c r="A61" s="14" t="s">
        <v>65</v>
      </c>
      <c r="B61" s="15" t="b">
        <f t="shared" si="0"/>
        <v>0</v>
      </c>
      <c r="C61" s="15" t="b">
        <f t="shared" si="1"/>
        <v>1</v>
      </c>
      <c r="D61" s="15">
        <f t="shared" si="2"/>
        <v>1</v>
      </c>
      <c r="E61" s="15" t="str">
        <f t="shared" si="3"/>
        <v>3. Set the Stage to Build a REST API</v>
      </c>
      <c r="F61" s="16" t="str">
        <f t="shared" si="21"/>
        <v>1. CRUD and HTTP methods</v>
      </c>
      <c r="G61" s="11" t="str">
        <f t="shared" si="5"/>
        <v>4m 25s</v>
      </c>
      <c r="H61">
        <f t="shared" si="6"/>
        <v>4</v>
      </c>
      <c r="I61" s="12">
        <f t="shared" si="7"/>
        <v>25</v>
      </c>
      <c r="J61" s="11">
        <f t="shared" si="22"/>
        <v>973</v>
      </c>
      <c r="K61">
        <f t="shared" si="9"/>
        <v>0</v>
      </c>
      <c r="L61">
        <f t="shared" si="10"/>
        <v>16</v>
      </c>
      <c r="M61" s="12">
        <f t="shared" si="11"/>
        <v>13</v>
      </c>
      <c r="N61" s="11">
        <f t="shared" si="23"/>
        <v>0</v>
      </c>
      <c r="O61">
        <v>37</v>
      </c>
      <c r="P61">
        <v>39</v>
      </c>
      <c r="Q61" s="12">
        <f t="shared" si="12"/>
        <v>2259</v>
      </c>
      <c r="R61" s="11">
        <f t="shared" si="13"/>
        <v>0</v>
      </c>
      <c r="S61">
        <f t="shared" si="14"/>
        <v>42</v>
      </c>
      <c r="T61">
        <f t="shared" si="15"/>
        <v>4</v>
      </c>
      <c r="U61" s="12">
        <f t="shared" si="16"/>
        <v>2524</v>
      </c>
      <c r="V61" s="13"/>
      <c r="W61" t="str">
        <f t="shared" si="20"/>
        <v>V:\Tutorials\Raw\Jakarta Web Services\3. Set the Stage to Build a REST API\01. CRUD and HTTP methods.mkv</v>
      </c>
      <c r="Z61" s="12"/>
    </row>
    <row r="62" spans="1:26" x14ac:dyDescent="0.25">
      <c r="A62" s="14" t="s">
        <v>66</v>
      </c>
      <c r="B62" s="15" t="b">
        <f t="shared" si="0"/>
        <v>0</v>
      </c>
      <c r="C62" s="15" t="b">
        <f t="shared" si="1"/>
        <v>0</v>
      </c>
      <c r="D62" s="15">
        <f t="shared" si="2"/>
        <v>1</v>
      </c>
      <c r="E62" s="15" t="str">
        <f t="shared" si="3"/>
        <v>3. Set the Stage to Build a REST API</v>
      </c>
      <c r="F62" s="16" t="str">
        <f t="shared" si="21"/>
        <v/>
      </c>
      <c r="G62" s="11" t="str">
        <f t="shared" si="5"/>
        <v/>
      </c>
      <c r="H62">
        <f t="shared" si="6"/>
        <v>0</v>
      </c>
      <c r="I62" s="12">
        <f t="shared" si="7"/>
        <v>0</v>
      </c>
      <c r="J62" s="11">
        <f t="shared" si="22"/>
        <v>973</v>
      </c>
      <c r="K62">
        <f t="shared" si="9"/>
        <v>0</v>
      </c>
      <c r="L62">
        <f t="shared" si="10"/>
        <v>16</v>
      </c>
      <c r="M62" s="12">
        <f t="shared" si="11"/>
        <v>13</v>
      </c>
      <c r="N62" s="11">
        <f t="shared" si="23"/>
        <v>0</v>
      </c>
      <c r="O62">
        <v>37</v>
      </c>
      <c r="P62">
        <v>3</v>
      </c>
      <c r="Q62" s="12">
        <f t="shared" si="12"/>
        <v>2223</v>
      </c>
      <c r="R62" s="11">
        <f t="shared" si="13"/>
        <v>0</v>
      </c>
      <c r="S62">
        <f t="shared" si="14"/>
        <v>37</v>
      </c>
      <c r="T62">
        <f t="shared" si="15"/>
        <v>3</v>
      </c>
      <c r="U62" s="12">
        <f t="shared" si="16"/>
        <v>2223</v>
      </c>
      <c r="V62" s="13"/>
      <c r="W62" t="str">
        <f t="shared" si="20"/>
        <v/>
      </c>
      <c r="Z62" s="12"/>
    </row>
    <row r="63" spans="1:26" x14ac:dyDescent="0.25">
      <c r="A63" s="14" t="s">
        <v>38</v>
      </c>
      <c r="B63" s="15" t="b">
        <f t="shared" si="0"/>
        <v>0</v>
      </c>
      <c r="C63" s="15" t="b">
        <f t="shared" si="1"/>
        <v>0</v>
      </c>
      <c r="D63" s="15">
        <f t="shared" si="2"/>
        <v>1</v>
      </c>
      <c r="E63" s="15" t="str">
        <f t="shared" si="3"/>
        <v>3. Set the Stage to Build a REST API</v>
      </c>
      <c r="F63" s="16" t="str">
        <f t="shared" si="21"/>
        <v/>
      </c>
      <c r="G63" s="11" t="str">
        <f t="shared" si="5"/>
        <v/>
      </c>
      <c r="H63">
        <f t="shared" si="6"/>
        <v>0</v>
      </c>
      <c r="I63" s="12">
        <f t="shared" si="7"/>
        <v>0</v>
      </c>
      <c r="J63" s="11">
        <f t="shared" si="22"/>
        <v>973</v>
      </c>
      <c r="K63">
        <f t="shared" si="9"/>
        <v>0</v>
      </c>
      <c r="L63">
        <f t="shared" si="10"/>
        <v>16</v>
      </c>
      <c r="M63" s="12">
        <f t="shared" si="11"/>
        <v>13</v>
      </c>
      <c r="N63" s="11">
        <f t="shared" si="23"/>
        <v>0</v>
      </c>
      <c r="O63">
        <f t="shared" si="23"/>
        <v>37</v>
      </c>
      <c r="P63">
        <f t="shared" si="23"/>
        <v>3</v>
      </c>
      <c r="Q63" s="12">
        <f t="shared" si="12"/>
        <v>2223</v>
      </c>
      <c r="R63" s="11">
        <f t="shared" si="13"/>
        <v>0</v>
      </c>
      <c r="S63">
        <f t="shared" si="14"/>
        <v>37</v>
      </c>
      <c r="T63">
        <f t="shared" si="15"/>
        <v>3</v>
      </c>
      <c r="U63" s="12">
        <f t="shared" si="16"/>
        <v>2223</v>
      </c>
      <c r="V63" s="13"/>
      <c r="W63" t="str">
        <f t="shared" si="20"/>
        <v/>
      </c>
      <c r="Z63" s="12"/>
    </row>
    <row r="64" spans="1:26" x14ac:dyDescent="0.25">
      <c r="A64" s="14" t="s">
        <v>67</v>
      </c>
      <c r="B64" s="15" t="b">
        <f t="shared" si="0"/>
        <v>0</v>
      </c>
      <c r="C64" s="15" t="b">
        <f t="shared" si="1"/>
        <v>1</v>
      </c>
      <c r="D64" s="15">
        <f t="shared" si="2"/>
        <v>2</v>
      </c>
      <c r="E64" s="15" t="str">
        <f t="shared" si="3"/>
        <v>3. Set the Stage to Build a REST API</v>
      </c>
      <c r="F64" s="16" t="str">
        <f t="shared" si="21"/>
        <v>2. Create and configure a basic web application</v>
      </c>
      <c r="G64" s="11" t="str">
        <f t="shared" si="5"/>
        <v>6m 27s</v>
      </c>
      <c r="H64">
        <f t="shared" si="6"/>
        <v>6</v>
      </c>
      <c r="I64" s="12">
        <f t="shared" si="7"/>
        <v>27</v>
      </c>
      <c r="J64" s="11">
        <f t="shared" si="22"/>
        <v>1360</v>
      </c>
      <c r="K64">
        <f t="shared" si="9"/>
        <v>0</v>
      </c>
      <c r="L64">
        <f t="shared" si="10"/>
        <v>22</v>
      </c>
      <c r="M64" s="12">
        <f t="shared" si="11"/>
        <v>40</v>
      </c>
      <c r="N64" s="11">
        <f t="shared" si="23"/>
        <v>0</v>
      </c>
      <c r="O64">
        <v>42</v>
      </c>
      <c r="P64">
        <v>7</v>
      </c>
      <c r="Q64" s="12">
        <f t="shared" si="12"/>
        <v>2527</v>
      </c>
      <c r="R64" s="11">
        <f t="shared" si="13"/>
        <v>0</v>
      </c>
      <c r="S64">
        <f t="shared" si="14"/>
        <v>48</v>
      </c>
      <c r="T64">
        <f t="shared" si="15"/>
        <v>34</v>
      </c>
      <c r="U64" s="12">
        <f t="shared" si="16"/>
        <v>2914</v>
      </c>
      <c r="V64" s="13"/>
      <c r="W64" t="str">
        <f t="shared" si="20"/>
        <v>V:\Tutorials\Raw\Jakarta Web Services\3. Set the Stage to Build a REST API\02. Create and configure a basic web application.mkv</v>
      </c>
      <c r="Z64" s="12"/>
    </row>
    <row r="65" spans="1:26" x14ac:dyDescent="0.25">
      <c r="A65" s="14" t="s">
        <v>68</v>
      </c>
      <c r="B65" s="15" t="b">
        <f t="shared" si="0"/>
        <v>0</v>
      </c>
      <c r="C65" s="15" t="b">
        <f t="shared" si="1"/>
        <v>0</v>
      </c>
      <c r="D65" s="15">
        <f t="shared" si="2"/>
        <v>2</v>
      </c>
      <c r="E65" s="15" t="str">
        <f t="shared" si="3"/>
        <v>3. Set the Stage to Build a REST API</v>
      </c>
      <c r="F65" s="16" t="str">
        <f t="shared" si="21"/>
        <v/>
      </c>
      <c r="G65" s="11" t="str">
        <f t="shared" si="5"/>
        <v/>
      </c>
      <c r="H65">
        <f t="shared" si="6"/>
        <v>0</v>
      </c>
      <c r="I65" s="12">
        <f t="shared" si="7"/>
        <v>0</v>
      </c>
      <c r="J65" s="11">
        <f t="shared" si="22"/>
        <v>1360</v>
      </c>
      <c r="K65">
        <f t="shared" si="9"/>
        <v>0</v>
      </c>
      <c r="L65">
        <f t="shared" si="10"/>
        <v>22</v>
      </c>
      <c r="M65" s="12">
        <f t="shared" si="11"/>
        <v>40</v>
      </c>
      <c r="N65" s="11">
        <f t="shared" si="23"/>
        <v>0</v>
      </c>
      <c r="O65">
        <f t="shared" si="23"/>
        <v>48</v>
      </c>
      <c r="P65">
        <f t="shared" si="23"/>
        <v>34</v>
      </c>
      <c r="Q65" s="12">
        <f t="shared" si="12"/>
        <v>2914</v>
      </c>
      <c r="R65" s="11">
        <f t="shared" si="13"/>
        <v>0</v>
      </c>
      <c r="S65">
        <f t="shared" si="14"/>
        <v>48</v>
      </c>
      <c r="T65">
        <f t="shared" si="15"/>
        <v>34</v>
      </c>
      <c r="U65" s="12">
        <f t="shared" si="16"/>
        <v>2914</v>
      </c>
      <c r="V65" s="13"/>
      <c r="W65" t="str">
        <f t="shared" si="20"/>
        <v/>
      </c>
      <c r="Z65" s="12"/>
    </row>
    <row r="66" spans="1:26" x14ac:dyDescent="0.25">
      <c r="A66" s="14" t="s">
        <v>38</v>
      </c>
      <c r="B66" s="15" t="b">
        <f t="shared" si="0"/>
        <v>0</v>
      </c>
      <c r="C66" s="15" t="b">
        <f t="shared" si="1"/>
        <v>0</v>
      </c>
      <c r="D66" s="15">
        <f t="shared" si="2"/>
        <v>2</v>
      </c>
      <c r="E66" s="15" t="str">
        <f t="shared" si="3"/>
        <v>3. Set the Stage to Build a REST API</v>
      </c>
      <c r="F66" s="16" t="str">
        <f t="shared" si="21"/>
        <v/>
      </c>
      <c r="G66" s="11" t="str">
        <f t="shared" si="5"/>
        <v/>
      </c>
      <c r="H66">
        <f t="shared" si="6"/>
        <v>0</v>
      </c>
      <c r="I66" s="12">
        <f t="shared" si="7"/>
        <v>0</v>
      </c>
      <c r="J66" s="11">
        <f t="shared" si="22"/>
        <v>1360</v>
      </c>
      <c r="K66">
        <f t="shared" si="9"/>
        <v>0</v>
      </c>
      <c r="L66">
        <f t="shared" si="10"/>
        <v>22</v>
      </c>
      <c r="M66" s="12">
        <f t="shared" si="11"/>
        <v>40</v>
      </c>
      <c r="N66" s="11">
        <f t="shared" si="23"/>
        <v>0</v>
      </c>
      <c r="O66">
        <f t="shared" si="23"/>
        <v>48</v>
      </c>
      <c r="P66">
        <f t="shared" si="23"/>
        <v>34</v>
      </c>
      <c r="Q66" s="12">
        <f t="shared" si="12"/>
        <v>2914</v>
      </c>
      <c r="R66" s="11">
        <f t="shared" si="13"/>
        <v>0</v>
      </c>
      <c r="S66">
        <f t="shared" si="14"/>
        <v>48</v>
      </c>
      <c r="T66">
        <f t="shared" si="15"/>
        <v>34</v>
      </c>
      <c r="U66" s="12">
        <f t="shared" si="16"/>
        <v>2914</v>
      </c>
      <c r="V66" s="13"/>
      <c r="W66" t="str">
        <f t="shared" si="20"/>
        <v/>
      </c>
      <c r="Z66" s="12"/>
    </row>
    <row r="67" spans="1:26" x14ac:dyDescent="0.25">
      <c r="A67" s="14" t="s">
        <v>69</v>
      </c>
      <c r="B67" s="15" t="b">
        <f t="shared" si="0"/>
        <v>0</v>
      </c>
      <c r="C67" s="15" t="b">
        <f t="shared" si="1"/>
        <v>1</v>
      </c>
      <c r="D67" s="15">
        <f t="shared" si="2"/>
        <v>3</v>
      </c>
      <c r="E67" s="15" t="str">
        <f t="shared" si="3"/>
        <v>3. Set the Stage to Build a REST API</v>
      </c>
      <c r="F67" s="16" t="str">
        <f t="shared" si="21"/>
        <v>3. Configure Jakarta RESTful Web Services</v>
      </c>
      <c r="G67" s="11" t="str">
        <f t="shared" si="5"/>
        <v>5m 59s</v>
      </c>
      <c r="H67">
        <f t="shared" si="6"/>
        <v>5</v>
      </c>
      <c r="I67" s="12">
        <f t="shared" si="7"/>
        <v>59</v>
      </c>
      <c r="J67" s="11">
        <f t="shared" si="22"/>
        <v>1719</v>
      </c>
      <c r="K67">
        <f t="shared" si="9"/>
        <v>0</v>
      </c>
      <c r="L67">
        <f t="shared" si="10"/>
        <v>28</v>
      </c>
      <c r="M67" s="12">
        <f t="shared" si="11"/>
        <v>39</v>
      </c>
      <c r="N67" s="11">
        <f t="shared" si="23"/>
        <v>0</v>
      </c>
      <c r="O67">
        <f t="shared" si="23"/>
        <v>48</v>
      </c>
      <c r="P67">
        <f t="shared" si="23"/>
        <v>34</v>
      </c>
      <c r="Q67" s="12">
        <f t="shared" si="12"/>
        <v>2914</v>
      </c>
      <c r="R67" s="11">
        <f t="shared" si="13"/>
        <v>0</v>
      </c>
      <c r="S67">
        <f t="shared" si="14"/>
        <v>54</v>
      </c>
      <c r="T67">
        <f t="shared" si="15"/>
        <v>33</v>
      </c>
      <c r="U67" s="12">
        <f t="shared" si="16"/>
        <v>3273</v>
      </c>
      <c r="V67" s="13"/>
      <c r="W67" t="str">
        <f t="shared" si="20"/>
        <v>V:\Tutorials\Raw\Jakarta Web Services\3. Set the Stage to Build a REST API\03. Configure Jakarta RESTful Web Services.mkv</v>
      </c>
      <c r="Z67" s="12"/>
    </row>
    <row r="68" spans="1:26" x14ac:dyDescent="0.25">
      <c r="A68" s="14" t="s">
        <v>70</v>
      </c>
      <c r="B68" s="15" t="b">
        <f t="shared" si="0"/>
        <v>0</v>
      </c>
      <c r="C68" s="15" t="b">
        <f t="shared" si="1"/>
        <v>0</v>
      </c>
      <c r="D68" s="15">
        <f t="shared" si="2"/>
        <v>3</v>
      </c>
      <c r="E68" s="15" t="str">
        <f t="shared" si="3"/>
        <v>3. Set the Stage to Build a REST API</v>
      </c>
      <c r="F68" s="16" t="str">
        <f t="shared" si="21"/>
        <v/>
      </c>
      <c r="G68" s="11" t="str">
        <f t="shared" si="5"/>
        <v/>
      </c>
      <c r="H68">
        <f t="shared" si="6"/>
        <v>0</v>
      </c>
      <c r="I68" s="12">
        <f t="shared" si="7"/>
        <v>0</v>
      </c>
      <c r="J68" s="11">
        <f t="shared" si="22"/>
        <v>1719</v>
      </c>
      <c r="K68">
        <f t="shared" si="9"/>
        <v>0</v>
      </c>
      <c r="L68">
        <f t="shared" si="10"/>
        <v>28</v>
      </c>
      <c r="M68" s="12">
        <f t="shared" si="11"/>
        <v>39</v>
      </c>
      <c r="N68" s="11">
        <f t="shared" si="23"/>
        <v>0</v>
      </c>
      <c r="O68">
        <f t="shared" si="23"/>
        <v>54</v>
      </c>
      <c r="P68">
        <f t="shared" si="23"/>
        <v>33</v>
      </c>
      <c r="Q68" s="12">
        <f t="shared" si="12"/>
        <v>3273</v>
      </c>
      <c r="R68" s="11">
        <f t="shared" si="13"/>
        <v>0</v>
      </c>
      <c r="S68">
        <f t="shared" si="14"/>
        <v>54</v>
      </c>
      <c r="T68">
        <f t="shared" si="15"/>
        <v>33</v>
      </c>
      <c r="U68" s="12">
        <f t="shared" si="16"/>
        <v>3273</v>
      </c>
      <c r="V68" s="13"/>
      <c r="W68" t="str">
        <f t="shared" si="20"/>
        <v/>
      </c>
      <c r="Z68" s="12"/>
    </row>
    <row r="69" spans="1:26" x14ac:dyDescent="0.25">
      <c r="A69" s="14" t="s">
        <v>38</v>
      </c>
      <c r="B69" s="15" t="b">
        <f t="shared" si="0"/>
        <v>0</v>
      </c>
      <c r="C69" s="15" t="b">
        <f t="shared" si="1"/>
        <v>0</v>
      </c>
      <c r="D69" s="15">
        <f t="shared" si="2"/>
        <v>3</v>
      </c>
      <c r="E69" s="15" t="str">
        <f t="shared" si="3"/>
        <v>3. Set the Stage to Build a REST API</v>
      </c>
      <c r="F69" s="16" t="str">
        <f t="shared" si="21"/>
        <v/>
      </c>
      <c r="G69" s="11" t="str">
        <f t="shared" si="5"/>
        <v/>
      </c>
      <c r="H69">
        <f t="shared" si="6"/>
        <v>0</v>
      </c>
      <c r="I69" s="12">
        <f t="shared" si="7"/>
        <v>0</v>
      </c>
      <c r="J69" s="11">
        <f t="shared" si="22"/>
        <v>1719</v>
      </c>
      <c r="K69">
        <f t="shared" si="9"/>
        <v>0</v>
      </c>
      <c r="L69">
        <f t="shared" si="10"/>
        <v>28</v>
      </c>
      <c r="M69" s="12">
        <f t="shared" si="11"/>
        <v>39</v>
      </c>
      <c r="N69" s="11">
        <f t="shared" si="23"/>
        <v>0</v>
      </c>
      <c r="O69">
        <f t="shared" si="23"/>
        <v>54</v>
      </c>
      <c r="P69">
        <f t="shared" si="23"/>
        <v>33</v>
      </c>
      <c r="Q69" s="12">
        <f t="shared" si="12"/>
        <v>3273</v>
      </c>
      <c r="R69" s="11">
        <f t="shared" si="13"/>
        <v>0</v>
      </c>
      <c r="S69">
        <f t="shared" si="14"/>
        <v>54</v>
      </c>
      <c r="T69">
        <f t="shared" si="15"/>
        <v>33</v>
      </c>
      <c r="U69" s="12">
        <f t="shared" si="16"/>
        <v>3273</v>
      </c>
      <c r="V69" s="13"/>
      <c r="W69" t="str">
        <f t="shared" si="20"/>
        <v/>
      </c>
      <c r="Z69" s="12"/>
    </row>
    <row r="70" spans="1:26" x14ac:dyDescent="0.25">
      <c r="A70" s="14" t="s">
        <v>71</v>
      </c>
      <c r="B70" s="15" t="b">
        <f t="shared" si="0"/>
        <v>0</v>
      </c>
      <c r="C70" s="15" t="b">
        <f t="shared" si="1"/>
        <v>1</v>
      </c>
      <c r="D70" s="15">
        <f t="shared" si="2"/>
        <v>4</v>
      </c>
      <c r="E70" s="15" t="str">
        <f t="shared" si="3"/>
        <v>3. Set the Stage to Build a REST API</v>
      </c>
      <c r="F70" s="16" t="str">
        <f t="shared" si="21"/>
        <v>4. Add a Resource class</v>
      </c>
      <c r="G70" s="11" t="str">
        <f t="shared" si="5"/>
        <v>3m 13s</v>
      </c>
      <c r="H70">
        <f t="shared" si="6"/>
        <v>3</v>
      </c>
      <c r="I70" s="12">
        <f t="shared" si="7"/>
        <v>13</v>
      </c>
      <c r="J70" s="11">
        <f t="shared" si="22"/>
        <v>1912</v>
      </c>
      <c r="K70">
        <f t="shared" si="9"/>
        <v>0</v>
      </c>
      <c r="L70">
        <f t="shared" si="10"/>
        <v>31</v>
      </c>
      <c r="M70" s="12">
        <f t="shared" si="11"/>
        <v>52</v>
      </c>
      <c r="N70" s="11">
        <f t="shared" si="23"/>
        <v>0</v>
      </c>
      <c r="O70">
        <f t="shared" si="23"/>
        <v>54</v>
      </c>
      <c r="P70">
        <v>41</v>
      </c>
      <c r="Q70" s="12">
        <f t="shared" si="12"/>
        <v>3281</v>
      </c>
      <c r="R70" s="11">
        <f t="shared" si="13"/>
        <v>0</v>
      </c>
      <c r="S70">
        <f t="shared" si="14"/>
        <v>57</v>
      </c>
      <c r="T70">
        <f t="shared" si="15"/>
        <v>54</v>
      </c>
      <c r="U70" s="12">
        <f t="shared" si="16"/>
        <v>3474</v>
      </c>
      <c r="V70" s="13"/>
      <c r="W70" t="str">
        <f t="shared" si="20"/>
        <v>V:\Tutorials\Raw\Jakarta Web Services\3. Set the Stage to Build a REST API\04. Add a Resource class.mkv</v>
      </c>
      <c r="Z70" s="12"/>
    </row>
    <row r="71" spans="1:26" x14ac:dyDescent="0.25">
      <c r="A71" s="14" t="s">
        <v>72</v>
      </c>
      <c r="B71" s="15" t="b">
        <f t="shared" si="0"/>
        <v>0</v>
      </c>
      <c r="C71" s="15" t="b">
        <f t="shared" si="1"/>
        <v>0</v>
      </c>
      <c r="D71" s="15">
        <f t="shared" si="2"/>
        <v>4</v>
      </c>
      <c r="E71" s="15" t="str">
        <f t="shared" si="3"/>
        <v>3. Set the Stage to Build a REST API</v>
      </c>
      <c r="F71" s="16" t="str">
        <f t="shared" si="21"/>
        <v/>
      </c>
      <c r="G71" s="11" t="str">
        <f t="shared" si="5"/>
        <v/>
      </c>
      <c r="H71">
        <f t="shared" si="6"/>
        <v>0</v>
      </c>
      <c r="I71" s="12">
        <f t="shared" si="7"/>
        <v>0</v>
      </c>
      <c r="J71" s="11">
        <f t="shared" si="22"/>
        <v>1912</v>
      </c>
      <c r="K71">
        <f t="shared" si="9"/>
        <v>0</v>
      </c>
      <c r="L71">
        <f t="shared" si="10"/>
        <v>31</v>
      </c>
      <c r="M71" s="12">
        <f t="shared" si="11"/>
        <v>52</v>
      </c>
      <c r="N71" s="11">
        <f t="shared" si="23"/>
        <v>0</v>
      </c>
      <c r="O71">
        <f t="shared" si="23"/>
        <v>57</v>
      </c>
      <c r="P71">
        <f t="shared" si="23"/>
        <v>54</v>
      </c>
      <c r="Q71" s="12">
        <f t="shared" si="12"/>
        <v>3474</v>
      </c>
      <c r="R71" s="11">
        <f t="shared" si="13"/>
        <v>0</v>
      </c>
      <c r="S71">
        <f t="shared" si="14"/>
        <v>57</v>
      </c>
      <c r="T71">
        <f t="shared" si="15"/>
        <v>54</v>
      </c>
      <c r="U71" s="12">
        <f t="shared" si="16"/>
        <v>3474</v>
      </c>
      <c r="V71" s="13"/>
      <c r="W71" t="str">
        <f t="shared" si="20"/>
        <v/>
      </c>
      <c r="Z71" s="12"/>
    </row>
    <row r="72" spans="1:26" x14ac:dyDescent="0.25">
      <c r="A72" s="14" t="s">
        <v>38</v>
      </c>
      <c r="B72" s="15" t="b">
        <f t="shared" si="0"/>
        <v>0</v>
      </c>
      <c r="C72" s="15" t="b">
        <f t="shared" si="1"/>
        <v>0</v>
      </c>
      <c r="D72" s="15">
        <f t="shared" si="2"/>
        <v>4</v>
      </c>
      <c r="E72" s="15" t="str">
        <f t="shared" si="3"/>
        <v>3. Set the Stage to Build a REST API</v>
      </c>
      <c r="F72" s="16" t="str">
        <f t="shared" si="21"/>
        <v/>
      </c>
      <c r="G72" s="11" t="str">
        <f t="shared" si="5"/>
        <v/>
      </c>
      <c r="H72">
        <f t="shared" si="6"/>
        <v>0</v>
      </c>
      <c r="I72" s="12">
        <f t="shared" si="7"/>
        <v>0</v>
      </c>
      <c r="J72" s="11">
        <f t="shared" si="22"/>
        <v>1912</v>
      </c>
      <c r="K72">
        <f t="shared" si="9"/>
        <v>0</v>
      </c>
      <c r="L72">
        <f t="shared" si="10"/>
        <v>31</v>
      </c>
      <c r="M72" s="12">
        <f t="shared" si="11"/>
        <v>52</v>
      </c>
      <c r="N72" s="11">
        <f t="shared" si="23"/>
        <v>0</v>
      </c>
      <c r="O72">
        <f t="shared" si="23"/>
        <v>57</v>
      </c>
      <c r="P72">
        <f t="shared" si="23"/>
        <v>54</v>
      </c>
      <c r="Q72" s="12">
        <f t="shared" si="12"/>
        <v>3474</v>
      </c>
      <c r="R72" s="11">
        <f t="shared" si="13"/>
        <v>0</v>
      </c>
      <c r="S72">
        <f t="shared" si="14"/>
        <v>57</v>
      </c>
      <c r="T72">
        <f t="shared" si="15"/>
        <v>54</v>
      </c>
      <c r="U72" s="12">
        <f t="shared" si="16"/>
        <v>3474</v>
      </c>
      <c r="V72" s="13"/>
      <c r="W72" t="str">
        <f t="shared" si="20"/>
        <v/>
      </c>
      <c r="Z72" s="12"/>
    </row>
    <row r="73" spans="1:26" x14ac:dyDescent="0.25">
      <c r="A73" s="14" t="s">
        <v>48</v>
      </c>
      <c r="B73" s="15" t="b">
        <f t="shared" si="0"/>
        <v>0</v>
      </c>
      <c r="C73" s="15" t="b">
        <f t="shared" si="1"/>
        <v>0</v>
      </c>
      <c r="D73" s="15">
        <f t="shared" si="2"/>
        <v>4</v>
      </c>
      <c r="E73" s="15" t="str">
        <f t="shared" si="3"/>
        <v>3. Set the Stage to Build a REST API</v>
      </c>
      <c r="F73" s="16" t="str">
        <f t="shared" si="21"/>
        <v>Chapter Quiz</v>
      </c>
      <c r="G73" s="11" t="str">
        <f t="shared" si="5"/>
        <v/>
      </c>
      <c r="H73">
        <f t="shared" si="6"/>
        <v>0</v>
      </c>
      <c r="I73" s="12">
        <f t="shared" si="7"/>
        <v>0</v>
      </c>
      <c r="J73" s="11">
        <f t="shared" si="22"/>
        <v>1912</v>
      </c>
      <c r="K73">
        <f t="shared" si="9"/>
        <v>0</v>
      </c>
      <c r="L73">
        <f t="shared" si="10"/>
        <v>31</v>
      </c>
      <c r="M73" s="12">
        <f t="shared" si="11"/>
        <v>52</v>
      </c>
      <c r="N73" s="11">
        <f t="shared" si="23"/>
        <v>0</v>
      </c>
      <c r="O73">
        <f t="shared" si="23"/>
        <v>57</v>
      </c>
      <c r="P73">
        <v>31</v>
      </c>
      <c r="Q73" s="12">
        <f t="shared" si="12"/>
        <v>3451</v>
      </c>
      <c r="R73" s="11">
        <f t="shared" si="13"/>
        <v>0</v>
      </c>
      <c r="S73">
        <f t="shared" si="14"/>
        <v>57</v>
      </c>
      <c r="T73">
        <f t="shared" si="15"/>
        <v>31</v>
      </c>
      <c r="U73" s="12">
        <f t="shared" si="16"/>
        <v>3451</v>
      </c>
      <c r="V73" s="13"/>
      <c r="W73" t="str">
        <f t="shared" si="20"/>
        <v>V:\Tutorials\Raw\Jakarta Web Services\3. Set the Stage to Build a REST API\0Chapter Quiz.mkv</v>
      </c>
      <c r="Z73" s="12"/>
    </row>
    <row r="74" spans="1:26" x14ac:dyDescent="0.25">
      <c r="A74" s="14" t="s">
        <v>73</v>
      </c>
      <c r="B74" s="15" t="b">
        <f t="shared" si="0"/>
        <v>0</v>
      </c>
      <c r="C74" s="15" t="b">
        <f t="shared" si="1"/>
        <v>0</v>
      </c>
      <c r="D74" s="15">
        <f t="shared" si="2"/>
        <v>4</v>
      </c>
      <c r="E74" s="15" t="str">
        <f t="shared" si="3"/>
        <v>3. Set the Stage to Build a REST API</v>
      </c>
      <c r="F74" s="16" t="str">
        <f t="shared" si="21"/>
        <v/>
      </c>
      <c r="G74" s="11" t="str">
        <f t="shared" si="5"/>
        <v/>
      </c>
      <c r="H74">
        <f t="shared" si="6"/>
        <v>0</v>
      </c>
      <c r="I74" s="12">
        <f t="shared" si="7"/>
        <v>0</v>
      </c>
      <c r="J74" s="11">
        <f t="shared" si="22"/>
        <v>1912</v>
      </c>
      <c r="K74">
        <f t="shared" si="9"/>
        <v>0</v>
      </c>
      <c r="L74">
        <f t="shared" si="10"/>
        <v>31</v>
      </c>
      <c r="M74" s="12">
        <f t="shared" si="11"/>
        <v>52</v>
      </c>
      <c r="N74" s="11">
        <f t="shared" si="23"/>
        <v>0</v>
      </c>
      <c r="O74">
        <f t="shared" si="23"/>
        <v>57</v>
      </c>
      <c r="P74">
        <f t="shared" si="23"/>
        <v>31</v>
      </c>
      <c r="Q74" s="12">
        <f t="shared" si="12"/>
        <v>3451</v>
      </c>
      <c r="R74" s="11">
        <f t="shared" si="13"/>
        <v>0</v>
      </c>
      <c r="S74">
        <f t="shared" si="14"/>
        <v>57</v>
      </c>
      <c r="T74">
        <f t="shared" si="15"/>
        <v>31</v>
      </c>
      <c r="U74" s="12">
        <f t="shared" si="16"/>
        <v>3451</v>
      </c>
      <c r="V74" s="13"/>
      <c r="W74" t="str">
        <f t="shared" si="20"/>
        <v/>
      </c>
      <c r="Z74" s="12"/>
    </row>
    <row r="75" spans="1:26" x14ac:dyDescent="0.25">
      <c r="A75" s="14"/>
      <c r="B75" s="15" t="b">
        <f t="shared" ref="B75:B138" si="24">AND(NOT(ISERROR(FIND(". ",A75))),ISNUMBER(VALUE(LEFT(A75,FIND(". ",A75)-1))))</f>
        <v>0</v>
      </c>
      <c r="C75" s="15" t="b">
        <f t="shared" ref="C75:C138" si="25">OR(AND(NOT(ISERROR(FIND("m",A76))),ISNUMBER(VALUE(LEFT(A76,FIND("m",A76)-1)))),AND(NOT(ISERROR(FIND("s",A76))),ISNUMBER(VALUE(LEFT(A76,FIND("s",A76)-1)))))</f>
        <v>0</v>
      </c>
      <c r="D75" s="15">
        <f t="shared" ref="D75:D138" si="26">IF(B75,0,IF(C75,D74+1,D74))</f>
        <v>4</v>
      </c>
      <c r="E75" s="15" t="str">
        <f t="shared" ref="E75:E138" si="27">SUBSTITUTE(SUBSTITUTE(IF(B75,A75,E74),"?",""),":"," -")</f>
        <v>3. Set the Stage to Build a REST API</v>
      </c>
      <c r="F75" s="16" t="str">
        <f t="shared" si="21"/>
        <v/>
      </c>
      <c r="G75" s="11" t="str">
        <f t="shared" ref="G75:G138" si="28">IF(C75,IF(ISERROR(FIND("s",A76)),LEFT(A76,FIND("m",A76)),LEFT(A76,FIND("s",A76))),"")</f>
        <v/>
      </c>
      <c r="H75">
        <f t="shared" ref="H75:H138" si="29">IF(OR(G75="",ISERROR(FIND("m",G75))),0,VALUE(LEFT(G75,FIND("m",G75)-1)))</f>
        <v>0</v>
      </c>
      <c r="I75" s="12">
        <f t="shared" ref="I75:I138" si="30">IF(OR(G75="",ISERROR(FIND("s",G75))),0,VALUE(SUBSTITUTE(MID(G75,IF(ISERROR(FIND("m",G75)), 0,FIND("m",G75))+1,LEN(G75)),"s","")))</f>
        <v>0</v>
      </c>
      <c r="J75" s="11">
        <f t="shared" si="22"/>
        <v>1912</v>
      </c>
      <c r="K75">
        <f t="shared" ref="K75:K138" si="31">INT(J75/60/60)</f>
        <v>0</v>
      </c>
      <c r="L75">
        <f t="shared" ref="L75:L138" si="32">INT((J75-(K75*60*60))/60)</f>
        <v>31</v>
      </c>
      <c r="M75" s="12">
        <f t="shared" ref="M75:M138" si="33">J75-(((K75*60)+L75)*60)</f>
        <v>52</v>
      </c>
      <c r="N75" s="11">
        <f t="shared" si="23"/>
        <v>0</v>
      </c>
      <c r="O75">
        <f t="shared" si="23"/>
        <v>57</v>
      </c>
      <c r="P75">
        <f t="shared" si="23"/>
        <v>31</v>
      </c>
      <c r="Q75" s="12">
        <f t="shared" ref="Q75:Q138" si="34">(((N75*60)+O75)*60)+P75</f>
        <v>3451</v>
      </c>
      <c r="R75" s="11">
        <f t="shared" ref="R75:R138" si="35">INT(U75/60/60)</f>
        <v>0</v>
      </c>
      <c r="S75">
        <f t="shared" ref="S75:S138" si="36">INT((U75-(R75*60*60))/60)</f>
        <v>57</v>
      </c>
      <c r="T75">
        <f t="shared" ref="T75:T138" si="37">U75-(((R75*60)+S75)*60)</f>
        <v>31</v>
      </c>
      <c r="U75" s="12">
        <f t="shared" ref="U75:U138" si="38">((H75*60)+I75)+Q75</f>
        <v>3451</v>
      </c>
      <c r="V75" s="13"/>
      <c r="W75" t="str">
        <f t="shared" si="20"/>
        <v/>
      </c>
      <c r="Z75" s="12"/>
    </row>
    <row r="76" spans="1:26" x14ac:dyDescent="0.25">
      <c r="A76" s="14" t="s">
        <v>74</v>
      </c>
      <c r="B76" s="15" t="b">
        <f t="shared" si="24"/>
        <v>1</v>
      </c>
      <c r="C76" s="15" t="b">
        <f t="shared" si="25"/>
        <v>0</v>
      </c>
      <c r="D76" s="15">
        <f t="shared" si="26"/>
        <v>0</v>
      </c>
      <c r="E76" s="15" t="str">
        <f t="shared" si="27"/>
        <v>4. Build the REST API for the Read Action</v>
      </c>
      <c r="F76" s="16" t="str">
        <f t="shared" si="21"/>
        <v/>
      </c>
      <c r="G76" s="11" t="str">
        <f t="shared" si="28"/>
        <v/>
      </c>
      <c r="H76">
        <f t="shared" si="29"/>
        <v>0</v>
      </c>
      <c r="I76" s="12">
        <f t="shared" si="30"/>
        <v>0</v>
      </c>
      <c r="J76" s="11">
        <f t="shared" si="22"/>
        <v>1912</v>
      </c>
      <c r="K76">
        <f t="shared" si="31"/>
        <v>0</v>
      </c>
      <c r="L76">
        <f t="shared" si="32"/>
        <v>31</v>
      </c>
      <c r="M76" s="12">
        <f t="shared" si="33"/>
        <v>52</v>
      </c>
      <c r="N76" s="11">
        <f t="shared" si="23"/>
        <v>0</v>
      </c>
      <c r="O76">
        <f t="shared" si="23"/>
        <v>57</v>
      </c>
      <c r="P76">
        <f t="shared" si="23"/>
        <v>31</v>
      </c>
      <c r="Q76" s="12">
        <f t="shared" si="34"/>
        <v>3451</v>
      </c>
      <c r="R76" s="11">
        <f t="shared" si="35"/>
        <v>0</v>
      </c>
      <c r="S76">
        <f t="shared" si="36"/>
        <v>57</v>
      </c>
      <c r="T76">
        <f t="shared" si="37"/>
        <v>31</v>
      </c>
      <c r="U76" s="12">
        <f t="shared" si="38"/>
        <v>3451</v>
      </c>
      <c r="V76" s="13"/>
      <c r="W76" t="str">
        <f t="shared" si="20"/>
        <v/>
      </c>
      <c r="Z76" s="12"/>
    </row>
    <row r="77" spans="1:26" x14ac:dyDescent="0.25">
      <c r="A77" s="14"/>
      <c r="B77" s="15" t="b">
        <f t="shared" si="24"/>
        <v>0</v>
      </c>
      <c r="C77" s="15" t="b">
        <f t="shared" si="25"/>
        <v>0</v>
      </c>
      <c r="D77" s="15">
        <f t="shared" si="26"/>
        <v>0</v>
      </c>
      <c r="E77" s="15" t="str">
        <f t="shared" si="27"/>
        <v>4. Build the REST API for the Read Action</v>
      </c>
      <c r="F77" s="16" t="str">
        <f t="shared" si="21"/>
        <v/>
      </c>
      <c r="G77" s="11" t="str">
        <f t="shared" si="28"/>
        <v/>
      </c>
      <c r="H77">
        <f t="shared" si="29"/>
        <v>0</v>
      </c>
      <c r="I77" s="12">
        <f t="shared" si="30"/>
        <v>0</v>
      </c>
      <c r="J77" s="11">
        <f t="shared" si="22"/>
        <v>1912</v>
      </c>
      <c r="K77">
        <f t="shared" si="31"/>
        <v>0</v>
      </c>
      <c r="L77">
        <f t="shared" si="32"/>
        <v>31</v>
      </c>
      <c r="M77" s="12">
        <f t="shared" si="33"/>
        <v>52</v>
      </c>
      <c r="N77" s="11">
        <f t="shared" si="23"/>
        <v>0</v>
      </c>
      <c r="O77">
        <f t="shared" si="23"/>
        <v>57</v>
      </c>
      <c r="P77">
        <f t="shared" si="23"/>
        <v>31</v>
      </c>
      <c r="Q77" s="12">
        <f t="shared" si="34"/>
        <v>3451</v>
      </c>
      <c r="R77" s="11">
        <f t="shared" si="35"/>
        <v>0</v>
      </c>
      <c r="S77">
        <f t="shared" si="36"/>
        <v>57</v>
      </c>
      <c r="T77">
        <f t="shared" si="37"/>
        <v>31</v>
      </c>
      <c r="U77" s="12">
        <f t="shared" si="38"/>
        <v>3451</v>
      </c>
      <c r="V77" s="13"/>
      <c r="W77" t="str">
        <f t="shared" si="20"/>
        <v/>
      </c>
      <c r="Z77" s="12"/>
    </row>
    <row r="78" spans="1:26" x14ac:dyDescent="0.25">
      <c r="A78" s="14" t="s">
        <v>75</v>
      </c>
      <c r="B78" s="15" t="b">
        <f t="shared" si="24"/>
        <v>0</v>
      </c>
      <c r="C78" s="15" t="b">
        <f t="shared" si="25"/>
        <v>1</v>
      </c>
      <c r="D78" s="15">
        <f t="shared" si="26"/>
        <v>1</v>
      </c>
      <c r="E78" s="15" t="str">
        <f t="shared" si="27"/>
        <v>4. Build the REST API for the Read Action</v>
      </c>
      <c r="F78" s="16" t="str">
        <f t="shared" si="21"/>
        <v>1. Implement resource method for reading - HTTP GET</v>
      </c>
      <c r="G78" s="11" t="str">
        <f t="shared" si="28"/>
        <v>7m 52s</v>
      </c>
      <c r="H78">
        <f t="shared" si="29"/>
        <v>7</v>
      </c>
      <c r="I78" s="12">
        <f t="shared" si="30"/>
        <v>52</v>
      </c>
      <c r="J78" s="11">
        <f t="shared" si="22"/>
        <v>2384</v>
      </c>
      <c r="K78">
        <f t="shared" si="31"/>
        <v>0</v>
      </c>
      <c r="L78">
        <f t="shared" si="32"/>
        <v>39</v>
      </c>
      <c r="M78" s="12">
        <f t="shared" si="33"/>
        <v>44</v>
      </c>
      <c r="N78" s="11">
        <f t="shared" si="23"/>
        <v>0</v>
      </c>
      <c r="O78">
        <v>58</v>
      </c>
      <c r="P78">
        <v>16</v>
      </c>
      <c r="Q78" s="12">
        <f t="shared" si="34"/>
        <v>3496</v>
      </c>
      <c r="R78" s="11">
        <f t="shared" si="35"/>
        <v>1</v>
      </c>
      <c r="S78">
        <f t="shared" si="36"/>
        <v>6</v>
      </c>
      <c r="T78">
        <f t="shared" si="37"/>
        <v>8</v>
      </c>
      <c r="U78" s="12">
        <f t="shared" si="38"/>
        <v>3968</v>
      </c>
      <c r="V78" s="13"/>
      <c r="W78" t="str">
        <f t="shared" si="20"/>
        <v>V:\Tutorials\Raw\Jakarta Web Services\4. Build the REST API for the Read Action\01. Implement resource method for reading - HTTP GET.mkv</v>
      </c>
      <c r="Z78" s="12"/>
    </row>
    <row r="79" spans="1:26" x14ac:dyDescent="0.25">
      <c r="A79" s="14" t="s">
        <v>76</v>
      </c>
      <c r="B79" s="15" t="b">
        <f t="shared" si="24"/>
        <v>0</v>
      </c>
      <c r="C79" s="15" t="b">
        <f t="shared" si="25"/>
        <v>0</v>
      </c>
      <c r="D79" s="15">
        <f t="shared" si="26"/>
        <v>1</v>
      </c>
      <c r="E79" s="15" t="str">
        <f t="shared" si="27"/>
        <v>4. Build the REST API for the Read Action</v>
      </c>
      <c r="F79" s="16" t="str">
        <f t="shared" si="21"/>
        <v/>
      </c>
      <c r="G79" s="11" t="str">
        <f t="shared" si="28"/>
        <v/>
      </c>
      <c r="H79">
        <f t="shared" si="29"/>
        <v>0</v>
      </c>
      <c r="I79" s="12">
        <f t="shared" si="30"/>
        <v>0</v>
      </c>
      <c r="J79" s="11">
        <f t="shared" si="22"/>
        <v>2384</v>
      </c>
      <c r="K79">
        <f t="shared" si="31"/>
        <v>0</v>
      </c>
      <c r="L79">
        <f t="shared" si="32"/>
        <v>39</v>
      </c>
      <c r="M79" s="12">
        <f t="shared" si="33"/>
        <v>44</v>
      </c>
      <c r="N79" s="11">
        <f t="shared" si="23"/>
        <v>1</v>
      </c>
      <c r="O79">
        <f t="shared" si="23"/>
        <v>6</v>
      </c>
      <c r="P79">
        <f t="shared" si="23"/>
        <v>8</v>
      </c>
      <c r="Q79" s="12">
        <f t="shared" si="34"/>
        <v>3968</v>
      </c>
      <c r="R79" s="11">
        <f t="shared" si="35"/>
        <v>1</v>
      </c>
      <c r="S79">
        <f t="shared" si="36"/>
        <v>6</v>
      </c>
      <c r="T79">
        <f t="shared" si="37"/>
        <v>8</v>
      </c>
      <c r="U79" s="12">
        <f t="shared" si="38"/>
        <v>3968</v>
      </c>
      <c r="V79" s="13"/>
      <c r="W79" t="str">
        <f t="shared" ref="W79:W142" si="39">IF(F79="","",$W$10&amp;"\"&amp;E79&amp;"\0"&amp;F79&amp;".mkv")</f>
        <v/>
      </c>
      <c r="Z79" s="12"/>
    </row>
    <row r="80" spans="1:26" x14ac:dyDescent="0.25">
      <c r="A80" s="14" t="s">
        <v>38</v>
      </c>
      <c r="B80" s="15" t="b">
        <f t="shared" si="24"/>
        <v>0</v>
      </c>
      <c r="C80" s="15" t="b">
        <f t="shared" si="25"/>
        <v>0</v>
      </c>
      <c r="D80" s="15">
        <f t="shared" si="26"/>
        <v>1</v>
      </c>
      <c r="E80" s="15" t="str">
        <f t="shared" si="27"/>
        <v>4. Build the REST API for the Read Action</v>
      </c>
      <c r="F80" s="16" t="str">
        <f t="shared" si="21"/>
        <v/>
      </c>
      <c r="G80" s="11" t="str">
        <f t="shared" si="28"/>
        <v/>
      </c>
      <c r="H80">
        <f t="shared" si="29"/>
        <v>0</v>
      </c>
      <c r="I80" s="12">
        <f t="shared" si="30"/>
        <v>0</v>
      </c>
      <c r="J80" s="11">
        <f t="shared" si="22"/>
        <v>2384</v>
      </c>
      <c r="K80">
        <f t="shared" si="31"/>
        <v>0</v>
      </c>
      <c r="L80">
        <f t="shared" si="32"/>
        <v>39</v>
      </c>
      <c r="M80" s="12">
        <f t="shared" si="33"/>
        <v>44</v>
      </c>
      <c r="N80" s="11">
        <f t="shared" si="23"/>
        <v>1</v>
      </c>
      <c r="O80">
        <f t="shared" si="23"/>
        <v>6</v>
      </c>
      <c r="P80">
        <f t="shared" si="23"/>
        <v>8</v>
      </c>
      <c r="Q80" s="12">
        <f t="shared" si="34"/>
        <v>3968</v>
      </c>
      <c r="R80" s="11">
        <f t="shared" si="35"/>
        <v>1</v>
      </c>
      <c r="S80">
        <f t="shared" si="36"/>
        <v>6</v>
      </c>
      <c r="T80">
        <f t="shared" si="37"/>
        <v>8</v>
      </c>
      <c r="U80" s="12">
        <f t="shared" si="38"/>
        <v>3968</v>
      </c>
      <c r="V80" s="13"/>
      <c r="W80" t="str">
        <f t="shared" si="39"/>
        <v/>
      </c>
      <c r="Z80" s="12"/>
    </row>
    <row r="81" spans="1:26" x14ac:dyDescent="0.25">
      <c r="A81" s="14" t="s">
        <v>77</v>
      </c>
      <c r="B81" s="15" t="b">
        <f t="shared" si="24"/>
        <v>0</v>
      </c>
      <c r="C81" s="15" t="b">
        <f t="shared" si="25"/>
        <v>1</v>
      </c>
      <c r="D81" s="15">
        <f t="shared" si="26"/>
        <v>2</v>
      </c>
      <c r="E81" s="15" t="str">
        <f t="shared" si="27"/>
        <v>4. Build the REST API for the Read Action</v>
      </c>
      <c r="F81" s="16" t="str">
        <f t="shared" si="21"/>
        <v>2. Use path parameters</v>
      </c>
      <c r="G81" s="11" t="str">
        <f t="shared" si="28"/>
        <v>4m 28s</v>
      </c>
      <c r="H81">
        <f t="shared" si="29"/>
        <v>4</v>
      </c>
      <c r="I81" s="12">
        <f t="shared" si="30"/>
        <v>28</v>
      </c>
      <c r="J81" s="11">
        <f t="shared" si="22"/>
        <v>2652</v>
      </c>
      <c r="K81">
        <f t="shared" si="31"/>
        <v>0</v>
      </c>
      <c r="L81">
        <f t="shared" si="32"/>
        <v>44</v>
      </c>
      <c r="M81" s="12">
        <f t="shared" si="33"/>
        <v>12</v>
      </c>
      <c r="N81" s="11">
        <f t="shared" si="23"/>
        <v>1</v>
      </c>
      <c r="O81">
        <f t="shared" si="23"/>
        <v>6</v>
      </c>
      <c r="P81">
        <v>12</v>
      </c>
      <c r="Q81" s="12">
        <f t="shared" si="34"/>
        <v>3972</v>
      </c>
      <c r="R81" s="11">
        <f t="shared" si="35"/>
        <v>1</v>
      </c>
      <c r="S81">
        <f t="shared" si="36"/>
        <v>10</v>
      </c>
      <c r="T81">
        <f t="shared" si="37"/>
        <v>40</v>
      </c>
      <c r="U81" s="12">
        <f t="shared" si="38"/>
        <v>4240</v>
      </c>
      <c r="V81" s="13"/>
      <c r="W81" t="str">
        <f t="shared" si="39"/>
        <v>V:\Tutorials\Raw\Jakarta Web Services\4. Build the REST API for the Read Action\02. Use path parameters.mkv</v>
      </c>
      <c r="Z81" s="12"/>
    </row>
    <row r="82" spans="1:26" x14ac:dyDescent="0.25">
      <c r="A82" s="14" t="s">
        <v>78</v>
      </c>
      <c r="B82" s="15" t="b">
        <f t="shared" si="24"/>
        <v>0</v>
      </c>
      <c r="C82" s="15" t="b">
        <f t="shared" si="25"/>
        <v>0</v>
      </c>
      <c r="D82" s="15">
        <f t="shared" si="26"/>
        <v>2</v>
      </c>
      <c r="E82" s="15" t="str">
        <f t="shared" si="27"/>
        <v>4. Build the REST API for the Read Action</v>
      </c>
      <c r="F82" s="16" t="str">
        <f t="shared" si="21"/>
        <v/>
      </c>
      <c r="G82" s="11" t="str">
        <f t="shared" si="28"/>
        <v/>
      </c>
      <c r="H82">
        <f t="shared" si="29"/>
        <v>0</v>
      </c>
      <c r="I82" s="12">
        <f t="shared" si="30"/>
        <v>0</v>
      </c>
      <c r="J82" s="11">
        <f t="shared" si="22"/>
        <v>2652</v>
      </c>
      <c r="K82">
        <f t="shared" si="31"/>
        <v>0</v>
      </c>
      <c r="L82">
        <f t="shared" si="32"/>
        <v>44</v>
      </c>
      <c r="M82" s="12">
        <f t="shared" si="33"/>
        <v>12</v>
      </c>
      <c r="N82" s="11">
        <f t="shared" si="23"/>
        <v>1</v>
      </c>
      <c r="O82">
        <f t="shared" si="23"/>
        <v>10</v>
      </c>
      <c r="P82">
        <f t="shared" si="23"/>
        <v>40</v>
      </c>
      <c r="Q82" s="12">
        <f t="shared" si="34"/>
        <v>4240</v>
      </c>
      <c r="R82" s="11">
        <f t="shared" si="35"/>
        <v>1</v>
      </c>
      <c r="S82">
        <f t="shared" si="36"/>
        <v>10</v>
      </c>
      <c r="T82">
        <f t="shared" si="37"/>
        <v>40</v>
      </c>
      <c r="U82" s="12">
        <f t="shared" si="38"/>
        <v>4240</v>
      </c>
      <c r="V82" s="13"/>
      <c r="W82" t="str">
        <f t="shared" si="39"/>
        <v/>
      </c>
      <c r="Z82" s="12"/>
    </row>
    <row r="83" spans="1:26" x14ac:dyDescent="0.25">
      <c r="A83" s="14" t="s">
        <v>38</v>
      </c>
      <c r="B83" s="15" t="b">
        <f t="shared" si="24"/>
        <v>0</v>
      </c>
      <c r="C83" s="15" t="b">
        <f t="shared" si="25"/>
        <v>0</v>
      </c>
      <c r="D83" s="15">
        <f t="shared" si="26"/>
        <v>2</v>
      </c>
      <c r="E83" s="15" t="str">
        <f t="shared" si="27"/>
        <v>4. Build the REST API for the Read Action</v>
      </c>
      <c r="F83" s="16" t="str">
        <f t="shared" si="21"/>
        <v/>
      </c>
      <c r="G83" s="11" t="str">
        <f t="shared" si="28"/>
        <v/>
      </c>
      <c r="H83">
        <f t="shared" si="29"/>
        <v>0</v>
      </c>
      <c r="I83" s="12">
        <f t="shared" si="30"/>
        <v>0</v>
      </c>
      <c r="J83" s="11">
        <f t="shared" si="22"/>
        <v>2652</v>
      </c>
      <c r="K83">
        <f t="shared" si="31"/>
        <v>0</v>
      </c>
      <c r="L83">
        <f t="shared" si="32"/>
        <v>44</v>
      </c>
      <c r="M83" s="12">
        <f t="shared" si="33"/>
        <v>12</v>
      </c>
      <c r="N83" s="11">
        <f t="shared" si="23"/>
        <v>1</v>
      </c>
      <c r="O83">
        <f t="shared" si="23"/>
        <v>10</v>
      </c>
      <c r="P83">
        <f t="shared" si="23"/>
        <v>40</v>
      </c>
      <c r="Q83" s="12">
        <f t="shared" si="34"/>
        <v>4240</v>
      </c>
      <c r="R83" s="11">
        <f t="shared" si="35"/>
        <v>1</v>
      </c>
      <c r="S83">
        <f t="shared" si="36"/>
        <v>10</v>
      </c>
      <c r="T83">
        <f t="shared" si="37"/>
        <v>40</v>
      </c>
      <c r="U83" s="12">
        <f t="shared" si="38"/>
        <v>4240</v>
      </c>
      <c r="V83" s="13"/>
      <c r="W83" t="str">
        <f t="shared" si="39"/>
        <v/>
      </c>
      <c r="Z83" s="12"/>
    </row>
    <row r="84" spans="1:26" x14ac:dyDescent="0.25">
      <c r="A84" s="14" t="s">
        <v>79</v>
      </c>
      <c r="B84" s="15" t="b">
        <f t="shared" si="24"/>
        <v>0</v>
      </c>
      <c r="C84" s="15" t="b">
        <f t="shared" si="25"/>
        <v>1</v>
      </c>
      <c r="D84" s="15">
        <f t="shared" si="26"/>
        <v>3</v>
      </c>
      <c r="E84" s="15" t="str">
        <f t="shared" si="27"/>
        <v>4. Build the REST API for the Read Action</v>
      </c>
      <c r="F84" s="16" t="str">
        <f t="shared" si="21"/>
        <v>3. Use query parameters</v>
      </c>
      <c r="G84" s="11" t="str">
        <f t="shared" si="28"/>
        <v>3m 54s</v>
      </c>
      <c r="H84">
        <f t="shared" si="29"/>
        <v>3</v>
      </c>
      <c r="I84" s="12">
        <f t="shared" si="30"/>
        <v>54</v>
      </c>
      <c r="J84" s="11">
        <f t="shared" si="22"/>
        <v>2886</v>
      </c>
      <c r="K84">
        <f t="shared" si="31"/>
        <v>0</v>
      </c>
      <c r="L84">
        <f t="shared" si="32"/>
        <v>48</v>
      </c>
      <c r="M84" s="12">
        <f t="shared" si="33"/>
        <v>6</v>
      </c>
      <c r="N84" s="11">
        <f t="shared" si="23"/>
        <v>1</v>
      </c>
      <c r="O84">
        <f t="shared" si="23"/>
        <v>10</v>
      </c>
      <c r="P84">
        <f t="shared" si="23"/>
        <v>40</v>
      </c>
      <c r="Q84" s="12">
        <f t="shared" si="34"/>
        <v>4240</v>
      </c>
      <c r="R84" s="11">
        <f t="shared" si="35"/>
        <v>1</v>
      </c>
      <c r="S84">
        <f t="shared" si="36"/>
        <v>14</v>
      </c>
      <c r="T84">
        <f t="shared" si="37"/>
        <v>34</v>
      </c>
      <c r="U84" s="12">
        <f t="shared" si="38"/>
        <v>4474</v>
      </c>
      <c r="V84" s="13"/>
      <c r="W84" t="str">
        <f t="shared" si="39"/>
        <v>V:\Tutorials\Raw\Jakarta Web Services\4. Build the REST API for the Read Action\03. Use query parameters.mkv</v>
      </c>
      <c r="Z84" s="12"/>
    </row>
    <row r="85" spans="1:26" x14ac:dyDescent="0.25">
      <c r="A85" s="14" t="s">
        <v>80</v>
      </c>
      <c r="B85" s="15" t="b">
        <f t="shared" si="24"/>
        <v>0</v>
      </c>
      <c r="C85" s="15" t="b">
        <f t="shared" si="25"/>
        <v>0</v>
      </c>
      <c r="D85" s="15">
        <f t="shared" si="26"/>
        <v>3</v>
      </c>
      <c r="E85" s="15" t="str">
        <f t="shared" si="27"/>
        <v>4. Build the REST API for the Read Action</v>
      </c>
      <c r="F85" s="16" t="str">
        <f t="shared" si="21"/>
        <v/>
      </c>
      <c r="G85" s="11" t="str">
        <f t="shared" si="28"/>
        <v/>
      </c>
      <c r="H85">
        <f t="shared" si="29"/>
        <v>0</v>
      </c>
      <c r="I85" s="12">
        <f t="shared" si="30"/>
        <v>0</v>
      </c>
      <c r="J85" s="11">
        <f t="shared" si="22"/>
        <v>2886</v>
      </c>
      <c r="K85">
        <f t="shared" si="31"/>
        <v>0</v>
      </c>
      <c r="L85">
        <f t="shared" si="32"/>
        <v>48</v>
      </c>
      <c r="M85" s="12">
        <f t="shared" si="33"/>
        <v>6</v>
      </c>
      <c r="N85" s="11">
        <f t="shared" si="23"/>
        <v>1</v>
      </c>
      <c r="O85">
        <f t="shared" si="23"/>
        <v>14</v>
      </c>
      <c r="P85">
        <f t="shared" si="23"/>
        <v>34</v>
      </c>
      <c r="Q85" s="12">
        <f t="shared" si="34"/>
        <v>4474</v>
      </c>
      <c r="R85" s="11">
        <f t="shared" si="35"/>
        <v>1</v>
      </c>
      <c r="S85">
        <f t="shared" si="36"/>
        <v>14</v>
      </c>
      <c r="T85">
        <f t="shared" si="37"/>
        <v>34</v>
      </c>
      <c r="U85" s="12">
        <f t="shared" si="38"/>
        <v>4474</v>
      </c>
      <c r="V85" s="13"/>
      <c r="W85" t="str">
        <f t="shared" si="39"/>
        <v/>
      </c>
      <c r="Z85" s="12"/>
    </row>
    <row r="86" spans="1:26" x14ac:dyDescent="0.25">
      <c r="A86" s="14" t="s">
        <v>38</v>
      </c>
      <c r="B86" s="15" t="b">
        <f t="shared" si="24"/>
        <v>0</v>
      </c>
      <c r="C86" s="15" t="b">
        <f t="shared" si="25"/>
        <v>0</v>
      </c>
      <c r="D86" s="15">
        <f t="shared" si="26"/>
        <v>3</v>
      </c>
      <c r="E86" s="15" t="str">
        <f t="shared" si="27"/>
        <v>4. Build the REST API for the Read Action</v>
      </c>
      <c r="F86" s="16" t="str">
        <f t="shared" si="21"/>
        <v/>
      </c>
      <c r="G86" s="11" t="str">
        <f t="shared" si="28"/>
        <v/>
      </c>
      <c r="H86">
        <f t="shared" si="29"/>
        <v>0</v>
      </c>
      <c r="I86" s="12">
        <f t="shared" si="30"/>
        <v>0</v>
      </c>
      <c r="J86" s="11">
        <f t="shared" si="22"/>
        <v>2886</v>
      </c>
      <c r="K86">
        <f t="shared" si="31"/>
        <v>0</v>
      </c>
      <c r="L86">
        <f t="shared" si="32"/>
        <v>48</v>
      </c>
      <c r="M86" s="12">
        <f t="shared" si="33"/>
        <v>6</v>
      </c>
      <c r="N86" s="11">
        <f t="shared" si="23"/>
        <v>1</v>
      </c>
      <c r="O86">
        <f t="shared" si="23"/>
        <v>14</v>
      </c>
      <c r="P86">
        <f t="shared" si="23"/>
        <v>34</v>
      </c>
      <c r="Q86" s="12">
        <f t="shared" si="34"/>
        <v>4474</v>
      </c>
      <c r="R86" s="11">
        <f t="shared" si="35"/>
        <v>1</v>
      </c>
      <c r="S86">
        <f t="shared" si="36"/>
        <v>14</v>
      </c>
      <c r="T86">
        <f t="shared" si="37"/>
        <v>34</v>
      </c>
      <c r="U86" s="12">
        <f t="shared" si="38"/>
        <v>4474</v>
      </c>
      <c r="V86" s="13"/>
      <c r="W86" t="str">
        <f t="shared" si="39"/>
        <v/>
      </c>
      <c r="Z86" s="12"/>
    </row>
    <row r="87" spans="1:26" x14ac:dyDescent="0.25">
      <c r="A87" s="14" t="s">
        <v>81</v>
      </c>
      <c r="B87" s="15" t="b">
        <f t="shared" si="24"/>
        <v>0</v>
      </c>
      <c r="C87" s="15" t="b">
        <f t="shared" si="25"/>
        <v>1</v>
      </c>
      <c r="D87" s="15">
        <f t="shared" si="26"/>
        <v>4</v>
      </c>
      <c r="E87" s="15" t="str">
        <f t="shared" si="27"/>
        <v>4. Build the REST API for the Read Action</v>
      </c>
      <c r="F87" s="16" t="str">
        <f t="shared" si="21"/>
        <v>4. Explore response value types - Media types</v>
      </c>
      <c r="G87" s="11" t="str">
        <f t="shared" si="28"/>
        <v>3m 40s</v>
      </c>
      <c r="H87">
        <f t="shared" si="29"/>
        <v>3</v>
      </c>
      <c r="I87" s="12">
        <f t="shared" si="30"/>
        <v>40</v>
      </c>
      <c r="J87" s="11">
        <f t="shared" si="22"/>
        <v>3106</v>
      </c>
      <c r="K87">
        <f t="shared" si="31"/>
        <v>0</v>
      </c>
      <c r="L87">
        <f t="shared" si="32"/>
        <v>51</v>
      </c>
      <c r="M87" s="12">
        <f t="shared" si="33"/>
        <v>46</v>
      </c>
      <c r="N87" s="11">
        <f t="shared" si="23"/>
        <v>1</v>
      </c>
      <c r="O87">
        <f t="shared" si="23"/>
        <v>14</v>
      </c>
      <c r="P87">
        <f t="shared" si="23"/>
        <v>34</v>
      </c>
      <c r="Q87" s="12">
        <f t="shared" si="34"/>
        <v>4474</v>
      </c>
      <c r="R87" s="11">
        <f t="shared" si="35"/>
        <v>1</v>
      </c>
      <c r="S87">
        <f t="shared" si="36"/>
        <v>18</v>
      </c>
      <c r="T87">
        <f t="shared" si="37"/>
        <v>14</v>
      </c>
      <c r="U87" s="12">
        <f t="shared" si="38"/>
        <v>4694</v>
      </c>
      <c r="V87" s="13"/>
      <c r="W87" t="str">
        <f>IF(F87="","",$W$10&amp;"\"&amp;E87&amp;"\0"&amp;F87&amp;".mkv")</f>
        <v>V:\Tutorials\Raw\Jakarta Web Services\4. Build the REST API for the Read Action\04. Explore response value types - Media types.mkv</v>
      </c>
      <c r="Z87" s="12"/>
    </row>
    <row r="88" spans="1:26" x14ac:dyDescent="0.25">
      <c r="A88" s="14" t="s">
        <v>82</v>
      </c>
      <c r="B88" s="15" t="b">
        <f t="shared" si="24"/>
        <v>0</v>
      </c>
      <c r="C88" s="15" t="b">
        <f t="shared" si="25"/>
        <v>0</v>
      </c>
      <c r="D88" s="15">
        <f t="shared" si="26"/>
        <v>4</v>
      </c>
      <c r="E88" s="15" t="str">
        <f t="shared" si="27"/>
        <v>4. Build the REST API for the Read Action</v>
      </c>
      <c r="F88" s="16" t="str">
        <f t="shared" si="21"/>
        <v/>
      </c>
      <c r="G88" s="11" t="str">
        <f t="shared" si="28"/>
        <v/>
      </c>
      <c r="H88">
        <f t="shared" si="29"/>
        <v>0</v>
      </c>
      <c r="I88" s="12">
        <f t="shared" si="30"/>
        <v>0</v>
      </c>
      <c r="J88" s="11">
        <f t="shared" si="22"/>
        <v>3106</v>
      </c>
      <c r="K88">
        <f t="shared" si="31"/>
        <v>0</v>
      </c>
      <c r="L88">
        <f t="shared" si="32"/>
        <v>51</v>
      </c>
      <c r="M88" s="12">
        <f t="shared" si="33"/>
        <v>46</v>
      </c>
      <c r="N88" s="11">
        <f t="shared" si="23"/>
        <v>1</v>
      </c>
      <c r="O88">
        <f t="shared" si="23"/>
        <v>18</v>
      </c>
      <c r="P88">
        <f t="shared" si="23"/>
        <v>14</v>
      </c>
      <c r="Q88" s="12">
        <f t="shared" si="34"/>
        <v>4694</v>
      </c>
      <c r="R88" s="11">
        <f t="shared" si="35"/>
        <v>1</v>
      </c>
      <c r="S88">
        <f t="shared" si="36"/>
        <v>18</v>
      </c>
      <c r="T88">
        <f t="shared" si="37"/>
        <v>14</v>
      </c>
      <c r="U88" s="12">
        <f t="shared" si="38"/>
        <v>4694</v>
      </c>
      <c r="V88" s="13"/>
      <c r="W88" t="str">
        <f t="shared" si="39"/>
        <v/>
      </c>
      <c r="Z88" s="12"/>
    </row>
    <row r="89" spans="1:26" x14ac:dyDescent="0.25">
      <c r="A89" s="14" t="s">
        <v>38</v>
      </c>
      <c r="B89" s="15" t="b">
        <f t="shared" si="24"/>
        <v>0</v>
      </c>
      <c r="C89" s="15" t="b">
        <f t="shared" si="25"/>
        <v>0</v>
      </c>
      <c r="D89" s="15">
        <f t="shared" si="26"/>
        <v>4</v>
      </c>
      <c r="E89" s="15" t="str">
        <f t="shared" si="27"/>
        <v>4. Build the REST API for the Read Action</v>
      </c>
      <c r="F89" s="16" t="str">
        <f t="shared" si="21"/>
        <v/>
      </c>
      <c r="G89" s="11" t="str">
        <f t="shared" si="28"/>
        <v/>
      </c>
      <c r="H89">
        <f t="shared" si="29"/>
        <v>0</v>
      </c>
      <c r="I89" s="12">
        <f t="shared" si="30"/>
        <v>0</v>
      </c>
      <c r="J89" s="11">
        <f t="shared" si="22"/>
        <v>3106</v>
      </c>
      <c r="K89">
        <f t="shared" si="31"/>
        <v>0</v>
      </c>
      <c r="L89">
        <f t="shared" si="32"/>
        <v>51</v>
      </c>
      <c r="M89" s="12">
        <f t="shared" si="33"/>
        <v>46</v>
      </c>
      <c r="N89" s="11">
        <f t="shared" si="23"/>
        <v>1</v>
      </c>
      <c r="O89">
        <f t="shared" si="23"/>
        <v>18</v>
      </c>
      <c r="P89">
        <f t="shared" si="23"/>
        <v>14</v>
      </c>
      <c r="Q89" s="12">
        <f t="shared" si="34"/>
        <v>4694</v>
      </c>
      <c r="R89" s="11">
        <f t="shared" si="35"/>
        <v>1</v>
      </c>
      <c r="S89">
        <f t="shared" si="36"/>
        <v>18</v>
      </c>
      <c r="T89">
        <f t="shared" si="37"/>
        <v>14</v>
      </c>
      <c r="U89" s="12">
        <f t="shared" si="38"/>
        <v>4694</v>
      </c>
      <c r="V89" s="13"/>
      <c r="W89" t="str">
        <f t="shared" si="39"/>
        <v/>
      </c>
      <c r="Z89" s="12"/>
    </row>
    <row r="90" spans="1:26" x14ac:dyDescent="0.25">
      <c r="A90" s="14" t="s">
        <v>83</v>
      </c>
      <c r="B90" s="15" t="b">
        <f t="shared" si="24"/>
        <v>0</v>
      </c>
      <c r="C90" s="15" t="b">
        <f t="shared" si="25"/>
        <v>1</v>
      </c>
      <c r="D90" s="15">
        <f t="shared" si="26"/>
        <v>5</v>
      </c>
      <c r="E90" s="15" t="str">
        <f t="shared" si="27"/>
        <v>4. Build the REST API for the Read Action</v>
      </c>
      <c r="F90" s="16" t="str">
        <f t="shared" si="21"/>
        <v>5. Media types in action</v>
      </c>
      <c r="G90" s="11" t="str">
        <f t="shared" si="28"/>
        <v>5m 10s</v>
      </c>
      <c r="H90">
        <f t="shared" si="29"/>
        <v>5</v>
      </c>
      <c r="I90" s="12">
        <f t="shared" si="30"/>
        <v>10</v>
      </c>
      <c r="J90" s="11">
        <f t="shared" si="22"/>
        <v>3416</v>
      </c>
      <c r="K90">
        <f t="shared" si="31"/>
        <v>0</v>
      </c>
      <c r="L90">
        <f t="shared" si="32"/>
        <v>56</v>
      </c>
      <c r="M90" s="12">
        <f t="shared" si="33"/>
        <v>56</v>
      </c>
      <c r="N90" s="11">
        <f t="shared" si="23"/>
        <v>1</v>
      </c>
      <c r="O90">
        <f t="shared" si="23"/>
        <v>18</v>
      </c>
      <c r="P90">
        <v>26</v>
      </c>
      <c r="Q90" s="12">
        <f t="shared" si="34"/>
        <v>4706</v>
      </c>
      <c r="R90" s="11">
        <f t="shared" si="35"/>
        <v>1</v>
      </c>
      <c r="S90">
        <f t="shared" si="36"/>
        <v>23</v>
      </c>
      <c r="T90">
        <f t="shared" si="37"/>
        <v>36</v>
      </c>
      <c r="U90" s="12">
        <f t="shared" si="38"/>
        <v>5016</v>
      </c>
      <c r="V90" s="13"/>
      <c r="W90" t="str">
        <f t="shared" si="39"/>
        <v>V:\Tutorials\Raw\Jakarta Web Services\4. Build the REST API for the Read Action\05. Media types in action.mkv</v>
      </c>
      <c r="Z90" s="12"/>
    </row>
    <row r="91" spans="1:26" x14ac:dyDescent="0.25">
      <c r="A91" s="14" t="s">
        <v>84</v>
      </c>
      <c r="B91" s="15" t="b">
        <f t="shared" si="24"/>
        <v>0</v>
      </c>
      <c r="C91" s="15" t="b">
        <f t="shared" si="25"/>
        <v>0</v>
      </c>
      <c r="D91" s="15">
        <f t="shared" si="26"/>
        <v>5</v>
      </c>
      <c r="E91" s="15" t="str">
        <f t="shared" si="27"/>
        <v>4. Build the REST API for the Read Action</v>
      </c>
      <c r="F91" s="16" t="str">
        <f t="shared" si="21"/>
        <v/>
      </c>
      <c r="G91" s="11" t="str">
        <f t="shared" si="28"/>
        <v/>
      </c>
      <c r="H91">
        <f t="shared" si="29"/>
        <v>0</v>
      </c>
      <c r="I91" s="12">
        <f t="shared" si="30"/>
        <v>0</v>
      </c>
      <c r="J91" s="11">
        <f t="shared" si="22"/>
        <v>3416</v>
      </c>
      <c r="K91">
        <f t="shared" si="31"/>
        <v>0</v>
      </c>
      <c r="L91">
        <f t="shared" si="32"/>
        <v>56</v>
      </c>
      <c r="M91" s="12">
        <f t="shared" si="33"/>
        <v>56</v>
      </c>
      <c r="N91" s="11">
        <f t="shared" si="23"/>
        <v>1</v>
      </c>
      <c r="O91">
        <f t="shared" si="23"/>
        <v>23</v>
      </c>
      <c r="P91">
        <f t="shared" si="23"/>
        <v>36</v>
      </c>
      <c r="Q91" s="12">
        <f t="shared" si="34"/>
        <v>5016</v>
      </c>
      <c r="R91" s="11">
        <f t="shared" si="35"/>
        <v>1</v>
      </c>
      <c r="S91">
        <f t="shared" si="36"/>
        <v>23</v>
      </c>
      <c r="T91">
        <f t="shared" si="37"/>
        <v>36</v>
      </c>
      <c r="U91" s="12">
        <f t="shared" si="38"/>
        <v>5016</v>
      </c>
      <c r="V91" s="13"/>
      <c r="W91" t="str">
        <f t="shared" si="39"/>
        <v/>
      </c>
      <c r="Z91" s="12"/>
    </row>
    <row r="92" spans="1:26" x14ac:dyDescent="0.25">
      <c r="A92" s="14" t="s">
        <v>38</v>
      </c>
      <c r="B92" s="15" t="b">
        <f t="shared" si="24"/>
        <v>0</v>
      </c>
      <c r="C92" s="15" t="b">
        <f t="shared" si="25"/>
        <v>0</v>
      </c>
      <c r="D92" s="15">
        <f t="shared" si="26"/>
        <v>5</v>
      </c>
      <c r="E92" s="15" t="str">
        <f t="shared" si="27"/>
        <v>4. Build the REST API for the Read Action</v>
      </c>
      <c r="F92" s="16" t="str">
        <f t="shared" si="21"/>
        <v/>
      </c>
      <c r="G92" s="11" t="str">
        <f t="shared" si="28"/>
        <v/>
      </c>
      <c r="H92">
        <f t="shared" si="29"/>
        <v>0</v>
      </c>
      <c r="I92" s="12">
        <f t="shared" si="30"/>
        <v>0</v>
      </c>
      <c r="J92" s="11">
        <f t="shared" si="22"/>
        <v>3416</v>
      </c>
      <c r="K92">
        <f t="shared" si="31"/>
        <v>0</v>
      </c>
      <c r="L92">
        <f t="shared" si="32"/>
        <v>56</v>
      </c>
      <c r="M92" s="12">
        <f t="shared" si="33"/>
        <v>56</v>
      </c>
      <c r="N92" s="11">
        <f t="shared" si="23"/>
        <v>1</v>
      </c>
      <c r="O92">
        <f t="shared" si="23"/>
        <v>23</v>
      </c>
      <c r="P92">
        <f t="shared" si="23"/>
        <v>36</v>
      </c>
      <c r="Q92" s="12">
        <f t="shared" si="34"/>
        <v>5016</v>
      </c>
      <c r="R92" s="11">
        <f t="shared" si="35"/>
        <v>1</v>
      </c>
      <c r="S92">
        <f t="shared" si="36"/>
        <v>23</v>
      </c>
      <c r="T92">
        <f t="shared" si="37"/>
        <v>36</v>
      </c>
      <c r="U92" s="12">
        <f t="shared" si="38"/>
        <v>5016</v>
      </c>
      <c r="V92" s="13"/>
      <c r="W92" t="str">
        <f t="shared" si="39"/>
        <v/>
      </c>
      <c r="Z92" s="12"/>
    </row>
    <row r="93" spans="1:26" x14ac:dyDescent="0.25">
      <c r="A93" s="14" t="s">
        <v>85</v>
      </c>
      <c r="B93" s="15" t="b">
        <f t="shared" si="24"/>
        <v>0</v>
      </c>
      <c r="C93" s="15" t="b">
        <f t="shared" si="25"/>
        <v>1</v>
      </c>
      <c r="D93" s="15">
        <f t="shared" si="26"/>
        <v>6</v>
      </c>
      <c r="E93" s="15" t="str">
        <f t="shared" si="27"/>
        <v>4. Build the REST API for the Read Action</v>
      </c>
      <c r="F93" s="16" t="str">
        <f t="shared" si="21"/>
        <v>6. ResponseBuilder and methods</v>
      </c>
      <c r="G93" s="11" t="str">
        <f t="shared" si="28"/>
        <v>3m 4s</v>
      </c>
      <c r="H93">
        <f t="shared" si="29"/>
        <v>3</v>
      </c>
      <c r="I93" s="12">
        <f t="shared" si="30"/>
        <v>4</v>
      </c>
      <c r="J93" s="11">
        <f t="shared" si="22"/>
        <v>3600</v>
      </c>
      <c r="K93">
        <f t="shared" si="31"/>
        <v>1</v>
      </c>
      <c r="L93">
        <f t="shared" si="32"/>
        <v>0</v>
      </c>
      <c r="M93" s="12">
        <f t="shared" si="33"/>
        <v>0</v>
      </c>
      <c r="N93" s="11">
        <f t="shared" si="23"/>
        <v>1</v>
      </c>
      <c r="O93">
        <f t="shared" si="23"/>
        <v>23</v>
      </c>
      <c r="P93">
        <f t="shared" si="23"/>
        <v>36</v>
      </c>
      <c r="Q93" s="12">
        <f t="shared" si="34"/>
        <v>5016</v>
      </c>
      <c r="R93" s="11">
        <f t="shared" si="35"/>
        <v>1</v>
      </c>
      <c r="S93">
        <f t="shared" si="36"/>
        <v>26</v>
      </c>
      <c r="T93">
        <f t="shared" si="37"/>
        <v>40</v>
      </c>
      <c r="U93" s="12">
        <f t="shared" si="38"/>
        <v>5200</v>
      </c>
      <c r="V93" s="13"/>
      <c r="W93" t="str">
        <f t="shared" si="39"/>
        <v>V:\Tutorials\Raw\Jakarta Web Services\4. Build the REST API for the Read Action\06. ResponseBuilder and methods.mkv</v>
      </c>
      <c r="Z93" s="12"/>
    </row>
    <row r="94" spans="1:26" x14ac:dyDescent="0.25">
      <c r="A94" s="14" t="s">
        <v>86</v>
      </c>
      <c r="B94" s="15" t="b">
        <f t="shared" si="24"/>
        <v>0</v>
      </c>
      <c r="C94" s="15" t="b">
        <f t="shared" si="25"/>
        <v>0</v>
      </c>
      <c r="D94" s="15">
        <f t="shared" si="26"/>
        <v>6</v>
      </c>
      <c r="E94" s="15" t="str">
        <f t="shared" si="27"/>
        <v>4. Build the REST API for the Read Action</v>
      </c>
      <c r="F94" s="16" t="str">
        <f t="shared" si="21"/>
        <v/>
      </c>
      <c r="G94" s="11" t="str">
        <f t="shared" si="28"/>
        <v/>
      </c>
      <c r="H94">
        <f t="shared" si="29"/>
        <v>0</v>
      </c>
      <c r="I94" s="12">
        <f t="shared" si="30"/>
        <v>0</v>
      </c>
      <c r="J94" s="11">
        <f t="shared" si="22"/>
        <v>3600</v>
      </c>
      <c r="K94">
        <f t="shared" si="31"/>
        <v>1</v>
      </c>
      <c r="L94">
        <f t="shared" si="32"/>
        <v>0</v>
      </c>
      <c r="M94" s="12">
        <f t="shared" si="33"/>
        <v>0</v>
      </c>
      <c r="N94" s="11">
        <f t="shared" si="23"/>
        <v>1</v>
      </c>
      <c r="O94">
        <f t="shared" si="23"/>
        <v>26</v>
      </c>
      <c r="P94">
        <f t="shared" si="23"/>
        <v>40</v>
      </c>
      <c r="Q94" s="12">
        <f t="shared" si="34"/>
        <v>5200</v>
      </c>
      <c r="R94" s="11">
        <f t="shared" si="35"/>
        <v>1</v>
      </c>
      <c r="S94">
        <f t="shared" si="36"/>
        <v>26</v>
      </c>
      <c r="T94">
        <f t="shared" si="37"/>
        <v>40</v>
      </c>
      <c r="U94" s="12">
        <f t="shared" si="38"/>
        <v>5200</v>
      </c>
      <c r="V94" s="13"/>
      <c r="W94" t="str">
        <f t="shared" si="39"/>
        <v/>
      </c>
      <c r="Z94" s="12"/>
    </row>
    <row r="95" spans="1:26" x14ac:dyDescent="0.25">
      <c r="A95" s="14" t="s">
        <v>38</v>
      </c>
      <c r="B95" s="15" t="b">
        <f t="shared" si="24"/>
        <v>0</v>
      </c>
      <c r="C95" s="15" t="b">
        <f t="shared" si="25"/>
        <v>0</v>
      </c>
      <c r="D95" s="15">
        <f t="shared" si="26"/>
        <v>6</v>
      </c>
      <c r="E95" s="15" t="str">
        <f t="shared" si="27"/>
        <v>4. Build the REST API for the Read Action</v>
      </c>
      <c r="F95" s="16" t="str">
        <f t="shared" si="21"/>
        <v/>
      </c>
      <c r="G95" s="11" t="str">
        <f t="shared" si="28"/>
        <v/>
      </c>
      <c r="H95">
        <f t="shared" si="29"/>
        <v>0</v>
      </c>
      <c r="I95" s="12">
        <f t="shared" si="30"/>
        <v>0</v>
      </c>
      <c r="J95" s="11">
        <f t="shared" si="22"/>
        <v>3600</v>
      </c>
      <c r="K95">
        <f t="shared" si="31"/>
        <v>1</v>
      </c>
      <c r="L95">
        <f t="shared" si="32"/>
        <v>0</v>
      </c>
      <c r="M95" s="12">
        <f t="shared" si="33"/>
        <v>0</v>
      </c>
      <c r="N95" s="11">
        <f t="shared" si="23"/>
        <v>1</v>
      </c>
      <c r="O95">
        <f t="shared" si="23"/>
        <v>26</v>
      </c>
      <c r="P95">
        <f t="shared" si="23"/>
        <v>40</v>
      </c>
      <c r="Q95" s="12">
        <f t="shared" si="34"/>
        <v>5200</v>
      </c>
      <c r="R95" s="11">
        <f t="shared" si="35"/>
        <v>1</v>
      </c>
      <c r="S95">
        <f t="shared" si="36"/>
        <v>26</v>
      </c>
      <c r="T95">
        <f t="shared" si="37"/>
        <v>40</v>
      </c>
      <c r="U95" s="12">
        <f t="shared" si="38"/>
        <v>5200</v>
      </c>
      <c r="V95" s="13"/>
      <c r="W95" t="str">
        <f t="shared" si="39"/>
        <v/>
      </c>
      <c r="Z95" s="12"/>
    </row>
    <row r="96" spans="1:26" x14ac:dyDescent="0.25">
      <c r="A96" s="14" t="s">
        <v>87</v>
      </c>
      <c r="B96" s="15" t="b">
        <f t="shared" si="24"/>
        <v>0</v>
      </c>
      <c r="C96" s="15" t="b">
        <f t="shared" si="25"/>
        <v>1</v>
      </c>
      <c r="D96" s="15">
        <f t="shared" si="26"/>
        <v>7</v>
      </c>
      <c r="E96" s="15" t="str">
        <f t="shared" si="27"/>
        <v>4. Build the REST API for the Read Action</v>
      </c>
      <c r="F96" s="16" t="str">
        <f t="shared" si="21"/>
        <v>7. Control the response via ResponseBuilder</v>
      </c>
      <c r="G96" s="11" t="str">
        <f t="shared" si="28"/>
        <v>7m 6s</v>
      </c>
      <c r="H96">
        <f t="shared" si="29"/>
        <v>7</v>
      </c>
      <c r="I96" s="12">
        <f t="shared" si="30"/>
        <v>6</v>
      </c>
      <c r="J96" s="11">
        <f t="shared" si="22"/>
        <v>4026</v>
      </c>
      <c r="K96">
        <f t="shared" si="31"/>
        <v>1</v>
      </c>
      <c r="L96">
        <f t="shared" si="32"/>
        <v>7</v>
      </c>
      <c r="M96" s="12">
        <f t="shared" si="33"/>
        <v>6</v>
      </c>
      <c r="N96" s="11">
        <f t="shared" si="23"/>
        <v>1</v>
      </c>
      <c r="O96">
        <f t="shared" si="23"/>
        <v>26</v>
      </c>
      <c r="P96">
        <f t="shared" si="23"/>
        <v>40</v>
      </c>
      <c r="Q96" s="12">
        <f t="shared" si="34"/>
        <v>5200</v>
      </c>
      <c r="R96" s="11">
        <f t="shared" si="35"/>
        <v>1</v>
      </c>
      <c r="S96">
        <f t="shared" si="36"/>
        <v>33</v>
      </c>
      <c r="T96">
        <f t="shared" si="37"/>
        <v>46</v>
      </c>
      <c r="U96" s="12">
        <f t="shared" si="38"/>
        <v>5626</v>
      </c>
      <c r="V96" s="13"/>
      <c r="W96" t="str">
        <f t="shared" si="39"/>
        <v>V:\Tutorials\Raw\Jakarta Web Services\4. Build the REST API for the Read Action\07. Control the response via ResponseBuilder.mkv</v>
      </c>
      <c r="Z96" s="12"/>
    </row>
    <row r="97" spans="1:26" x14ac:dyDescent="0.25">
      <c r="A97" s="14" t="s">
        <v>88</v>
      </c>
      <c r="B97" s="15" t="b">
        <f t="shared" si="24"/>
        <v>0</v>
      </c>
      <c r="C97" s="15" t="b">
        <f t="shared" si="25"/>
        <v>0</v>
      </c>
      <c r="D97" s="15">
        <f t="shared" si="26"/>
        <v>7</v>
      </c>
      <c r="E97" s="15" t="str">
        <f t="shared" si="27"/>
        <v>4. Build the REST API for the Read Action</v>
      </c>
      <c r="F97" s="16" t="str">
        <f t="shared" si="21"/>
        <v/>
      </c>
      <c r="G97" s="11" t="str">
        <f t="shared" si="28"/>
        <v/>
      </c>
      <c r="H97">
        <f t="shared" si="29"/>
        <v>0</v>
      </c>
      <c r="I97" s="12">
        <f t="shared" si="30"/>
        <v>0</v>
      </c>
      <c r="J97" s="11">
        <f t="shared" si="22"/>
        <v>4026</v>
      </c>
      <c r="K97">
        <f t="shared" si="31"/>
        <v>1</v>
      </c>
      <c r="L97">
        <f t="shared" si="32"/>
        <v>7</v>
      </c>
      <c r="M97" s="12">
        <f t="shared" si="33"/>
        <v>6</v>
      </c>
      <c r="N97" s="11">
        <f t="shared" ref="N97:P160" si="40">R96</f>
        <v>1</v>
      </c>
      <c r="O97">
        <f t="shared" si="40"/>
        <v>33</v>
      </c>
      <c r="P97">
        <f t="shared" si="40"/>
        <v>46</v>
      </c>
      <c r="Q97" s="12">
        <f t="shared" si="34"/>
        <v>5626</v>
      </c>
      <c r="R97" s="11">
        <f t="shared" si="35"/>
        <v>1</v>
      </c>
      <c r="S97">
        <f t="shared" si="36"/>
        <v>33</v>
      </c>
      <c r="T97">
        <f t="shared" si="37"/>
        <v>46</v>
      </c>
      <c r="U97" s="12">
        <f t="shared" si="38"/>
        <v>5626</v>
      </c>
      <c r="V97" s="13"/>
      <c r="W97" t="str">
        <f t="shared" si="39"/>
        <v/>
      </c>
      <c r="Z97" s="12"/>
    </row>
    <row r="98" spans="1:26" x14ac:dyDescent="0.25">
      <c r="A98" s="14" t="s">
        <v>38</v>
      </c>
      <c r="B98" s="15" t="b">
        <f t="shared" si="24"/>
        <v>0</v>
      </c>
      <c r="C98" s="15" t="b">
        <f t="shared" si="25"/>
        <v>0</v>
      </c>
      <c r="D98" s="15">
        <f t="shared" si="26"/>
        <v>7</v>
      </c>
      <c r="E98" s="15" t="str">
        <f t="shared" si="27"/>
        <v>4. Build the REST API for the Read Action</v>
      </c>
      <c r="F98" s="16" t="str">
        <f t="shared" si="21"/>
        <v/>
      </c>
      <c r="G98" s="11" t="str">
        <f t="shared" si="28"/>
        <v/>
      </c>
      <c r="H98">
        <f t="shared" si="29"/>
        <v>0</v>
      </c>
      <c r="I98" s="12">
        <f t="shared" si="30"/>
        <v>0</v>
      </c>
      <c r="J98" s="11">
        <f t="shared" si="22"/>
        <v>4026</v>
      </c>
      <c r="K98">
        <f t="shared" si="31"/>
        <v>1</v>
      </c>
      <c r="L98">
        <f t="shared" si="32"/>
        <v>7</v>
      </c>
      <c r="M98" s="12">
        <f t="shared" si="33"/>
        <v>6</v>
      </c>
      <c r="N98" s="11">
        <f t="shared" si="40"/>
        <v>1</v>
      </c>
      <c r="O98">
        <f t="shared" si="40"/>
        <v>33</v>
      </c>
      <c r="P98">
        <f t="shared" si="40"/>
        <v>46</v>
      </c>
      <c r="Q98" s="12">
        <f t="shared" si="34"/>
        <v>5626</v>
      </c>
      <c r="R98" s="11">
        <f t="shared" si="35"/>
        <v>1</v>
      </c>
      <c r="S98">
        <f t="shared" si="36"/>
        <v>33</v>
      </c>
      <c r="T98">
        <f t="shared" si="37"/>
        <v>46</v>
      </c>
      <c r="U98" s="12">
        <f t="shared" si="38"/>
        <v>5626</v>
      </c>
      <c r="V98" s="13"/>
      <c r="W98" t="str">
        <f t="shared" si="39"/>
        <v/>
      </c>
      <c r="Z98" s="12"/>
    </row>
    <row r="99" spans="1:26" x14ac:dyDescent="0.25">
      <c r="A99" s="14" t="s">
        <v>89</v>
      </c>
      <c r="B99" s="15" t="b">
        <f t="shared" si="24"/>
        <v>0</v>
      </c>
      <c r="C99" s="15" t="b">
        <f t="shared" si="25"/>
        <v>1</v>
      </c>
      <c r="D99" s="15">
        <f t="shared" si="26"/>
        <v>8</v>
      </c>
      <c r="E99" s="15" t="str">
        <f t="shared" si="27"/>
        <v>4. Build the REST API for the Read Action</v>
      </c>
      <c r="F99" s="16" t="str">
        <f t="shared" si="21"/>
        <v>8. Challenge - Travel app</v>
      </c>
      <c r="G99" s="11" t="str">
        <f t="shared" si="28"/>
        <v>2m 23s</v>
      </c>
      <c r="H99">
        <f t="shared" si="29"/>
        <v>2</v>
      </c>
      <c r="I99" s="12">
        <f t="shared" si="30"/>
        <v>23</v>
      </c>
      <c r="J99" s="11">
        <f t="shared" si="22"/>
        <v>4169</v>
      </c>
      <c r="K99">
        <f t="shared" si="31"/>
        <v>1</v>
      </c>
      <c r="L99">
        <f t="shared" si="32"/>
        <v>9</v>
      </c>
      <c r="M99" s="12">
        <f t="shared" si="33"/>
        <v>29</v>
      </c>
      <c r="N99" s="11">
        <f t="shared" si="40"/>
        <v>1</v>
      </c>
      <c r="O99">
        <f t="shared" si="40"/>
        <v>33</v>
      </c>
      <c r="P99">
        <f t="shared" si="40"/>
        <v>46</v>
      </c>
      <c r="Q99" s="12">
        <f t="shared" si="34"/>
        <v>5626</v>
      </c>
      <c r="R99" s="11">
        <f t="shared" si="35"/>
        <v>1</v>
      </c>
      <c r="S99">
        <f t="shared" si="36"/>
        <v>36</v>
      </c>
      <c r="T99">
        <f t="shared" si="37"/>
        <v>9</v>
      </c>
      <c r="U99" s="12">
        <f t="shared" si="38"/>
        <v>5769</v>
      </c>
      <c r="V99" s="13"/>
      <c r="W99" t="str">
        <f t="shared" si="39"/>
        <v>V:\Tutorials\Raw\Jakarta Web Services\4. Build the REST API for the Read Action\08. Challenge - Travel app.mkv</v>
      </c>
      <c r="Z99" s="12"/>
    </row>
    <row r="100" spans="1:26" x14ac:dyDescent="0.25">
      <c r="A100" s="14" t="s">
        <v>90</v>
      </c>
      <c r="B100" s="15" t="b">
        <f t="shared" si="24"/>
        <v>0</v>
      </c>
      <c r="C100" s="15" t="b">
        <f t="shared" si="25"/>
        <v>0</v>
      </c>
      <c r="D100" s="15">
        <f t="shared" si="26"/>
        <v>8</v>
      </c>
      <c r="E100" s="15" t="str">
        <f t="shared" si="27"/>
        <v>4. Build the REST API for the Read Action</v>
      </c>
      <c r="F100" s="16" t="str">
        <f t="shared" si="21"/>
        <v/>
      </c>
      <c r="G100" s="11" t="str">
        <f t="shared" si="28"/>
        <v/>
      </c>
      <c r="H100">
        <f t="shared" si="29"/>
        <v>0</v>
      </c>
      <c r="I100" s="12">
        <f t="shared" si="30"/>
        <v>0</v>
      </c>
      <c r="J100" s="11">
        <f t="shared" si="22"/>
        <v>4169</v>
      </c>
      <c r="K100">
        <f t="shared" si="31"/>
        <v>1</v>
      </c>
      <c r="L100">
        <f t="shared" si="32"/>
        <v>9</v>
      </c>
      <c r="M100" s="12">
        <f t="shared" si="33"/>
        <v>29</v>
      </c>
      <c r="N100" s="11">
        <f t="shared" si="40"/>
        <v>1</v>
      </c>
      <c r="O100">
        <f t="shared" si="40"/>
        <v>36</v>
      </c>
      <c r="P100">
        <f t="shared" si="40"/>
        <v>9</v>
      </c>
      <c r="Q100" s="12">
        <f t="shared" si="34"/>
        <v>5769</v>
      </c>
      <c r="R100" s="11">
        <f t="shared" si="35"/>
        <v>1</v>
      </c>
      <c r="S100">
        <f t="shared" si="36"/>
        <v>36</v>
      </c>
      <c r="T100">
        <f t="shared" si="37"/>
        <v>9</v>
      </c>
      <c r="U100" s="12">
        <f t="shared" si="38"/>
        <v>5769</v>
      </c>
      <c r="V100" s="13"/>
      <c r="W100" t="str">
        <f t="shared" si="39"/>
        <v/>
      </c>
      <c r="Z100" s="12"/>
    </row>
    <row r="101" spans="1:26" x14ac:dyDescent="0.25">
      <c r="A101" s="14" t="s">
        <v>38</v>
      </c>
      <c r="B101" s="15" t="b">
        <f t="shared" si="24"/>
        <v>0</v>
      </c>
      <c r="C101" s="15" t="b">
        <f t="shared" si="25"/>
        <v>0</v>
      </c>
      <c r="D101" s="15">
        <f t="shared" si="26"/>
        <v>8</v>
      </c>
      <c r="E101" s="15" t="str">
        <f t="shared" si="27"/>
        <v>4. Build the REST API for the Read Action</v>
      </c>
      <c r="F101" s="16" t="str">
        <f t="shared" si="21"/>
        <v/>
      </c>
      <c r="G101" s="11" t="str">
        <f t="shared" si="28"/>
        <v/>
      </c>
      <c r="H101">
        <f t="shared" si="29"/>
        <v>0</v>
      </c>
      <c r="I101" s="12">
        <f t="shared" si="30"/>
        <v>0</v>
      </c>
      <c r="J101" s="11">
        <f t="shared" si="22"/>
        <v>4169</v>
      </c>
      <c r="K101">
        <f t="shared" si="31"/>
        <v>1</v>
      </c>
      <c r="L101">
        <f t="shared" si="32"/>
        <v>9</v>
      </c>
      <c r="M101" s="12">
        <f t="shared" si="33"/>
        <v>29</v>
      </c>
      <c r="N101" s="11">
        <f t="shared" si="40"/>
        <v>1</v>
      </c>
      <c r="O101">
        <f t="shared" si="40"/>
        <v>36</v>
      </c>
      <c r="P101">
        <f t="shared" si="40"/>
        <v>9</v>
      </c>
      <c r="Q101" s="12">
        <f t="shared" si="34"/>
        <v>5769</v>
      </c>
      <c r="R101" s="11">
        <f t="shared" si="35"/>
        <v>1</v>
      </c>
      <c r="S101">
        <f t="shared" si="36"/>
        <v>36</v>
      </c>
      <c r="T101">
        <f t="shared" si="37"/>
        <v>9</v>
      </c>
      <c r="U101" s="12">
        <f t="shared" si="38"/>
        <v>5769</v>
      </c>
      <c r="V101" s="13"/>
      <c r="W101" t="str">
        <f t="shared" si="39"/>
        <v/>
      </c>
      <c r="Z101" s="12"/>
    </row>
    <row r="102" spans="1:26" x14ac:dyDescent="0.25">
      <c r="A102" s="14" t="s">
        <v>91</v>
      </c>
      <c r="B102" s="15" t="b">
        <f t="shared" si="24"/>
        <v>0</v>
      </c>
      <c r="C102" s="15" t="b">
        <f t="shared" si="25"/>
        <v>1</v>
      </c>
      <c r="D102" s="15">
        <f t="shared" si="26"/>
        <v>9</v>
      </c>
      <c r="E102" s="15" t="str">
        <f t="shared" si="27"/>
        <v>4. Build the REST API for the Read Action</v>
      </c>
      <c r="F102" s="16" t="str">
        <f t="shared" si="21"/>
        <v>9. Solution - Travel app</v>
      </c>
      <c r="G102" s="11" t="str">
        <f t="shared" si="28"/>
        <v>4m 54s</v>
      </c>
      <c r="H102">
        <f t="shared" si="29"/>
        <v>4</v>
      </c>
      <c r="I102" s="12">
        <f t="shared" si="30"/>
        <v>54</v>
      </c>
      <c r="J102" s="11">
        <f t="shared" si="22"/>
        <v>4463</v>
      </c>
      <c r="K102">
        <f t="shared" si="31"/>
        <v>1</v>
      </c>
      <c r="L102">
        <f t="shared" si="32"/>
        <v>14</v>
      </c>
      <c r="M102" s="12">
        <f t="shared" si="33"/>
        <v>23</v>
      </c>
      <c r="N102" s="11">
        <f t="shared" si="40"/>
        <v>1</v>
      </c>
      <c r="O102">
        <f t="shared" si="40"/>
        <v>36</v>
      </c>
      <c r="P102">
        <f t="shared" si="40"/>
        <v>9</v>
      </c>
      <c r="Q102" s="12">
        <f t="shared" si="34"/>
        <v>5769</v>
      </c>
      <c r="R102" s="11">
        <f t="shared" si="35"/>
        <v>1</v>
      </c>
      <c r="S102">
        <f t="shared" si="36"/>
        <v>41</v>
      </c>
      <c r="T102">
        <f t="shared" si="37"/>
        <v>3</v>
      </c>
      <c r="U102" s="12">
        <f t="shared" si="38"/>
        <v>6063</v>
      </c>
      <c r="V102" s="13"/>
      <c r="W102" t="str">
        <f t="shared" si="39"/>
        <v>V:\Tutorials\Raw\Jakarta Web Services\4. Build the REST API for the Read Action\09. Solution - Travel app.mkv</v>
      </c>
      <c r="Z102" s="12"/>
    </row>
    <row r="103" spans="1:26" x14ac:dyDescent="0.25">
      <c r="A103" s="14" t="s">
        <v>92</v>
      </c>
      <c r="B103" s="15" t="b">
        <f t="shared" si="24"/>
        <v>0</v>
      </c>
      <c r="C103" s="15" t="b">
        <f t="shared" si="25"/>
        <v>0</v>
      </c>
      <c r="D103" s="15">
        <f t="shared" si="26"/>
        <v>9</v>
      </c>
      <c r="E103" s="15" t="str">
        <f t="shared" si="27"/>
        <v>4. Build the REST API for the Read Action</v>
      </c>
      <c r="F103" s="16" t="str">
        <f t="shared" si="21"/>
        <v/>
      </c>
      <c r="G103" s="11" t="str">
        <f t="shared" si="28"/>
        <v/>
      </c>
      <c r="H103">
        <f t="shared" si="29"/>
        <v>0</v>
      </c>
      <c r="I103" s="12">
        <f t="shared" si="30"/>
        <v>0</v>
      </c>
      <c r="J103" s="11">
        <f t="shared" si="22"/>
        <v>4463</v>
      </c>
      <c r="K103">
        <f t="shared" si="31"/>
        <v>1</v>
      </c>
      <c r="L103">
        <f t="shared" si="32"/>
        <v>14</v>
      </c>
      <c r="M103" s="12">
        <f t="shared" si="33"/>
        <v>23</v>
      </c>
      <c r="N103" s="11">
        <f t="shared" si="40"/>
        <v>1</v>
      </c>
      <c r="O103">
        <f t="shared" si="40"/>
        <v>41</v>
      </c>
      <c r="P103">
        <f t="shared" si="40"/>
        <v>3</v>
      </c>
      <c r="Q103" s="12">
        <f t="shared" si="34"/>
        <v>6063</v>
      </c>
      <c r="R103" s="11">
        <f t="shared" si="35"/>
        <v>1</v>
      </c>
      <c r="S103">
        <f t="shared" si="36"/>
        <v>41</v>
      </c>
      <c r="T103">
        <f t="shared" si="37"/>
        <v>3</v>
      </c>
      <c r="U103" s="12">
        <f t="shared" si="38"/>
        <v>6063</v>
      </c>
      <c r="V103" s="13"/>
      <c r="W103" t="str">
        <f t="shared" si="39"/>
        <v/>
      </c>
      <c r="Z103" s="12"/>
    </row>
    <row r="104" spans="1:26" x14ac:dyDescent="0.25">
      <c r="A104" s="14" t="s">
        <v>38</v>
      </c>
      <c r="B104" s="15" t="b">
        <f t="shared" si="24"/>
        <v>0</v>
      </c>
      <c r="C104" s="15" t="b">
        <f t="shared" si="25"/>
        <v>0</v>
      </c>
      <c r="D104" s="15">
        <f t="shared" si="26"/>
        <v>9</v>
      </c>
      <c r="E104" s="15" t="str">
        <f t="shared" si="27"/>
        <v>4. Build the REST API for the Read Action</v>
      </c>
      <c r="F104" s="16" t="str">
        <f t="shared" si="21"/>
        <v/>
      </c>
      <c r="G104" s="11" t="str">
        <f t="shared" si="28"/>
        <v/>
      </c>
      <c r="H104">
        <f t="shared" si="29"/>
        <v>0</v>
      </c>
      <c r="I104" s="12">
        <f t="shared" si="30"/>
        <v>0</v>
      </c>
      <c r="J104" s="11">
        <f t="shared" si="22"/>
        <v>4463</v>
      </c>
      <c r="K104">
        <f t="shared" si="31"/>
        <v>1</v>
      </c>
      <c r="L104">
        <f t="shared" si="32"/>
        <v>14</v>
      </c>
      <c r="M104" s="12">
        <f t="shared" si="33"/>
        <v>23</v>
      </c>
      <c r="N104" s="11">
        <f t="shared" si="40"/>
        <v>1</v>
      </c>
      <c r="O104">
        <f t="shared" si="40"/>
        <v>41</v>
      </c>
      <c r="P104">
        <f t="shared" si="40"/>
        <v>3</v>
      </c>
      <c r="Q104" s="12">
        <f t="shared" si="34"/>
        <v>6063</v>
      </c>
      <c r="R104" s="11">
        <f t="shared" si="35"/>
        <v>1</v>
      </c>
      <c r="S104">
        <f t="shared" si="36"/>
        <v>41</v>
      </c>
      <c r="T104">
        <f t="shared" si="37"/>
        <v>3</v>
      </c>
      <c r="U104" s="12">
        <f t="shared" si="38"/>
        <v>6063</v>
      </c>
      <c r="V104" s="13"/>
      <c r="W104" t="str">
        <f t="shared" si="39"/>
        <v/>
      </c>
      <c r="Z104" s="12"/>
    </row>
    <row r="105" spans="1:26" x14ac:dyDescent="0.25">
      <c r="A105" s="14" t="s">
        <v>48</v>
      </c>
      <c r="B105" s="15" t="b">
        <f t="shared" si="24"/>
        <v>0</v>
      </c>
      <c r="C105" s="15" t="b">
        <f t="shared" si="25"/>
        <v>0</v>
      </c>
      <c r="D105" s="15">
        <f t="shared" si="26"/>
        <v>9</v>
      </c>
      <c r="E105" s="15" t="str">
        <f t="shared" si="27"/>
        <v>4. Build the REST API for the Read Action</v>
      </c>
      <c r="F105" s="16" t="str">
        <f t="shared" si="21"/>
        <v>Chapter Quiz</v>
      </c>
      <c r="G105" s="11" t="str">
        <f t="shared" si="28"/>
        <v/>
      </c>
      <c r="H105">
        <f t="shared" si="29"/>
        <v>0</v>
      </c>
      <c r="I105" s="12">
        <f t="shared" si="30"/>
        <v>0</v>
      </c>
      <c r="J105" s="11">
        <f t="shared" si="22"/>
        <v>4463</v>
      </c>
      <c r="K105">
        <f t="shared" si="31"/>
        <v>1</v>
      </c>
      <c r="L105">
        <f t="shared" si="32"/>
        <v>14</v>
      </c>
      <c r="M105" s="12">
        <f t="shared" si="33"/>
        <v>23</v>
      </c>
      <c r="N105" s="11">
        <f t="shared" si="40"/>
        <v>1</v>
      </c>
      <c r="O105">
        <f t="shared" si="40"/>
        <v>41</v>
      </c>
      <c r="P105">
        <f t="shared" si="40"/>
        <v>3</v>
      </c>
      <c r="Q105" s="12">
        <f t="shared" si="34"/>
        <v>6063</v>
      </c>
      <c r="R105" s="11">
        <f t="shared" si="35"/>
        <v>1</v>
      </c>
      <c r="S105">
        <f t="shared" si="36"/>
        <v>41</v>
      </c>
      <c r="T105">
        <f t="shared" si="37"/>
        <v>3</v>
      </c>
      <c r="U105" s="12">
        <f t="shared" si="38"/>
        <v>6063</v>
      </c>
      <c r="V105" s="13"/>
      <c r="W105" t="str">
        <f t="shared" si="39"/>
        <v>V:\Tutorials\Raw\Jakarta Web Services\4. Build the REST API for the Read Action\0Chapter Quiz.mkv</v>
      </c>
      <c r="Z105" s="12"/>
    </row>
    <row r="106" spans="1:26" x14ac:dyDescent="0.25">
      <c r="A106" s="14" t="s">
        <v>93</v>
      </c>
      <c r="B106" s="15" t="b">
        <f t="shared" si="24"/>
        <v>0</v>
      </c>
      <c r="C106" s="15" t="b">
        <f t="shared" si="25"/>
        <v>0</v>
      </c>
      <c r="D106" s="15">
        <f t="shared" si="26"/>
        <v>9</v>
      </c>
      <c r="E106" s="15" t="str">
        <f t="shared" si="27"/>
        <v>4. Build the REST API for the Read Action</v>
      </c>
      <c r="F106" s="16" t="str">
        <f t="shared" ref="F106:F169" si="41">SUBSTITUTE(SUBSTITUTE(SUBSTITUTE(SUBSTITUTE(SUBSTITUTE(IF(C106,D106&amp;". "&amp;A106,IF(A106="Chapter Quiz",A106,"")),"?",""),":"," -"),"(Viewed)",""),"(In progress)",""),"/","")</f>
        <v/>
      </c>
      <c r="G106" s="11" t="str">
        <f t="shared" si="28"/>
        <v/>
      </c>
      <c r="H106">
        <f t="shared" si="29"/>
        <v>0</v>
      </c>
      <c r="I106" s="12">
        <f t="shared" si="30"/>
        <v>0</v>
      </c>
      <c r="J106" s="11">
        <f t="shared" si="22"/>
        <v>4463</v>
      </c>
      <c r="K106">
        <f t="shared" si="31"/>
        <v>1</v>
      </c>
      <c r="L106">
        <f t="shared" si="32"/>
        <v>14</v>
      </c>
      <c r="M106" s="12">
        <f t="shared" si="33"/>
        <v>23</v>
      </c>
      <c r="N106" s="11">
        <f t="shared" si="40"/>
        <v>1</v>
      </c>
      <c r="O106">
        <f t="shared" si="40"/>
        <v>41</v>
      </c>
      <c r="P106">
        <f t="shared" si="40"/>
        <v>3</v>
      </c>
      <c r="Q106" s="12">
        <f t="shared" si="34"/>
        <v>6063</v>
      </c>
      <c r="R106" s="11">
        <f t="shared" si="35"/>
        <v>1</v>
      </c>
      <c r="S106">
        <f t="shared" si="36"/>
        <v>41</v>
      </c>
      <c r="T106">
        <f t="shared" si="37"/>
        <v>3</v>
      </c>
      <c r="U106" s="12">
        <f t="shared" si="38"/>
        <v>6063</v>
      </c>
      <c r="V106" s="13"/>
      <c r="W106" t="str">
        <f t="shared" si="39"/>
        <v/>
      </c>
      <c r="Z106" s="12"/>
    </row>
    <row r="107" spans="1:26" x14ac:dyDescent="0.25">
      <c r="A107" s="14"/>
      <c r="B107" s="15" t="b">
        <f t="shared" si="24"/>
        <v>0</v>
      </c>
      <c r="C107" s="15" t="b">
        <f t="shared" si="25"/>
        <v>0</v>
      </c>
      <c r="D107" s="15">
        <f t="shared" si="26"/>
        <v>9</v>
      </c>
      <c r="E107" s="15" t="str">
        <f t="shared" si="27"/>
        <v>4. Build the REST API for the Read Action</v>
      </c>
      <c r="F107" s="16" t="str">
        <f t="shared" si="41"/>
        <v/>
      </c>
      <c r="G107" s="11" t="str">
        <f t="shared" si="28"/>
        <v/>
      </c>
      <c r="H107">
        <f t="shared" si="29"/>
        <v>0</v>
      </c>
      <c r="I107" s="12">
        <f t="shared" si="30"/>
        <v>0</v>
      </c>
      <c r="J107" s="11">
        <f t="shared" si="22"/>
        <v>4463</v>
      </c>
      <c r="K107">
        <f t="shared" si="31"/>
        <v>1</v>
      </c>
      <c r="L107">
        <f t="shared" si="32"/>
        <v>14</v>
      </c>
      <c r="M107" s="12">
        <f t="shared" si="33"/>
        <v>23</v>
      </c>
      <c r="N107" s="11">
        <f t="shared" si="40"/>
        <v>1</v>
      </c>
      <c r="O107">
        <f t="shared" si="40"/>
        <v>41</v>
      </c>
      <c r="P107">
        <f t="shared" si="40"/>
        <v>3</v>
      </c>
      <c r="Q107" s="12">
        <f t="shared" si="34"/>
        <v>6063</v>
      </c>
      <c r="R107" s="11">
        <f t="shared" si="35"/>
        <v>1</v>
      </c>
      <c r="S107">
        <f t="shared" si="36"/>
        <v>41</v>
      </c>
      <c r="T107">
        <f t="shared" si="37"/>
        <v>3</v>
      </c>
      <c r="U107" s="12">
        <f t="shared" si="38"/>
        <v>6063</v>
      </c>
      <c r="V107" s="13"/>
      <c r="W107" t="str">
        <f t="shared" si="39"/>
        <v/>
      </c>
      <c r="Z107" s="12"/>
    </row>
    <row r="108" spans="1:26" x14ac:dyDescent="0.25">
      <c r="A108" s="14" t="s">
        <v>94</v>
      </c>
      <c r="B108" s="15" t="b">
        <f t="shared" si="24"/>
        <v>1</v>
      </c>
      <c r="C108" s="15" t="b">
        <f t="shared" si="25"/>
        <v>0</v>
      </c>
      <c r="D108" s="15">
        <f t="shared" si="26"/>
        <v>0</v>
      </c>
      <c r="E108" s="15" t="str">
        <f t="shared" si="27"/>
        <v>5. Build the REST API for Create, Update, and Delete Actions</v>
      </c>
      <c r="F108" s="16" t="str">
        <f t="shared" si="41"/>
        <v/>
      </c>
      <c r="G108" s="11" t="str">
        <f t="shared" si="28"/>
        <v/>
      </c>
      <c r="H108">
        <f t="shared" si="29"/>
        <v>0</v>
      </c>
      <c r="I108" s="12">
        <f t="shared" si="30"/>
        <v>0</v>
      </c>
      <c r="J108" s="11">
        <f t="shared" si="22"/>
        <v>4463</v>
      </c>
      <c r="K108">
        <f t="shared" si="31"/>
        <v>1</v>
      </c>
      <c r="L108">
        <f t="shared" si="32"/>
        <v>14</v>
      </c>
      <c r="M108" s="12">
        <f t="shared" si="33"/>
        <v>23</v>
      </c>
      <c r="N108" s="11">
        <f t="shared" si="40"/>
        <v>1</v>
      </c>
      <c r="O108">
        <f t="shared" si="40"/>
        <v>41</v>
      </c>
      <c r="P108">
        <f t="shared" si="40"/>
        <v>3</v>
      </c>
      <c r="Q108" s="12">
        <f t="shared" si="34"/>
        <v>6063</v>
      </c>
      <c r="R108" s="11">
        <f t="shared" si="35"/>
        <v>1</v>
      </c>
      <c r="S108">
        <f t="shared" si="36"/>
        <v>41</v>
      </c>
      <c r="T108">
        <f t="shared" si="37"/>
        <v>3</v>
      </c>
      <c r="U108" s="12">
        <f t="shared" si="38"/>
        <v>6063</v>
      </c>
      <c r="V108" s="13"/>
      <c r="W108" t="str">
        <f t="shared" si="39"/>
        <v/>
      </c>
      <c r="Z108" s="12"/>
    </row>
    <row r="109" spans="1:26" x14ac:dyDescent="0.25">
      <c r="A109" s="14"/>
      <c r="B109" s="15" t="b">
        <f t="shared" si="24"/>
        <v>0</v>
      </c>
      <c r="C109" s="15" t="b">
        <f t="shared" si="25"/>
        <v>0</v>
      </c>
      <c r="D109" s="15">
        <f t="shared" si="26"/>
        <v>0</v>
      </c>
      <c r="E109" s="15" t="str">
        <f t="shared" si="27"/>
        <v>5. Build the REST API for Create, Update, and Delete Actions</v>
      </c>
      <c r="F109" s="16" t="str">
        <f t="shared" si="41"/>
        <v/>
      </c>
      <c r="G109" s="11" t="str">
        <f t="shared" si="28"/>
        <v/>
      </c>
      <c r="H109">
        <f t="shared" si="29"/>
        <v>0</v>
      </c>
      <c r="I109" s="12">
        <f t="shared" si="30"/>
        <v>0</v>
      </c>
      <c r="J109" s="11">
        <f t="shared" ref="J109:J169" si="42">J108+(H109*60+I109)</f>
        <v>4463</v>
      </c>
      <c r="K109">
        <f t="shared" si="31"/>
        <v>1</v>
      </c>
      <c r="L109">
        <f t="shared" si="32"/>
        <v>14</v>
      </c>
      <c r="M109" s="12">
        <f t="shared" si="33"/>
        <v>23</v>
      </c>
      <c r="N109" s="11">
        <f t="shared" si="40"/>
        <v>1</v>
      </c>
      <c r="O109">
        <f t="shared" si="40"/>
        <v>41</v>
      </c>
      <c r="P109">
        <f t="shared" si="40"/>
        <v>3</v>
      </c>
      <c r="Q109" s="12">
        <f t="shared" si="34"/>
        <v>6063</v>
      </c>
      <c r="R109" s="11">
        <f t="shared" si="35"/>
        <v>1</v>
      </c>
      <c r="S109">
        <f t="shared" si="36"/>
        <v>41</v>
      </c>
      <c r="T109">
        <f t="shared" si="37"/>
        <v>3</v>
      </c>
      <c r="U109" s="12">
        <f t="shared" si="38"/>
        <v>6063</v>
      </c>
      <c r="V109" s="13"/>
      <c r="W109" t="str">
        <f t="shared" si="39"/>
        <v/>
      </c>
      <c r="Z109" s="12"/>
    </row>
    <row r="110" spans="1:26" x14ac:dyDescent="0.25">
      <c r="A110" s="14" t="s">
        <v>95</v>
      </c>
      <c r="B110" s="15" t="b">
        <f t="shared" si="24"/>
        <v>0</v>
      </c>
      <c r="C110" s="15" t="b">
        <f t="shared" si="25"/>
        <v>1</v>
      </c>
      <c r="D110" s="15">
        <f t="shared" si="26"/>
        <v>1</v>
      </c>
      <c r="E110" s="15" t="str">
        <f t="shared" si="27"/>
        <v>5. Build the REST API for Create, Update, and Delete Actions</v>
      </c>
      <c r="F110" s="16" t="str">
        <f t="shared" si="41"/>
        <v>1. Use HTTP POST for the CREATE action</v>
      </c>
      <c r="G110" s="11" t="str">
        <f t="shared" si="28"/>
        <v>5m 12s</v>
      </c>
      <c r="H110">
        <f t="shared" si="29"/>
        <v>5</v>
      </c>
      <c r="I110" s="12">
        <f t="shared" si="30"/>
        <v>12</v>
      </c>
      <c r="J110" s="11">
        <f t="shared" si="42"/>
        <v>4775</v>
      </c>
      <c r="K110">
        <f t="shared" si="31"/>
        <v>1</v>
      </c>
      <c r="L110">
        <f t="shared" si="32"/>
        <v>19</v>
      </c>
      <c r="M110" s="12">
        <f t="shared" si="33"/>
        <v>35</v>
      </c>
      <c r="N110" s="11">
        <f t="shared" si="40"/>
        <v>1</v>
      </c>
      <c r="O110">
        <f t="shared" si="40"/>
        <v>41</v>
      </c>
      <c r="P110">
        <v>36</v>
      </c>
      <c r="Q110" s="12">
        <f t="shared" si="34"/>
        <v>6096</v>
      </c>
      <c r="R110" s="11">
        <f t="shared" si="35"/>
        <v>1</v>
      </c>
      <c r="S110">
        <f t="shared" si="36"/>
        <v>46</v>
      </c>
      <c r="T110">
        <f t="shared" si="37"/>
        <v>48</v>
      </c>
      <c r="U110" s="12">
        <f t="shared" si="38"/>
        <v>6408</v>
      </c>
      <c r="V110" s="13"/>
      <c r="W110" t="str">
        <f t="shared" si="39"/>
        <v>V:\Tutorials\Raw\Jakarta Web Services\5. Build the REST API for Create, Update, and Delete Actions\01. Use HTTP POST for the CREATE action.mkv</v>
      </c>
      <c r="Z110" s="12"/>
    </row>
    <row r="111" spans="1:26" x14ac:dyDescent="0.25">
      <c r="A111" s="14" t="s">
        <v>60</v>
      </c>
      <c r="B111" s="15" t="b">
        <f t="shared" si="24"/>
        <v>0</v>
      </c>
      <c r="C111" s="15" t="b">
        <f t="shared" si="25"/>
        <v>0</v>
      </c>
      <c r="D111" s="15">
        <f t="shared" si="26"/>
        <v>1</v>
      </c>
      <c r="E111" s="15" t="str">
        <f t="shared" si="27"/>
        <v>5. Build the REST API for Create, Update, and Delete Actions</v>
      </c>
      <c r="F111" s="16" t="str">
        <f t="shared" si="41"/>
        <v/>
      </c>
      <c r="G111" s="11" t="str">
        <f t="shared" si="28"/>
        <v/>
      </c>
      <c r="H111">
        <f t="shared" si="29"/>
        <v>0</v>
      </c>
      <c r="I111" s="12">
        <f t="shared" si="30"/>
        <v>0</v>
      </c>
      <c r="J111" s="11">
        <f t="shared" si="42"/>
        <v>4775</v>
      </c>
      <c r="K111">
        <f t="shared" si="31"/>
        <v>1</v>
      </c>
      <c r="L111">
        <f t="shared" si="32"/>
        <v>19</v>
      </c>
      <c r="M111" s="12">
        <f t="shared" si="33"/>
        <v>35</v>
      </c>
      <c r="N111" s="11">
        <f t="shared" si="40"/>
        <v>1</v>
      </c>
      <c r="O111">
        <f t="shared" si="40"/>
        <v>46</v>
      </c>
      <c r="P111">
        <f t="shared" si="40"/>
        <v>48</v>
      </c>
      <c r="Q111" s="12">
        <f t="shared" si="34"/>
        <v>6408</v>
      </c>
      <c r="R111" s="11">
        <f t="shared" si="35"/>
        <v>1</v>
      </c>
      <c r="S111">
        <f t="shared" si="36"/>
        <v>46</v>
      </c>
      <c r="T111">
        <f t="shared" si="37"/>
        <v>48</v>
      </c>
      <c r="U111" s="12">
        <f t="shared" si="38"/>
        <v>6408</v>
      </c>
      <c r="V111" s="13"/>
      <c r="W111" t="str">
        <f t="shared" si="39"/>
        <v/>
      </c>
      <c r="Z111" s="12"/>
    </row>
    <row r="112" spans="1:26" x14ac:dyDescent="0.25">
      <c r="A112" s="14" t="s">
        <v>38</v>
      </c>
      <c r="B112" s="15" t="b">
        <f t="shared" si="24"/>
        <v>0</v>
      </c>
      <c r="C112" s="15" t="b">
        <f t="shared" si="25"/>
        <v>0</v>
      </c>
      <c r="D112" s="15">
        <f t="shared" si="26"/>
        <v>1</v>
      </c>
      <c r="E112" s="15" t="str">
        <f t="shared" si="27"/>
        <v>5. Build the REST API for Create, Update, and Delete Actions</v>
      </c>
      <c r="F112" s="16" t="str">
        <f t="shared" si="41"/>
        <v/>
      </c>
      <c r="G112" s="11" t="str">
        <f t="shared" si="28"/>
        <v/>
      </c>
      <c r="H112">
        <f t="shared" si="29"/>
        <v>0</v>
      </c>
      <c r="I112" s="12">
        <f t="shared" si="30"/>
        <v>0</v>
      </c>
      <c r="J112" s="11">
        <f t="shared" si="42"/>
        <v>4775</v>
      </c>
      <c r="K112">
        <f t="shared" si="31"/>
        <v>1</v>
      </c>
      <c r="L112">
        <f t="shared" si="32"/>
        <v>19</v>
      </c>
      <c r="M112" s="12">
        <f t="shared" si="33"/>
        <v>35</v>
      </c>
      <c r="N112" s="11">
        <f t="shared" si="40"/>
        <v>1</v>
      </c>
      <c r="O112">
        <f t="shared" si="40"/>
        <v>46</v>
      </c>
      <c r="P112">
        <f t="shared" si="40"/>
        <v>48</v>
      </c>
      <c r="Q112" s="12">
        <f t="shared" si="34"/>
        <v>6408</v>
      </c>
      <c r="R112" s="11">
        <f t="shared" si="35"/>
        <v>1</v>
      </c>
      <c r="S112">
        <f t="shared" si="36"/>
        <v>46</v>
      </c>
      <c r="T112">
        <f t="shared" si="37"/>
        <v>48</v>
      </c>
      <c r="U112" s="12">
        <f t="shared" si="38"/>
        <v>6408</v>
      </c>
      <c r="V112" s="13"/>
      <c r="W112" t="str">
        <f t="shared" si="39"/>
        <v/>
      </c>
      <c r="Z112" s="12"/>
    </row>
    <row r="113" spans="1:26" x14ac:dyDescent="0.25">
      <c r="A113" s="14" t="s">
        <v>96</v>
      </c>
      <c r="B113" s="15" t="b">
        <f t="shared" si="24"/>
        <v>0</v>
      </c>
      <c r="C113" s="15" t="b">
        <f t="shared" si="25"/>
        <v>1</v>
      </c>
      <c r="D113" s="15">
        <f t="shared" si="26"/>
        <v>2</v>
      </c>
      <c r="E113" s="15" t="str">
        <f t="shared" si="27"/>
        <v>5. Build the REST API for Create, Update, and Delete Actions</v>
      </c>
      <c r="F113" s="16" t="str">
        <f t="shared" si="41"/>
        <v>2. Use HTTP PUT for the UPDATE action</v>
      </c>
      <c r="G113" s="11" t="str">
        <f t="shared" si="28"/>
        <v>5m 8s</v>
      </c>
      <c r="H113">
        <f t="shared" si="29"/>
        <v>5</v>
      </c>
      <c r="I113" s="12">
        <f t="shared" si="30"/>
        <v>8</v>
      </c>
      <c r="J113" s="11">
        <f t="shared" si="42"/>
        <v>5083</v>
      </c>
      <c r="K113">
        <f t="shared" si="31"/>
        <v>1</v>
      </c>
      <c r="L113">
        <f t="shared" si="32"/>
        <v>24</v>
      </c>
      <c r="M113" s="12">
        <f t="shared" si="33"/>
        <v>43</v>
      </c>
      <c r="N113" s="11">
        <f t="shared" si="40"/>
        <v>1</v>
      </c>
      <c r="O113">
        <f t="shared" si="40"/>
        <v>46</v>
      </c>
      <c r="P113">
        <f t="shared" si="40"/>
        <v>48</v>
      </c>
      <c r="Q113" s="12">
        <f t="shared" si="34"/>
        <v>6408</v>
      </c>
      <c r="R113" s="11">
        <f t="shared" si="35"/>
        <v>1</v>
      </c>
      <c r="S113">
        <f t="shared" si="36"/>
        <v>51</v>
      </c>
      <c r="T113">
        <f t="shared" si="37"/>
        <v>56</v>
      </c>
      <c r="U113" s="12">
        <f t="shared" si="38"/>
        <v>6716</v>
      </c>
      <c r="V113" s="13"/>
      <c r="W113" t="str">
        <f t="shared" si="39"/>
        <v>V:\Tutorials\Raw\Jakarta Web Services\5. Build the REST API for Create, Update, and Delete Actions\02. Use HTTP PUT for the UPDATE action.mkv</v>
      </c>
      <c r="Z113" s="12"/>
    </row>
    <row r="114" spans="1:26" x14ac:dyDescent="0.25">
      <c r="A114" s="14" t="s">
        <v>97</v>
      </c>
      <c r="B114" s="15" t="b">
        <f t="shared" si="24"/>
        <v>0</v>
      </c>
      <c r="C114" s="15" t="b">
        <f t="shared" si="25"/>
        <v>0</v>
      </c>
      <c r="D114" s="15">
        <f t="shared" si="26"/>
        <v>2</v>
      </c>
      <c r="E114" s="15" t="str">
        <f t="shared" si="27"/>
        <v>5. Build the REST API for Create, Update, and Delete Actions</v>
      </c>
      <c r="F114" s="16" t="str">
        <f t="shared" si="41"/>
        <v/>
      </c>
      <c r="G114" s="11" t="str">
        <f t="shared" si="28"/>
        <v/>
      </c>
      <c r="H114">
        <f t="shared" si="29"/>
        <v>0</v>
      </c>
      <c r="I114" s="12">
        <f t="shared" si="30"/>
        <v>0</v>
      </c>
      <c r="J114" s="11">
        <f t="shared" si="42"/>
        <v>5083</v>
      </c>
      <c r="K114">
        <f t="shared" si="31"/>
        <v>1</v>
      </c>
      <c r="L114">
        <f t="shared" si="32"/>
        <v>24</v>
      </c>
      <c r="M114" s="12">
        <f t="shared" si="33"/>
        <v>43</v>
      </c>
      <c r="N114" s="11">
        <f t="shared" si="40"/>
        <v>1</v>
      </c>
      <c r="O114">
        <f t="shared" si="40"/>
        <v>51</v>
      </c>
      <c r="P114">
        <f t="shared" si="40"/>
        <v>56</v>
      </c>
      <c r="Q114" s="12">
        <f t="shared" si="34"/>
        <v>6716</v>
      </c>
      <c r="R114" s="11">
        <f t="shared" si="35"/>
        <v>1</v>
      </c>
      <c r="S114">
        <f t="shared" si="36"/>
        <v>51</v>
      </c>
      <c r="T114">
        <f t="shared" si="37"/>
        <v>56</v>
      </c>
      <c r="U114" s="12">
        <f t="shared" si="38"/>
        <v>6716</v>
      </c>
      <c r="V114" s="13"/>
      <c r="W114" t="str">
        <f t="shared" si="39"/>
        <v/>
      </c>
      <c r="Z114" s="12"/>
    </row>
    <row r="115" spans="1:26" x14ac:dyDescent="0.25">
      <c r="A115" s="14" t="s">
        <v>38</v>
      </c>
      <c r="B115" s="15" t="b">
        <f t="shared" si="24"/>
        <v>0</v>
      </c>
      <c r="C115" s="15" t="b">
        <f t="shared" si="25"/>
        <v>0</v>
      </c>
      <c r="D115" s="15">
        <f t="shared" si="26"/>
        <v>2</v>
      </c>
      <c r="E115" s="15" t="str">
        <f t="shared" si="27"/>
        <v>5. Build the REST API for Create, Update, and Delete Actions</v>
      </c>
      <c r="F115" s="16" t="str">
        <f t="shared" si="41"/>
        <v/>
      </c>
      <c r="G115" s="11" t="str">
        <f t="shared" si="28"/>
        <v/>
      </c>
      <c r="H115">
        <f t="shared" si="29"/>
        <v>0</v>
      </c>
      <c r="I115" s="12">
        <f t="shared" si="30"/>
        <v>0</v>
      </c>
      <c r="J115" s="11">
        <f t="shared" si="42"/>
        <v>5083</v>
      </c>
      <c r="K115">
        <f t="shared" si="31"/>
        <v>1</v>
      </c>
      <c r="L115">
        <f t="shared" si="32"/>
        <v>24</v>
      </c>
      <c r="M115" s="12">
        <f t="shared" si="33"/>
        <v>43</v>
      </c>
      <c r="N115" s="11">
        <f t="shared" si="40"/>
        <v>1</v>
      </c>
      <c r="O115">
        <f t="shared" si="40"/>
        <v>51</v>
      </c>
      <c r="P115">
        <f t="shared" si="40"/>
        <v>56</v>
      </c>
      <c r="Q115" s="12">
        <f t="shared" si="34"/>
        <v>6716</v>
      </c>
      <c r="R115" s="11">
        <f t="shared" si="35"/>
        <v>1</v>
      </c>
      <c r="S115">
        <f t="shared" si="36"/>
        <v>51</v>
      </c>
      <c r="T115">
        <f t="shared" si="37"/>
        <v>56</v>
      </c>
      <c r="U115" s="12">
        <f t="shared" si="38"/>
        <v>6716</v>
      </c>
      <c r="V115" s="13"/>
      <c r="W115" t="str">
        <f t="shared" si="39"/>
        <v/>
      </c>
      <c r="Z115" s="12"/>
    </row>
    <row r="116" spans="1:26" x14ac:dyDescent="0.25">
      <c r="A116" s="14" t="s">
        <v>98</v>
      </c>
      <c r="B116" s="15" t="b">
        <f t="shared" si="24"/>
        <v>0</v>
      </c>
      <c r="C116" s="15" t="b">
        <f t="shared" si="25"/>
        <v>1</v>
      </c>
      <c r="D116" s="15">
        <f t="shared" si="26"/>
        <v>3</v>
      </c>
      <c r="E116" s="15" t="str">
        <f t="shared" si="27"/>
        <v>5. Build the REST API for Create, Update, and Delete Actions</v>
      </c>
      <c r="F116" s="16" t="str">
        <f t="shared" si="41"/>
        <v>3. Use HTTP DELETE for the DELETE action</v>
      </c>
      <c r="G116" s="11" t="str">
        <f t="shared" si="28"/>
        <v>5m 2s</v>
      </c>
      <c r="H116">
        <f t="shared" si="29"/>
        <v>5</v>
      </c>
      <c r="I116" s="12">
        <f t="shared" si="30"/>
        <v>2</v>
      </c>
      <c r="J116" s="11">
        <f t="shared" si="42"/>
        <v>5385</v>
      </c>
      <c r="K116">
        <f t="shared" si="31"/>
        <v>1</v>
      </c>
      <c r="L116">
        <f t="shared" si="32"/>
        <v>29</v>
      </c>
      <c r="M116" s="12">
        <f t="shared" si="33"/>
        <v>45</v>
      </c>
      <c r="N116" s="11">
        <f t="shared" si="40"/>
        <v>1</v>
      </c>
      <c r="O116">
        <f t="shared" si="40"/>
        <v>51</v>
      </c>
      <c r="P116">
        <f t="shared" si="40"/>
        <v>56</v>
      </c>
      <c r="Q116" s="12">
        <f t="shared" si="34"/>
        <v>6716</v>
      </c>
      <c r="R116" s="11">
        <f t="shared" si="35"/>
        <v>1</v>
      </c>
      <c r="S116">
        <f t="shared" si="36"/>
        <v>56</v>
      </c>
      <c r="T116">
        <f t="shared" si="37"/>
        <v>58</v>
      </c>
      <c r="U116" s="12">
        <f t="shared" si="38"/>
        <v>7018</v>
      </c>
      <c r="V116" s="13"/>
      <c r="W116" t="str">
        <f t="shared" si="39"/>
        <v>V:\Tutorials\Raw\Jakarta Web Services\5. Build the REST API for Create, Update, and Delete Actions\03. Use HTTP DELETE for the DELETE action.mkv</v>
      </c>
      <c r="Z116" s="12"/>
    </row>
    <row r="117" spans="1:26" x14ac:dyDescent="0.25">
      <c r="A117" s="14" t="s">
        <v>99</v>
      </c>
      <c r="B117" s="15" t="b">
        <f t="shared" si="24"/>
        <v>0</v>
      </c>
      <c r="C117" s="15" t="b">
        <f t="shared" si="25"/>
        <v>0</v>
      </c>
      <c r="D117" s="15">
        <f t="shared" si="26"/>
        <v>3</v>
      </c>
      <c r="E117" s="15" t="str">
        <f t="shared" si="27"/>
        <v>5. Build the REST API for Create, Update, and Delete Actions</v>
      </c>
      <c r="F117" s="16" t="str">
        <f t="shared" si="41"/>
        <v/>
      </c>
      <c r="G117" s="11" t="str">
        <f t="shared" si="28"/>
        <v/>
      </c>
      <c r="H117">
        <f t="shared" si="29"/>
        <v>0</v>
      </c>
      <c r="I117" s="12">
        <f t="shared" si="30"/>
        <v>0</v>
      </c>
      <c r="J117" s="11">
        <f t="shared" si="42"/>
        <v>5385</v>
      </c>
      <c r="K117">
        <f t="shared" si="31"/>
        <v>1</v>
      </c>
      <c r="L117">
        <f t="shared" si="32"/>
        <v>29</v>
      </c>
      <c r="M117" s="12">
        <f t="shared" si="33"/>
        <v>45</v>
      </c>
      <c r="N117" s="11">
        <f t="shared" si="40"/>
        <v>1</v>
      </c>
      <c r="O117">
        <f t="shared" si="40"/>
        <v>56</v>
      </c>
      <c r="P117">
        <f t="shared" si="40"/>
        <v>58</v>
      </c>
      <c r="Q117" s="12">
        <f t="shared" si="34"/>
        <v>7018</v>
      </c>
      <c r="R117" s="11">
        <f t="shared" si="35"/>
        <v>1</v>
      </c>
      <c r="S117">
        <f t="shared" si="36"/>
        <v>56</v>
      </c>
      <c r="T117">
        <f t="shared" si="37"/>
        <v>58</v>
      </c>
      <c r="U117" s="12">
        <f t="shared" si="38"/>
        <v>7018</v>
      </c>
      <c r="V117" s="13"/>
      <c r="W117" t="str">
        <f t="shared" si="39"/>
        <v/>
      </c>
      <c r="Z117" s="12"/>
    </row>
    <row r="118" spans="1:26" x14ac:dyDescent="0.25">
      <c r="A118" s="14" t="s">
        <v>38</v>
      </c>
      <c r="B118" s="15" t="b">
        <f t="shared" si="24"/>
        <v>0</v>
      </c>
      <c r="C118" s="15" t="b">
        <f t="shared" si="25"/>
        <v>0</v>
      </c>
      <c r="D118" s="15">
        <f t="shared" si="26"/>
        <v>3</v>
      </c>
      <c r="E118" s="15" t="str">
        <f t="shared" si="27"/>
        <v>5. Build the REST API for Create, Update, and Delete Actions</v>
      </c>
      <c r="F118" s="16" t="str">
        <f t="shared" si="41"/>
        <v/>
      </c>
      <c r="G118" s="11" t="str">
        <f t="shared" si="28"/>
        <v/>
      </c>
      <c r="H118">
        <f t="shared" si="29"/>
        <v>0</v>
      </c>
      <c r="I118" s="12">
        <f t="shared" si="30"/>
        <v>0</v>
      </c>
      <c r="J118" s="11">
        <f t="shared" si="42"/>
        <v>5385</v>
      </c>
      <c r="K118">
        <f t="shared" si="31"/>
        <v>1</v>
      </c>
      <c r="L118">
        <f t="shared" si="32"/>
        <v>29</v>
      </c>
      <c r="M118" s="12">
        <f t="shared" si="33"/>
        <v>45</v>
      </c>
      <c r="N118" s="11">
        <f t="shared" si="40"/>
        <v>1</v>
      </c>
      <c r="O118">
        <f t="shared" si="40"/>
        <v>56</v>
      </c>
      <c r="P118">
        <f t="shared" si="40"/>
        <v>58</v>
      </c>
      <c r="Q118" s="12">
        <f t="shared" si="34"/>
        <v>7018</v>
      </c>
      <c r="R118" s="11">
        <f t="shared" si="35"/>
        <v>1</v>
      </c>
      <c r="S118">
        <f t="shared" si="36"/>
        <v>56</v>
      </c>
      <c r="T118">
        <f t="shared" si="37"/>
        <v>58</v>
      </c>
      <c r="U118" s="12">
        <f t="shared" si="38"/>
        <v>7018</v>
      </c>
      <c r="V118" s="13"/>
      <c r="W118" t="str">
        <f t="shared" si="39"/>
        <v/>
      </c>
      <c r="Z118" s="12"/>
    </row>
    <row r="119" spans="1:26" x14ac:dyDescent="0.25">
      <c r="A119" s="14" t="s">
        <v>89</v>
      </c>
      <c r="B119" s="15" t="b">
        <f t="shared" si="24"/>
        <v>0</v>
      </c>
      <c r="C119" s="15" t="b">
        <f t="shared" si="25"/>
        <v>1</v>
      </c>
      <c r="D119" s="15">
        <f t="shared" si="26"/>
        <v>4</v>
      </c>
      <c r="E119" s="15" t="str">
        <f t="shared" si="27"/>
        <v>5. Build the REST API for Create, Update, and Delete Actions</v>
      </c>
      <c r="F119" s="16" t="str">
        <f t="shared" si="41"/>
        <v>4. Challenge - Travel app</v>
      </c>
      <c r="G119" s="11" t="str">
        <f t="shared" si="28"/>
        <v>2m 14s</v>
      </c>
      <c r="H119">
        <f t="shared" si="29"/>
        <v>2</v>
      </c>
      <c r="I119" s="12">
        <f t="shared" si="30"/>
        <v>14</v>
      </c>
      <c r="J119" s="11">
        <f t="shared" si="42"/>
        <v>5519</v>
      </c>
      <c r="K119">
        <f t="shared" si="31"/>
        <v>1</v>
      </c>
      <c r="L119">
        <f t="shared" si="32"/>
        <v>31</v>
      </c>
      <c r="M119" s="12">
        <f t="shared" si="33"/>
        <v>59</v>
      </c>
      <c r="N119" s="11">
        <f t="shared" si="40"/>
        <v>1</v>
      </c>
      <c r="O119">
        <f t="shared" si="40"/>
        <v>56</v>
      </c>
      <c r="P119">
        <f t="shared" si="40"/>
        <v>58</v>
      </c>
      <c r="Q119" s="12">
        <f t="shared" si="34"/>
        <v>7018</v>
      </c>
      <c r="R119" s="11">
        <f t="shared" si="35"/>
        <v>1</v>
      </c>
      <c r="S119">
        <f t="shared" si="36"/>
        <v>59</v>
      </c>
      <c r="T119">
        <f t="shared" si="37"/>
        <v>12</v>
      </c>
      <c r="U119" s="12">
        <f t="shared" si="38"/>
        <v>7152</v>
      </c>
      <c r="V119" s="13"/>
      <c r="W119" t="str">
        <f t="shared" si="39"/>
        <v>V:\Tutorials\Raw\Jakarta Web Services\5. Build the REST API for Create, Update, and Delete Actions\04. Challenge - Travel app.mkv</v>
      </c>
      <c r="Z119" s="12"/>
    </row>
    <row r="120" spans="1:26" x14ac:dyDescent="0.25">
      <c r="A120" s="14" t="s">
        <v>100</v>
      </c>
      <c r="B120" s="15" t="b">
        <f t="shared" si="24"/>
        <v>0</v>
      </c>
      <c r="C120" s="15" t="b">
        <f t="shared" si="25"/>
        <v>0</v>
      </c>
      <c r="D120" s="15">
        <f t="shared" si="26"/>
        <v>4</v>
      </c>
      <c r="E120" s="15" t="str">
        <f t="shared" si="27"/>
        <v>5. Build the REST API for Create, Update, and Delete Actions</v>
      </c>
      <c r="F120" s="16" t="str">
        <f t="shared" si="41"/>
        <v/>
      </c>
      <c r="G120" s="11" t="str">
        <f t="shared" si="28"/>
        <v/>
      </c>
      <c r="H120">
        <f t="shared" si="29"/>
        <v>0</v>
      </c>
      <c r="I120" s="12">
        <f t="shared" si="30"/>
        <v>0</v>
      </c>
      <c r="J120" s="11">
        <f t="shared" si="42"/>
        <v>5519</v>
      </c>
      <c r="K120">
        <f t="shared" si="31"/>
        <v>1</v>
      </c>
      <c r="L120">
        <f t="shared" si="32"/>
        <v>31</v>
      </c>
      <c r="M120" s="12">
        <f t="shared" si="33"/>
        <v>59</v>
      </c>
      <c r="N120" s="11">
        <f t="shared" si="40"/>
        <v>1</v>
      </c>
      <c r="O120">
        <f t="shared" si="40"/>
        <v>59</v>
      </c>
      <c r="P120">
        <f t="shared" si="40"/>
        <v>12</v>
      </c>
      <c r="Q120" s="12">
        <f t="shared" si="34"/>
        <v>7152</v>
      </c>
      <c r="R120" s="11">
        <f t="shared" si="35"/>
        <v>1</v>
      </c>
      <c r="S120">
        <f t="shared" si="36"/>
        <v>59</v>
      </c>
      <c r="T120">
        <f t="shared" si="37"/>
        <v>12</v>
      </c>
      <c r="U120" s="12">
        <f t="shared" si="38"/>
        <v>7152</v>
      </c>
      <c r="V120" s="13"/>
      <c r="W120" t="str">
        <f t="shared" si="39"/>
        <v/>
      </c>
      <c r="Z120" s="12"/>
    </row>
    <row r="121" spans="1:26" x14ac:dyDescent="0.25">
      <c r="A121" s="14" t="s">
        <v>38</v>
      </c>
      <c r="B121" s="15" t="b">
        <f t="shared" si="24"/>
        <v>0</v>
      </c>
      <c r="C121" s="15" t="b">
        <f t="shared" si="25"/>
        <v>0</v>
      </c>
      <c r="D121" s="15">
        <f t="shared" si="26"/>
        <v>4</v>
      </c>
      <c r="E121" s="15" t="str">
        <f t="shared" si="27"/>
        <v>5. Build the REST API for Create, Update, and Delete Actions</v>
      </c>
      <c r="F121" s="16" t="str">
        <f t="shared" si="41"/>
        <v/>
      </c>
      <c r="G121" s="11" t="str">
        <f t="shared" si="28"/>
        <v/>
      </c>
      <c r="H121">
        <f t="shared" si="29"/>
        <v>0</v>
      </c>
      <c r="I121" s="12">
        <f t="shared" si="30"/>
        <v>0</v>
      </c>
      <c r="J121" s="11">
        <f t="shared" si="42"/>
        <v>5519</v>
      </c>
      <c r="K121">
        <f t="shared" si="31"/>
        <v>1</v>
      </c>
      <c r="L121">
        <f t="shared" si="32"/>
        <v>31</v>
      </c>
      <c r="M121" s="12">
        <f t="shared" si="33"/>
        <v>59</v>
      </c>
      <c r="N121" s="11">
        <f t="shared" si="40"/>
        <v>1</v>
      </c>
      <c r="O121">
        <f t="shared" si="40"/>
        <v>59</v>
      </c>
      <c r="P121">
        <f t="shared" si="40"/>
        <v>12</v>
      </c>
      <c r="Q121" s="12">
        <f t="shared" si="34"/>
        <v>7152</v>
      </c>
      <c r="R121" s="11">
        <f t="shared" si="35"/>
        <v>1</v>
      </c>
      <c r="S121">
        <f t="shared" si="36"/>
        <v>59</v>
      </c>
      <c r="T121">
        <f t="shared" si="37"/>
        <v>12</v>
      </c>
      <c r="U121" s="12">
        <f t="shared" si="38"/>
        <v>7152</v>
      </c>
      <c r="V121" s="13"/>
      <c r="W121" t="str">
        <f t="shared" si="39"/>
        <v/>
      </c>
      <c r="Z121" s="12"/>
    </row>
    <row r="122" spans="1:26" x14ac:dyDescent="0.25">
      <c r="A122" s="14" t="s">
        <v>91</v>
      </c>
      <c r="B122" s="15" t="b">
        <f t="shared" si="24"/>
        <v>0</v>
      </c>
      <c r="C122" s="15" t="b">
        <f t="shared" si="25"/>
        <v>1</v>
      </c>
      <c r="D122" s="15">
        <f t="shared" si="26"/>
        <v>5</v>
      </c>
      <c r="E122" s="15" t="str">
        <f t="shared" si="27"/>
        <v>5. Build the REST API for Create, Update, and Delete Actions</v>
      </c>
      <c r="F122" s="16" t="str">
        <f t="shared" si="41"/>
        <v>5. Solution - Travel app</v>
      </c>
      <c r="G122" s="11" t="str">
        <f t="shared" si="28"/>
        <v>5m 22s</v>
      </c>
      <c r="H122">
        <f t="shared" si="29"/>
        <v>5</v>
      </c>
      <c r="I122" s="12">
        <f t="shared" si="30"/>
        <v>22</v>
      </c>
      <c r="J122" s="11">
        <f t="shared" si="42"/>
        <v>5841</v>
      </c>
      <c r="K122">
        <f t="shared" si="31"/>
        <v>1</v>
      </c>
      <c r="L122">
        <f t="shared" si="32"/>
        <v>37</v>
      </c>
      <c r="M122" s="12">
        <f t="shared" si="33"/>
        <v>21</v>
      </c>
      <c r="N122" s="11">
        <f t="shared" si="40"/>
        <v>1</v>
      </c>
      <c r="O122">
        <f t="shared" si="40"/>
        <v>59</v>
      </c>
      <c r="P122">
        <f t="shared" si="40"/>
        <v>12</v>
      </c>
      <c r="Q122" s="12">
        <f t="shared" si="34"/>
        <v>7152</v>
      </c>
      <c r="R122" s="11">
        <f t="shared" si="35"/>
        <v>2</v>
      </c>
      <c r="S122">
        <f t="shared" si="36"/>
        <v>4</v>
      </c>
      <c r="T122">
        <f t="shared" si="37"/>
        <v>34</v>
      </c>
      <c r="U122" s="12">
        <f t="shared" si="38"/>
        <v>7474</v>
      </c>
      <c r="V122" s="13"/>
      <c r="W122" t="str">
        <f t="shared" si="39"/>
        <v>V:\Tutorials\Raw\Jakarta Web Services\5. Build the REST API for Create, Update, and Delete Actions\05. Solution - Travel app.mkv</v>
      </c>
      <c r="Z122" s="12"/>
    </row>
    <row r="123" spans="1:26" x14ac:dyDescent="0.25">
      <c r="A123" s="14" t="s">
        <v>101</v>
      </c>
      <c r="B123" s="15" t="b">
        <f t="shared" si="24"/>
        <v>0</v>
      </c>
      <c r="C123" s="15" t="b">
        <f t="shared" si="25"/>
        <v>0</v>
      </c>
      <c r="D123" s="15">
        <f t="shared" si="26"/>
        <v>5</v>
      </c>
      <c r="E123" s="15" t="str">
        <f t="shared" si="27"/>
        <v>5. Build the REST API for Create, Update, and Delete Actions</v>
      </c>
      <c r="F123" s="16" t="str">
        <f t="shared" si="41"/>
        <v/>
      </c>
      <c r="G123" s="11" t="str">
        <f t="shared" si="28"/>
        <v/>
      </c>
      <c r="H123">
        <f t="shared" si="29"/>
        <v>0</v>
      </c>
      <c r="I123" s="12">
        <f t="shared" si="30"/>
        <v>0</v>
      </c>
      <c r="J123" s="11">
        <f t="shared" si="42"/>
        <v>5841</v>
      </c>
      <c r="K123">
        <f t="shared" si="31"/>
        <v>1</v>
      </c>
      <c r="L123">
        <f t="shared" si="32"/>
        <v>37</v>
      </c>
      <c r="M123" s="12">
        <f t="shared" si="33"/>
        <v>21</v>
      </c>
      <c r="N123" s="11">
        <f t="shared" si="40"/>
        <v>2</v>
      </c>
      <c r="O123">
        <f t="shared" si="40"/>
        <v>4</v>
      </c>
      <c r="P123">
        <f t="shared" si="40"/>
        <v>34</v>
      </c>
      <c r="Q123" s="12">
        <f t="shared" si="34"/>
        <v>7474</v>
      </c>
      <c r="R123" s="11">
        <f t="shared" si="35"/>
        <v>2</v>
      </c>
      <c r="S123">
        <f t="shared" si="36"/>
        <v>4</v>
      </c>
      <c r="T123">
        <f t="shared" si="37"/>
        <v>34</v>
      </c>
      <c r="U123" s="12">
        <f t="shared" si="38"/>
        <v>7474</v>
      </c>
      <c r="V123" s="13"/>
      <c r="W123" t="str">
        <f t="shared" si="39"/>
        <v/>
      </c>
      <c r="Z123" s="12"/>
    </row>
    <row r="124" spans="1:26" x14ac:dyDescent="0.25">
      <c r="A124" s="14" t="s">
        <v>38</v>
      </c>
      <c r="B124" s="15" t="b">
        <f t="shared" si="24"/>
        <v>0</v>
      </c>
      <c r="C124" s="15" t="b">
        <f t="shared" si="25"/>
        <v>0</v>
      </c>
      <c r="D124" s="15">
        <f t="shared" si="26"/>
        <v>5</v>
      </c>
      <c r="E124" s="15" t="str">
        <f t="shared" si="27"/>
        <v>5. Build the REST API for Create, Update, and Delete Actions</v>
      </c>
      <c r="F124" s="16" t="str">
        <f t="shared" si="41"/>
        <v/>
      </c>
      <c r="G124" s="11" t="str">
        <f t="shared" si="28"/>
        <v/>
      </c>
      <c r="H124">
        <f t="shared" si="29"/>
        <v>0</v>
      </c>
      <c r="I124" s="12">
        <f t="shared" si="30"/>
        <v>0</v>
      </c>
      <c r="J124" s="11">
        <f t="shared" si="42"/>
        <v>5841</v>
      </c>
      <c r="K124">
        <f t="shared" si="31"/>
        <v>1</v>
      </c>
      <c r="L124">
        <f t="shared" si="32"/>
        <v>37</v>
      </c>
      <c r="M124" s="12">
        <f t="shared" si="33"/>
        <v>21</v>
      </c>
      <c r="N124" s="11">
        <f t="shared" si="40"/>
        <v>2</v>
      </c>
      <c r="O124">
        <f t="shared" si="40"/>
        <v>4</v>
      </c>
      <c r="P124">
        <f t="shared" si="40"/>
        <v>34</v>
      </c>
      <c r="Q124" s="12">
        <f t="shared" si="34"/>
        <v>7474</v>
      </c>
      <c r="R124" s="11">
        <f t="shared" si="35"/>
        <v>2</v>
      </c>
      <c r="S124">
        <f t="shared" si="36"/>
        <v>4</v>
      </c>
      <c r="T124">
        <f t="shared" si="37"/>
        <v>34</v>
      </c>
      <c r="U124" s="12">
        <f t="shared" si="38"/>
        <v>7474</v>
      </c>
      <c r="V124" s="13"/>
      <c r="W124" t="str">
        <f t="shared" si="39"/>
        <v/>
      </c>
      <c r="Z124" s="12"/>
    </row>
    <row r="125" spans="1:26" x14ac:dyDescent="0.25">
      <c r="A125" s="14" t="s">
        <v>48</v>
      </c>
      <c r="B125" s="15" t="b">
        <f t="shared" si="24"/>
        <v>0</v>
      </c>
      <c r="C125" s="15" t="b">
        <f t="shared" si="25"/>
        <v>0</v>
      </c>
      <c r="D125" s="15">
        <f t="shared" si="26"/>
        <v>5</v>
      </c>
      <c r="E125" s="15" t="str">
        <f t="shared" si="27"/>
        <v>5. Build the REST API for Create, Update, and Delete Actions</v>
      </c>
      <c r="F125" s="16" t="str">
        <f t="shared" si="41"/>
        <v>Chapter Quiz</v>
      </c>
      <c r="G125" s="11" t="str">
        <f t="shared" si="28"/>
        <v/>
      </c>
      <c r="H125">
        <f t="shared" si="29"/>
        <v>0</v>
      </c>
      <c r="I125" s="12">
        <f t="shared" si="30"/>
        <v>0</v>
      </c>
      <c r="J125" s="11">
        <f t="shared" si="42"/>
        <v>5841</v>
      </c>
      <c r="K125">
        <f t="shared" si="31"/>
        <v>1</v>
      </c>
      <c r="L125">
        <f t="shared" si="32"/>
        <v>37</v>
      </c>
      <c r="M125" s="12">
        <f t="shared" si="33"/>
        <v>21</v>
      </c>
      <c r="N125" s="11">
        <f t="shared" si="40"/>
        <v>2</v>
      </c>
      <c r="O125">
        <f t="shared" si="40"/>
        <v>4</v>
      </c>
      <c r="P125">
        <f t="shared" si="40"/>
        <v>34</v>
      </c>
      <c r="Q125" s="12">
        <f t="shared" si="34"/>
        <v>7474</v>
      </c>
      <c r="R125" s="11">
        <f t="shared" si="35"/>
        <v>2</v>
      </c>
      <c r="S125">
        <f t="shared" si="36"/>
        <v>4</v>
      </c>
      <c r="T125">
        <f t="shared" si="37"/>
        <v>34</v>
      </c>
      <c r="U125" s="12">
        <f t="shared" si="38"/>
        <v>7474</v>
      </c>
      <c r="V125" s="13"/>
      <c r="W125" t="str">
        <f t="shared" si="39"/>
        <v>V:\Tutorials\Raw\Jakarta Web Services\5. Build the REST API for Create, Update, and Delete Actions\0Chapter Quiz.mkv</v>
      </c>
      <c r="Z125" s="12"/>
    </row>
    <row r="126" spans="1:26" x14ac:dyDescent="0.25">
      <c r="A126" s="14" t="s">
        <v>49</v>
      </c>
      <c r="B126" s="15" t="b">
        <f t="shared" si="24"/>
        <v>0</v>
      </c>
      <c r="C126" s="15" t="b">
        <f t="shared" si="25"/>
        <v>0</v>
      </c>
      <c r="D126" s="15">
        <f t="shared" si="26"/>
        <v>5</v>
      </c>
      <c r="E126" s="15" t="str">
        <f t="shared" si="27"/>
        <v>5. Build the REST API for Create, Update, and Delete Actions</v>
      </c>
      <c r="F126" s="16" t="str">
        <f t="shared" si="41"/>
        <v/>
      </c>
      <c r="G126" s="11" t="str">
        <f t="shared" si="28"/>
        <v/>
      </c>
      <c r="H126">
        <f t="shared" si="29"/>
        <v>0</v>
      </c>
      <c r="I126" s="12">
        <f t="shared" si="30"/>
        <v>0</v>
      </c>
      <c r="J126" s="11">
        <f t="shared" si="42"/>
        <v>5841</v>
      </c>
      <c r="K126">
        <f t="shared" si="31"/>
        <v>1</v>
      </c>
      <c r="L126">
        <f t="shared" si="32"/>
        <v>37</v>
      </c>
      <c r="M126" s="12">
        <f t="shared" si="33"/>
        <v>21</v>
      </c>
      <c r="N126" s="11">
        <f t="shared" si="40"/>
        <v>2</v>
      </c>
      <c r="O126">
        <f t="shared" si="40"/>
        <v>4</v>
      </c>
      <c r="P126">
        <f t="shared" si="40"/>
        <v>34</v>
      </c>
      <c r="Q126" s="12">
        <f t="shared" si="34"/>
        <v>7474</v>
      </c>
      <c r="R126" s="11">
        <f t="shared" si="35"/>
        <v>2</v>
      </c>
      <c r="S126">
        <f t="shared" si="36"/>
        <v>4</v>
      </c>
      <c r="T126">
        <f t="shared" si="37"/>
        <v>34</v>
      </c>
      <c r="U126" s="12">
        <f t="shared" si="38"/>
        <v>7474</v>
      </c>
      <c r="V126" s="13"/>
      <c r="W126" t="str">
        <f t="shared" si="39"/>
        <v/>
      </c>
      <c r="Z126" s="12"/>
    </row>
    <row r="127" spans="1:26" x14ac:dyDescent="0.25">
      <c r="A127" s="14"/>
      <c r="B127" s="15" t="b">
        <f t="shared" si="24"/>
        <v>0</v>
      </c>
      <c r="C127" s="15" t="b">
        <f t="shared" si="25"/>
        <v>0</v>
      </c>
      <c r="D127" s="15">
        <f t="shared" si="26"/>
        <v>5</v>
      </c>
      <c r="E127" s="15" t="str">
        <f t="shared" si="27"/>
        <v>5. Build the REST API for Create, Update, and Delete Actions</v>
      </c>
      <c r="F127" s="16" t="str">
        <f t="shared" si="41"/>
        <v/>
      </c>
      <c r="G127" s="11" t="str">
        <f t="shared" si="28"/>
        <v/>
      </c>
      <c r="H127">
        <f t="shared" si="29"/>
        <v>0</v>
      </c>
      <c r="I127" s="12">
        <f t="shared" si="30"/>
        <v>0</v>
      </c>
      <c r="J127" s="11">
        <f t="shared" si="42"/>
        <v>5841</v>
      </c>
      <c r="K127">
        <f t="shared" si="31"/>
        <v>1</v>
      </c>
      <c r="L127">
        <f t="shared" si="32"/>
        <v>37</v>
      </c>
      <c r="M127" s="12">
        <f t="shared" si="33"/>
        <v>21</v>
      </c>
      <c r="N127" s="11">
        <f t="shared" si="40"/>
        <v>2</v>
      </c>
      <c r="O127">
        <f t="shared" si="40"/>
        <v>4</v>
      </c>
      <c r="P127">
        <f t="shared" si="40"/>
        <v>34</v>
      </c>
      <c r="Q127" s="12">
        <f t="shared" si="34"/>
        <v>7474</v>
      </c>
      <c r="R127" s="11">
        <f t="shared" si="35"/>
        <v>2</v>
      </c>
      <c r="S127">
        <f t="shared" si="36"/>
        <v>4</v>
      </c>
      <c r="T127">
        <f t="shared" si="37"/>
        <v>34</v>
      </c>
      <c r="U127" s="12">
        <f t="shared" si="38"/>
        <v>7474</v>
      </c>
      <c r="V127" s="13"/>
      <c r="W127" t="str">
        <f t="shared" si="39"/>
        <v/>
      </c>
      <c r="Z127" s="12"/>
    </row>
    <row r="128" spans="1:26" x14ac:dyDescent="0.25">
      <c r="A128" s="14" t="s">
        <v>102</v>
      </c>
      <c r="B128" s="15" t="b">
        <f t="shared" si="24"/>
        <v>1</v>
      </c>
      <c r="C128" s="15" t="b">
        <f t="shared" si="25"/>
        <v>0</v>
      </c>
      <c r="D128" s="15">
        <f t="shared" si="26"/>
        <v>0</v>
      </c>
      <c r="E128" s="15" t="str">
        <f t="shared" si="27"/>
        <v>6. Fine-Tune Your Jakarta RESTful Web Services</v>
      </c>
      <c r="F128" s="16" t="str">
        <f t="shared" si="41"/>
        <v/>
      </c>
      <c r="G128" s="11" t="str">
        <f t="shared" si="28"/>
        <v/>
      </c>
      <c r="H128">
        <f t="shared" si="29"/>
        <v>0</v>
      </c>
      <c r="I128" s="12">
        <f t="shared" si="30"/>
        <v>0</v>
      </c>
      <c r="J128" s="11">
        <f t="shared" si="42"/>
        <v>5841</v>
      </c>
      <c r="K128">
        <f t="shared" si="31"/>
        <v>1</v>
      </c>
      <c r="L128">
        <f t="shared" si="32"/>
        <v>37</v>
      </c>
      <c r="M128" s="12">
        <f t="shared" si="33"/>
        <v>21</v>
      </c>
      <c r="N128" s="11">
        <f t="shared" si="40"/>
        <v>2</v>
      </c>
      <c r="O128">
        <f t="shared" si="40"/>
        <v>4</v>
      </c>
      <c r="P128">
        <f t="shared" si="40"/>
        <v>34</v>
      </c>
      <c r="Q128" s="12">
        <f t="shared" si="34"/>
        <v>7474</v>
      </c>
      <c r="R128" s="11">
        <f t="shared" si="35"/>
        <v>2</v>
      </c>
      <c r="S128">
        <f t="shared" si="36"/>
        <v>4</v>
      </c>
      <c r="T128">
        <f t="shared" si="37"/>
        <v>34</v>
      </c>
      <c r="U128" s="12">
        <f t="shared" si="38"/>
        <v>7474</v>
      </c>
      <c r="V128" s="13"/>
      <c r="W128" t="str">
        <f t="shared" si="39"/>
        <v/>
      </c>
      <c r="Z128" s="12"/>
    </row>
    <row r="129" spans="1:26" x14ac:dyDescent="0.25">
      <c r="A129" s="14"/>
      <c r="B129" s="15" t="b">
        <f t="shared" si="24"/>
        <v>0</v>
      </c>
      <c r="C129" s="15" t="b">
        <f t="shared" si="25"/>
        <v>0</v>
      </c>
      <c r="D129" s="15">
        <f t="shared" si="26"/>
        <v>0</v>
      </c>
      <c r="E129" s="15" t="str">
        <f t="shared" si="27"/>
        <v>6. Fine-Tune Your Jakarta RESTful Web Services</v>
      </c>
      <c r="F129" s="16" t="str">
        <f t="shared" si="41"/>
        <v/>
      </c>
      <c r="G129" s="11" t="str">
        <f t="shared" si="28"/>
        <v/>
      </c>
      <c r="H129">
        <f t="shared" si="29"/>
        <v>0</v>
      </c>
      <c r="I129" s="12">
        <f t="shared" si="30"/>
        <v>0</v>
      </c>
      <c r="J129" s="11">
        <f t="shared" si="42"/>
        <v>5841</v>
      </c>
      <c r="K129">
        <f t="shared" si="31"/>
        <v>1</v>
      </c>
      <c r="L129">
        <f t="shared" si="32"/>
        <v>37</v>
      </c>
      <c r="M129" s="12">
        <f t="shared" si="33"/>
        <v>21</v>
      </c>
      <c r="N129" s="11">
        <f t="shared" si="40"/>
        <v>2</v>
      </c>
      <c r="O129">
        <f t="shared" si="40"/>
        <v>4</v>
      </c>
      <c r="P129">
        <f t="shared" si="40"/>
        <v>34</v>
      </c>
      <c r="Q129" s="12">
        <f t="shared" si="34"/>
        <v>7474</v>
      </c>
      <c r="R129" s="11">
        <f t="shared" si="35"/>
        <v>2</v>
      </c>
      <c r="S129">
        <f t="shared" si="36"/>
        <v>4</v>
      </c>
      <c r="T129">
        <f t="shared" si="37"/>
        <v>34</v>
      </c>
      <c r="U129" s="12">
        <f t="shared" si="38"/>
        <v>7474</v>
      </c>
      <c r="V129" s="13"/>
      <c r="W129" t="str">
        <f t="shared" si="39"/>
        <v/>
      </c>
      <c r="Z129" s="12"/>
    </row>
    <row r="130" spans="1:26" x14ac:dyDescent="0.25">
      <c r="A130" s="14" t="s">
        <v>103</v>
      </c>
      <c r="B130" s="15" t="b">
        <f t="shared" si="24"/>
        <v>0</v>
      </c>
      <c r="C130" s="15" t="b">
        <f t="shared" si="25"/>
        <v>1</v>
      </c>
      <c r="D130" s="15">
        <f t="shared" si="26"/>
        <v>1</v>
      </c>
      <c r="E130" s="15" t="str">
        <f t="shared" si="27"/>
        <v>6. Fine-Tune Your Jakarta RESTful Web Services</v>
      </c>
      <c r="F130" s="16" t="str">
        <f t="shared" si="41"/>
        <v>1. Validate your REST endpoints</v>
      </c>
      <c r="G130" s="11" t="str">
        <f t="shared" si="28"/>
        <v>3m 1s</v>
      </c>
      <c r="H130">
        <f t="shared" si="29"/>
        <v>3</v>
      </c>
      <c r="I130" s="12">
        <f t="shared" si="30"/>
        <v>1</v>
      </c>
      <c r="J130" s="11">
        <f t="shared" si="42"/>
        <v>6022</v>
      </c>
      <c r="K130">
        <f t="shared" si="31"/>
        <v>1</v>
      </c>
      <c r="L130">
        <f t="shared" si="32"/>
        <v>40</v>
      </c>
      <c r="M130" s="12">
        <f t="shared" si="33"/>
        <v>22</v>
      </c>
      <c r="N130" s="11">
        <f t="shared" si="40"/>
        <v>2</v>
      </c>
      <c r="O130">
        <v>5</v>
      </c>
      <c r="P130">
        <v>10</v>
      </c>
      <c r="Q130" s="12">
        <f t="shared" si="34"/>
        <v>7510</v>
      </c>
      <c r="R130" s="11">
        <f t="shared" si="35"/>
        <v>2</v>
      </c>
      <c r="S130">
        <f t="shared" si="36"/>
        <v>8</v>
      </c>
      <c r="T130">
        <f t="shared" si="37"/>
        <v>11</v>
      </c>
      <c r="U130" s="12">
        <f t="shared" si="38"/>
        <v>7691</v>
      </c>
      <c r="V130" s="13"/>
      <c r="W130" t="str">
        <f t="shared" si="39"/>
        <v>V:\Tutorials\Raw\Jakarta Web Services\6. Fine-Tune Your Jakarta RESTful Web Services\01. Validate your REST endpoints.mkv</v>
      </c>
      <c r="Z130" s="12"/>
    </row>
    <row r="131" spans="1:26" x14ac:dyDescent="0.25">
      <c r="A131" s="14" t="s">
        <v>104</v>
      </c>
      <c r="B131" s="15" t="b">
        <f t="shared" si="24"/>
        <v>0</v>
      </c>
      <c r="C131" s="15" t="b">
        <f t="shared" si="25"/>
        <v>0</v>
      </c>
      <c r="D131" s="15">
        <f t="shared" si="26"/>
        <v>1</v>
      </c>
      <c r="E131" s="15" t="str">
        <f t="shared" si="27"/>
        <v>6. Fine-Tune Your Jakarta RESTful Web Services</v>
      </c>
      <c r="F131" s="16" t="str">
        <f t="shared" si="41"/>
        <v/>
      </c>
      <c r="G131" s="11" t="str">
        <f t="shared" si="28"/>
        <v/>
      </c>
      <c r="H131">
        <f t="shared" si="29"/>
        <v>0</v>
      </c>
      <c r="I131" s="12">
        <f t="shared" si="30"/>
        <v>0</v>
      </c>
      <c r="J131" s="11">
        <f t="shared" si="42"/>
        <v>6022</v>
      </c>
      <c r="K131">
        <f t="shared" si="31"/>
        <v>1</v>
      </c>
      <c r="L131">
        <f t="shared" si="32"/>
        <v>40</v>
      </c>
      <c r="M131" s="12">
        <f t="shared" si="33"/>
        <v>22</v>
      </c>
      <c r="N131" s="11">
        <f t="shared" si="40"/>
        <v>2</v>
      </c>
      <c r="O131">
        <f t="shared" si="40"/>
        <v>8</v>
      </c>
      <c r="P131">
        <f t="shared" si="40"/>
        <v>11</v>
      </c>
      <c r="Q131" s="12">
        <f t="shared" si="34"/>
        <v>7691</v>
      </c>
      <c r="R131" s="11">
        <f t="shared" si="35"/>
        <v>2</v>
      </c>
      <c r="S131">
        <f t="shared" si="36"/>
        <v>8</v>
      </c>
      <c r="T131">
        <f t="shared" si="37"/>
        <v>11</v>
      </c>
      <c r="U131" s="12">
        <f t="shared" si="38"/>
        <v>7691</v>
      </c>
      <c r="V131" s="13"/>
      <c r="W131" t="str">
        <f t="shared" si="39"/>
        <v/>
      </c>
      <c r="Z131" s="12"/>
    </row>
    <row r="132" spans="1:26" x14ac:dyDescent="0.25">
      <c r="A132" s="14" t="s">
        <v>38</v>
      </c>
      <c r="B132" s="15" t="b">
        <f t="shared" si="24"/>
        <v>0</v>
      </c>
      <c r="C132" s="15" t="b">
        <f t="shared" si="25"/>
        <v>0</v>
      </c>
      <c r="D132" s="15">
        <f t="shared" si="26"/>
        <v>1</v>
      </c>
      <c r="E132" s="15" t="str">
        <f t="shared" si="27"/>
        <v>6. Fine-Tune Your Jakarta RESTful Web Services</v>
      </c>
      <c r="F132" s="16" t="str">
        <f t="shared" si="41"/>
        <v/>
      </c>
      <c r="G132" s="11" t="str">
        <f t="shared" si="28"/>
        <v/>
      </c>
      <c r="H132">
        <f t="shared" si="29"/>
        <v>0</v>
      </c>
      <c r="I132" s="12">
        <f t="shared" si="30"/>
        <v>0</v>
      </c>
      <c r="J132" s="11">
        <f t="shared" si="42"/>
        <v>6022</v>
      </c>
      <c r="K132">
        <f t="shared" si="31"/>
        <v>1</v>
      </c>
      <c r="L132">
        <f t="shared" si="32"/>
        <v>40</v>
      </c>
      <c r="M132" s="12">
        <f t="shared" si="33"/>
        <v>22</v>
      </c>
      <c r="N132" s="11">
        <f t="shared" si="40"/>
        <v>2</v>
      </c>
      <c r="O132">
        <f t="shared" si="40"/>
        <v>8</v>
      </c>
      <c r="P132">
        <f t="shared" si="40"/>
        <v>11</v>
      </c>
      <c r="Q132" s="12">
        <f t="shared" si="34"/>
        <v>7691</v>
      </c>
      <c r="R132" s="11">
        <f t="shared" si="35"/>
        <v>2</v>
      </c>
      <c r="S132">
        <f t="shared" si="36"/>
        <v>8</v>
      </c>
      <c r="T132">
        <f t="shared" si="37"/>
        <v>11</v>
      </c>
      <c r="U132" s="12">
        <f t="shared" si="38"/>
        <v>7691</v>
      </c>
      <c r="V132" s="13"/>
      <c r="W132" t="str">
        <f t="shared" si="39"/>
        <v/>
      </c>
      <c r="Z132" s="12"/>
    </row>
    <row r="133" spans="1:26" x14ac:dyDescent="0.25">
      <c r="A133" s="14" t="s">
        <v>105</v>
      </c>
      <c r="B133" s="15" t="b">
        <f t="shared" si="24"/>
        <v>0</v>
      </c>
      <c r="C133" s="15" t="b">
        <f t="shared" si="25"/>
        <v>1</v>
      </c>
      <c r="D133" s="15">
        <f t="shared" si="26"/>
        <v>2</v>
      </c>
      <c r="E133" s="15" t="str">
        <f t="shared" si="27"/>
        <v>6. Fine-Tune Your Jakarta RESTful Web Services</v>
      </c>
      <c r="F133" s="16" t="str">
        <f t="shared" si="41"/>
        <v>2. Perform single field validations in REST</v>
      </c>
      <c r="G133" s="11" t="str">
        <f t="shared" si="28"/>
        <v>5m 31s</v>
      </c>
      <c r="H133">
        <f t="shared" si="29"/>
        <v>5</v>
      </c>
      <c r="I133" s="12">
        <f t="shared" si="30"/>
        <v>31</v>
      </c>
      <c r="J133" s="11">
        <f t="shared" si="42"/>
        <v>6353</v>
      </c>
      <c r="K133">
        <f t="shared" si="31"/>
        <v>1</v>
      </c>
      <c r="L133">
        <f t="shared" si="32"/>
        <v>45</v>
      </c>
      <c r="M133" s="12">
        <f t="shared" si="33"/>
        <v>53</v>
      </c>
      <c r="N133" s="11">
        <f t="shared" si="40"/>
        <v>2</v>
      </c>
      <c r="O133">
        <f t="shared" si="40"/>
        <v>8</v>
      </c>
      <c r="P133">
        <f t="shared" si="40"/>
        <v>11</v>
      </c>
      <c r="Q133" s="12">
        <f t="shared" si="34"/>
        <v>7691</v>
      </c>
      <c r="R133" s="11">
        <f t="shared" si="35"/>
        <v>2</v>
      </c>
      <c r="S133">
        <f t="shared" si="36"/>
        <v>13</v>
      </c>
      <c r="T133">
        <f t="shared" si="37"/>
        <v>42</v>
      </c>
      <c r="U133" s="12">
        <f t="shared" si="38"/>
        <v>8022</v>
      </c>
      <c r="V133" s="13"/>
      <c r="W133" t="str">
        <f t="shared" si="39"/>
        <v>V:\Tutorials\Raw\Jakarta Web Services\6. Fine-Tune Your Jakarta RESTful Web Services\02. Perform single field validations in REST.mkv</v>
      </c>
      <c r="Z133" s="12"/>
    </row>
    <row r="134" spans="1:26" x14ac:dyDescent="0.25">
      <c r="A134" s="14" t="s">
        <v>106</v>
      </c>
      <c r="B134" s="15" t="b">
        <f t="shared" si="24"/>
        <v>0</v>
      </c>
      <c r="C134" s="15" t="b">
        <f t="shared" si="25"/>
        <v>0</v>
      </c>
      <c r="D134" s="15">
        <f t="shared" si="26"/>
        <v>2</v>
      </c>
      <c r="E134" s="15" t="str">
        <f t="shared" si="27"/>
        <v>6. Fine-Tune Your Jakarta RESTful Web Services</v>
      </c>
      <c r="F134" s="16" t="str">
        <f t="shared" si="41"/>
        <v/>
      </c>
      <c r="G134" s="11" t="str">
        <f t="shared" si="28"/>
        <v/>
      </c>
      <c r="H134">
        <f t="shared" si="29"/>
        <v>0</v>
      </c>
      <c r="I134" s="12">
        <f t="shared" si="30"/>
        <v>0</v>
      </c>
      <c r="J134" s="11">
        <f t="shared" si="42"/>
        <v>6353</v>
      </c>
      <c r="K134">
        <f t="shared" si="31"/>
        <v>1</v>
      </c>
      <c r="L134">
        <f t="shared" si="32"/>
        <v>45</v>
      </c>
      <c r="M134" s="12">
        <f t="shared" si="33"/>
        <v>53</v>
      </c>
      <c r="N134" s="11">
        <f t="shared" si="40"/>
        <v>2</v>
      </c>
      <c r="O134">
        <f t="shared" si="40"/>
        <v>13</v>
      </c>
      <c r="P134">
        <f t="shared" si="40"/>
        <v>42</v>
      </c>
      <c r="Q134" s="12">
        <f t="shared" si="34"/>
        <v>8022</v>
      </c>
      <c r="R134" s="11">
        <f t="shared" si="35"/>
        <v>2</v>
      </c>
      <c r="S134">
        <f t="shared" si="36"/>
        <v>13</v>
      </c>
      <c r="T134">
        <f t="shared" si="37"/>
        <v>42</v>
      </c>
      <c r="U134" s="12">
        <f t="shared" si="38"/>
        <v>8022</v>
      </c>
      <c r="V134" s="13"/>
      <c r="W134" t="str">
        <f t="shared" si="39"/>
        <v/>
      </c>
      <c r="Z134" s="12"/>
    </row>
    <row r="135" spans="1:26" x14ac:dyDescent="0.25">
      <c r="A135" s="14" t="s">
        <v>38</v>
      </c>
      <c r="B135" s="15" t="b">
        <f t="shared" si="24"/>
        <v>0</v>
      </c>
      <c r="C135" s="15" t="b">
        <f t="shared" si="25"/>
        <v>0</v>
      </c>
      <c r="D135" s="15">
        <f t="shared" si="26"/>
        <v>2</v>
      </c>
      <c r="E135" s="15" t="str">
        <f t="shared" si="27"/>
        <v>6. Fine-Tune Your Jakarta RESTful Web Services</v>
      </c>
      <c r="F135" s="16" t="str">
        <f t="shared" si="41"/>
        <v/>
      </c>
      <c r="G135" s="11" t="str">
        <f t="shared" si="28"/>
        <v/>
      </c>
      <c r="H135">
        <f t="shared" si="29"/>
        <v>0</v>
      </c>
      <c r="I135" s="12">
        <f t="shared" si="30"/>
        <v>0</v>
      </c>
      <c r="J135" s="11">
        <f t="shared" si="42"/>
        <v>6353</v>
      </c>
      <c r="K135">
        <f t="shared" si="31"/>
        <v>1</v>
      </c>
      <c r="L135">
        <f t="shared" si="32"/>
        <v>45</v>
      </c>
      <c r="M135" s="12">
        <f t="shared" si="33"/>
        <v>53</v>
      </c>
      <c r="N135" s="11">
        <f t="shared" si="40"/>
        <v>2</v>
      </c>
      <c r="O135">
        <f t="shared" si="40"/>
        <v>13</v>
      </c>
      <c r="P135">
        <f t="shared" si="40"/>
        <v>42</v>
      </c>
      <c r="Q135" s="12">
        <f t="shared" si="34"/>
        <v>8022</v>
      </c>
      <c r="R135" s="11">
        <f t="shared" si="35"/>
        <v>2</v>
      </c>
      <c r="S135">
        <f t="shared" si="36"/>
        <v>13</v>
      </c>
      <c r="T135">
        <f t="shared" si="37"/>
        <v>42</v>
      </c>
      <c r="U135" s="12">
        <f t="shared" si="38"/>
        <v>8022</v>
      </c>
      <c r="V135" s="13"/>
      <c r="W135" t="str">
        <f t="shared" si="39"/>
        <v/>
      </c>
      <c r="Z135" s="12"/>
    </row>
    <row r="136" spans="1:26" x14ac:dyDescent="0.25">
      <c r="A136" s="14" t="s">
        <v>107</v>
      </c>
      <c r="B136" s="15" t="b">
        <f t="shared" si="24"/>
        <v>0</v>
      </c>
      <c r="C136" s="15" t="b">
        <f t="shared" si="25"/>
        <v>1</v>
      </c>
      <c r="D136" s="15">
        <f t="shared" si="26"/>
        <v>3</v>
      </c>
      <c r="E136" s="15" t="str">
        <f t="shared" si="27"/>
        <v>6. Fine-Tune Your Jakarta RESTful Web Services</v>
      </c>
      <c r="F136" s="16" t="str">
        <f t="shared" si="41"/>
        <v>3. Perform custom validations in REST</v>
      </c>
      <c r="G136" s="11" t="str">
        <f t="shared" si="28"/>
        <v>6m 13s</v>
      </c>
      <c r="H136">
        <f t="shared" si="29"/>
        <v>6</v>
      </c>
      <c r="I136" s="12">
        <f t="shared" si="30"/>
        <v>13</v>
      </c>
      <c r="J136" s="11">
        <f t="shared" si="42"/>
        <v>6726</v>
      </c>
      <c r="K136">
        <f t="shared" si="31"/>
        <v>1</v>
      </c>
      <c r="L136">
        <f t="shared" si="32"/>
        <v>52</v>
      </c>
      <c r="M136" s="12">
        <f t="shared" si="33"/>
        <v>6</v>
      </c>
      <c r="N136" s="11">
        <f t="shared" si="40"/>
        <v>2</v>
      </c>
      <c r="O136">
        <f t="shared" si="40"/>
        <v>13</v>
      </c>
      <c r="P136">
        <f t="shared" si="40"/>
        <v>42</v>
      </c>
      <c r="Q136" s="12">
        <f t="shared" si="34"/>
        <v>8022</v>
      </c>
      <c r="R136" s="11">
        <f t="shared" si="35"/>
        <v>2</v>
      </c>
      <c r="S136">
        <f t="shared" si="36"/>
        <v>19</v>
      </c>
      <c r="T136">
        <f t="shared" si="37"/>
        <v>55</v>
      </c>
      <c r="U136" s="12">
        <f t="shared" si="38"/>
        <v>8395</v>
      </c>
      <c r="V136" s="13"/>
      <c r="W136" t="str">
        <f t="shared" si="39"/>
        <v>V:\Tutorials\Raw\Jakarta Web Services\6. Fine-Tune Your Jakarta RESTful Web Services\03. Perform custom validations in REST.mkv</v>
      </c>
      <c r="Z136" s="12"/>
    </row>
    <row r="137" spans="1:26" x14ac:dyDescent="0.25">
      <c r="A137" s="14" t="s">
        <v>108</v>
      </c>
      <c r="B137" s="15" t="b">
        <f t="shared" si="24"/>
        <v>0</v>
      </c>
      <c r="C137" s="15" t="b">
        <f t="shared" si="25"/>
        <v>0</v>
      </c>
      <c r="D137" s="15">
        <f t="shared" si="26"/>
        <v>3</v>
      </c>
      <c r="E137" s="15" t="str">
        <f t="shared" si="27"/>
        <v>6. Fine-Tune Your Jakarta RESTful Web Services</v>
      </c>
      <c r="F137" s="16" t="str">
        <f t="shared" si="41"/>
        <v/>
      </c>
      <c r="G137" s="11" t="str">
        <f t="shared" si="28"/>
        <v/>
      </c>
      <c r="H137">
        <f t="shared" si="29"/>
        <v>0</v>
      </c>
      <c r="I137" s="12">
        <f t="shared" si="30"/>
        <v>0</v>
      </c>
      <c r="J137" s="11">
        <f t="shared" si="42"/>
        <v>6726</v>
      </c>
      <c r="K137">
        <f t="shared" si="31"/>
        <v>1</v>
      </c>
      <c r="L137">
        <f t="shared" si="32"/>
        <v>52</v>
      </c>
      <c r="M137" s="12">
        <f t="shared" si="33"/>
        <v>6</v>
      </c>
      <c r="N137" s="11">
        <f t="shared" si="40"/>
        <v>2</v>
      </c>
      <c r="O137">
        <f t="shared" si="40"/>
        <v>19</v>
      </c>
      <c r="P137">
        <f t="shared" si="40"/>
        <v>55</v>
      </c>
      <c r="Q137" s="12">
        <f t="shared" si="34"/>
        <v>8395</v>
      </c>
      <c r="R137" s="11">
        <f t="shared" si="35"/>
        <v>2</v>
      </c>
      <c r="S137">
        <f t="shared" si="36"/>
        <v>19</v>
      </c>
      <c r="T137">
        <f t="shared" si="37"/>
        <v>55</v>
      </c>
      <c r="U137" s="12">
        <f t="shared" si="38"/>
        <v>8395</v>
      </c>
      <c r="V137" s="13"/>
      <c r="W137" t="str">
        <f t="shared" si="39"/>
        <v/>
      </c>
      <c r="Z137" s="12"/>
    </row>
    <row r="138" spans="1:26" x14ac:dyDescent="0.25">
      <c r="A138" s="14" t="s">
        <v>38</v>
      </c>
      <c r="B138" s="15" t="b">
        <f t="shared" si="24"/>
        <v>0</v>
      </c>
      <c r="C138" s="15" t="b">
        <f t="shared" si="25"/>
        <v>0</v>
      </c>
      <c r="D138" s="15">
        <f t="shared" si="26"/>
        <v>3</v>
      </c>
      <c r="E138" s="15" t="str">
        <f t="shared" si="27"/>
        <v>6. Fine-Tune Your Jakarta RESTful Web Services</v>
      </c>
      <c r="F138" s="16" t="str">
        <f t="shared" si="41"/>
        <v/>
      </c>
      <c r="G138" s="11" t="str">
        <f t="shared" si="28"/>
        <v/>
      </c>
      <c r="H138">
        <f t="shared" si="29"/>
        <v>0</v>
      </c>
      <c r="I138" s="12">
        <f t="shared" si="30"/>
        <v>0</v>
      </c>
      <c r="J138" s="11">
        <f t="shared" si="42"/>
        <v>6726</v>
      </c>
      <c r="K138">
        <f t="shared" si="31"/>
        <v>1</v>
      </c>
      <c r="L138">
        <f t="shared" si="32"/>
        <v>52</v>
      </c>
      <c r="M138" s="12">
        <f t="shared" si="33"/>
        <v>6</v>
      </c>
      <c r="N138" s="11">
        <f t="shared" si="40"/>
        <v>2</v>
      </c>
      <c r="O138">
        <f t="shared" si="40"/>
        <v>19</v>
      </c>
      <c r="P138">
        <f t="shared" si="40"/>
        <v>55</v>
      </c>
      <c r="Q138" s="12">
        <f t="shared" si="34"/>
        <v>8395</v>
      </c>
      <c r="R138" s="11">
        <f t="shared" si="35"/>
        <v>2</v>
      </c>
      <c r="S138">
        <f t="shared" si="36"/>
        <v>19</v>
      </c>
      <c r="T138">
        <f t="shared" si="37"/>
        <v>55</v>
      </c>
      <c r="U138" s="12">
        <f t="shared" si="38"/>
        <v>8395</v>
      </c>
      <c r="V138" s="13"/>
      <c r="W138" t="str">
        <f t="shared" si="39"/>
        <v/>
      </c>
      <c r="Z138" s="12"/>
    </row>
    <row r="139" spans="1:26" x14ac:dyDescent="0.25">
      <c r="A139" s="14" t="s">
        <v>109</v>
      </c>
      <c r="B139" s="15" t="b">
        <f t="shared" ref="B139:B169" si="43">AND(NOT(ISERROR(FIND(". ",A139))),ISNUMBER(VALUE(LEFT(A139,FIND(". ",A139)-1))))</f>
        <v>0</v>
      </c>
      <c r="C139" s="15" t="b">
        <f t="shared" ref="C139:C168" si="44">OR(AND(NOT(ISERROR(FIND("m",A140))),ISNUMBER(VALUE(LEFT(A140,FIND("m",A140)-1)))),AND(NOT(ISERROR(FIND("s",A140))),ISNUMBER(VALUE(LEFT(A140,FIND("s",A140)-1)))))</f>
        <v>1</v>
      </c>
      <c r="D139" s="15">
        <f t="shared" ref="D139:D169" si="45">IF(B139,0,IF(C139,D138+1,D138))</f>
        <v>4</v>
      </c>
      <c r="E139" s="15" t="str">
        <f t="shared" ref="E139:E169" si="46">SUBSTITUTE(SUBSTITUTE(IF(B139,A139,E138),"?",""),":"," -")</f>
        <v>6. Fine-Tune Your Jakarta RESTful Web Services</v>
      </c>
      <c r="F139" s="16" t="str">
        <f t="shared" si="41"/>
        <v>4. Handle exceptions in REST endpoints</v>
      </c>
      <c r="G139" s="11" t="str">
        <f t="shared" ref="G139:G168" si="47">IF(C139,IF(ISERROR(FIND("s",A140)),LEFT(A140,FIND("m",A140)),LEFT(A140,FIND("s",A140))),"")</f>
        <v>7m 56s</v>
      </c>
      <c r="H139">
        <f t="shared" ref="H139:H169" si="48">IF(OR(G139="",ISERROR(FIND("m",G139))),0,VALUE(LEFT(G139,FIND("m",G139)-1)))</f>
        <v>7</v>
      </c>
      <c r="I139" s="12">
        <f t="shared" ref="I139:I169" si="49">IF(OR(G139="",ISERROR(FIND("s",G139))),0,VALUE(SUBSTITUTE(MID(G139,IF(ISERROR(FIND("m",G139)), 0,FIND("m",G139))+1,LEN(G139)),"s","")))</f>
        <v>56</v>
      </c>
      <c r="J139" s="11">
        <f t="shared" si="42"/>
        <v>7202</v>
      </c>
      <c r="K139">
        <f t="shared" ref="K139:K169" si="50">INT(J139/60/60)</f>
        <v>2</v>
      </c>
      <c r="L139">
        <f t="shared" ref="L139:L169" si="51">INT((J139-(K139*60*60))/60)</f>
        <v>0</v>
      </c>
      <c r="M139" s="12">
        <f t="shared" ref="M139:M169" si="52">J139-(((K139*60)+L139)*60)</f>
        <v>2</v>
      </c>
      <c r="N139" s="11">
        <f t="shared" si="40"/>
        <v>2</v>
      </c>
      <c r="O139">
        <f t="shared" si="40"/>
        <v>19</v>
      </c>
      <c r="P139">
        <f t="shared" si="40"/>
        <v>55</v>
      </c>
      <c r="Q139" s="12">
        <f t="shared" ref="Q139:Q169" si="53">(((N139*60)+O139)*60)+P139</f>
        <v>8395</v>
      </c>
      <c r="R139" s="11">
        <f t="shared" ref="R139:R169" si="54">INT(U139/60/60)</f>
        <v>2</v>
      </c>
      <c r="S139">
        <f t="shared" ref="S139:S169" si="55">INT((U139-(R139*60*60))/60)</f>
        <v>27</v>
      </c>
      <c r="T139">
        <f t="shared" ref="T139:T169" si="56">U139-(((R139*60)+S139)*60)</f>
        <v>51</v>
      </c>
      <c r="U139" s="12">
        <f t="shared" ref="U139:U169" si="57">((H139*60)+I139)+Q139</f>
        <v>8871</v>
      </c>
      <c r="V139" s="13"/>
      <c r="W139" t="str">
        <f t="shared" si="39"/>
        <v>V:\Tutorials\Raw\Jakarta Web Services\6. Fine-Tune Your Jakarta RESTful Web Services\04. Handle exceptions in REST endpoints.mkv</v>
      </c>
      <c r="Z139" s="12"/>
    </row>
    <row r="140" spans="1:26" x14ac:dyDescent="0.25">
      <c r="A140" s="14" t="s">
        <v>110</v>
      </c>
      <c r="B140" s="15" t="b">
        <f t="shared" si="43"/>
        <v>0</v>
      </c>
      <c r="C140" s="15" t="b">
        <f t="shared" si="44"/>
        <v>0</v>
      </c>
      <c r="D140" s="15">
        <f t="shared" si="45"/>
        <v>4</v>
      </c>
      <c r="E140" s="15" t="str">
        <f t="shared" si="46"/>
        <v>6. Fine-Tune Your Jakarta RESTful Web Services</v>
      </c>
      <c r="F140" s="16" t="str">
        <f t="shared" si="41"/>
        <v/>
      </c>
      <c r="G140" s="11" t="str">
        <f t="shared" si="47"/>
        <v/>
      </c>
      <c r="H140">
        <f t="shared" si="48"/>
        <v>0</v>
      </c>
      <c r="I140" s="12">
        <f t="shared" si="49"/>
        <v>0</v>
      </c>
      <c r="J140" s="11">
        <f t="shared" si="42"/>
        <v>7202</v>
      </c>
      <c r="K140">
        <f t="shared" si="50"/>
        <v>2</v>
      </c>
      <c r="L140">
        <f t="shared" si="51"/>
        <v>0</v>
      </c>
      <c r="M140" s="12">
        <f t="shared" si="52"/>
        <v>2</v>
      </c>
      <c r="N140" s="11">
        <f t="shared" si="40"/>
        <v>2</v>
      </c>
      <c r="O140">
        <f t="shared" si="40"/>
        <v>27</v>
      </c>
      <c r="P140">
        <f t="shared" si="40"/>
        <v>51</v>
      </c>
      <c r="Q140" s="12">
        <f t="shared" si="53"/>
        <v>8871</v>
      </c>
      <c r="R140" s="11">
        <f t="shared" si="54"/>
        <v>2</v>
      </c>
      <c r="S140">
        <f t="shared" si="55"/>
        <v>27</v>
      </c>
      <c r="T140">
        <f t="shared" si="56"/>
        <v>51</v>
      </c>
      <c r="U140" s="12">
        <f t="shared" si="57"/>
        <v>8871</v>
      </c>
      <c r="V140" s="13"/>
      <c r="W140" t="str">
        <f t="shared" si="39"/>
        <v/>
      </c>
      <c r="Z140" s="12"/>
    </row>
    <row r="141" spans="1:26" x14ac:dyDescent="0.25">
      <c r="A141" s="14" t="s">
        <v>38</v>
      </c>
      <c r="B141" s="15" t="b">
        <f t="shared" si="43"/>
        <v>0</v>
      </c>
      <c r="C141" s="15" t="b">
        <f t="shared" si="44"/>
        <v>0</v>
      </c>
      <c r="D141" s="15">
        <f t="shared" si="45"/>
        <v>4</v>
      </c>
      <c r="E141" s="15" t="str">
        <f t="shared" si="46"/>
        <v>6. Fine-Tune Your Jakarta RESTful Web Services</v>
      </c>
      <c r="F141" s="16" t="str">
        <f t="shared" si="41"/>
        <v/>
      </c>
      <c r="G141" s="11" t="str">
        <f t="shared" si="47"/>
        <v/>
      </c>
      <c r="H141">
        <f t="shared" si="48"/>
        <v>0</v>
      </c>
      <c r="I141" s="12">
        <f t="shared" si="49"/>
        <v>0</v>
      </c>
      <c r="J141" s="11">
        <f t="shared" si="42"/>
        <v>7202</v>
      </c>
      <c r="K141">
        <f t="shared" si="50"/>
        <v>2</v>
      </c>
      <c r="L141">
        <f t="shared" si="51"/>
        <v>0</v>
      </c>
      <c r="M141" s="12">
        <f t="shared" si="52"/>
        <v>2</v>
      </c>
      <c r="N141" s="11">
        <f t="shared" si="40"/>
        <v>2</v>
      </c>
      <c r="O141">
        <f t="shared" si="40"/>
        <v>27</v>
      </c>
      <c r="P141">
        <f t="shared" si="40"/>
        <v>51</v>
      </c>
      <c r="Q141" s="12">
        <f t="shared" si="53"/>
        <v>8871</v>
      </c>
      <c r="R141" s="11">
        <f t="shared" si="54"/>
        <v>2</v>
      </c>
      <c r="S141">
        <f t="shared" si="55"/>
        <v>27</v>
      </c>
      <c r="T141">
        <f t="shared" si="56"/>
        <v>51</v>
      </c>
      <c r="U141" s="12">
        <f t="shared" si="57"/>
        <v>8871</v>
      </c>
      <c r="V141" s="13"/>
      <c r="W141" t="str">
        <f t="shared" si="39"/>
        <v/>
      </c>
      <c r="Z141" s="12"/>
    </row>
    <row r="142" spans="1:26" x14ac:dyDescent="0.25">
      <c r="A142" s="14" t="s">
        <v>111</v>
      </c>
      <c r="B142" s="15" t="b">
        <f t="shared" si="43"/>
        <v>0</v>
      </c>
      <c r="C142" s="15" t="b">
        <f t="shared" si="44"/>
        <v>1</v>
      </c>
      <c r="D142" s="15">
        <f t="shared" si="45"/>
        <v>5</v>
      </c>
      <c r="E142" s="15" t="str">
        <f t="shared" si="46"/>
        <v>6. Fine-Tune Your Jakarta RESTful Web Services</v>
      </c>
      <c r="F142" s="16" t="str">
        <f t="shared" si="41"/>
        <v>5. Implement security in REST endpoints</v>
      </c>
      <c r="G142" s="11" t="str">
        <f t="shared" si="47"/>
        <v>8m 59s</v>
      </c>
      <c r="H142">
        <f t="shared" si="48"/>
        <v>8</v>
      </c>
      <c r="I142" s="12">
        <f t="shared" si="49"/>
        <v>59</v>
      </c>
      <c r="J142" s="11">
        <f t="shared" si="42"/>
        <v>7741</v>
      </c>
      <c r="K142">
        <f t="shared" si="50"/>
        <v>2</v>
      </c>
      <c r="L142">
        <f t="shared" si="51"/>
        <v>9</v>
      </c>
      <c r="M142" s="12">
        <f t="shared" si="52"/>
        <v>1</v>
      </c>
      <c r="N142" s="11">
        <f t="shared" si="40"/>
        <v>2</v>
      </c>
      <c r="O142">
        <f t="shared" si="40"/>
        <v>27</v>
      </c>
      <c r="P142">
        <f t="shared" si="40"/>
        <v>51</v>
      </c>
      <c r="Q142" s="12">
        <f t="shared" si="53"/>
        <v>8871</v>
      </c>
      <c r="R142" s="11">
        <f t="shared" si="54"/>
        <v>2</v>
      </c>
      <c r="S142">
        <f t="shared" si="55"/>
        <v>36</v>
      </c>
      <c r="T142">
        <f t="shared" si="56"/>
        <v>50</v>
      </c>
      <c r="U142" s="12">
        <f t="shared" si="57"/>
        <v>9410</v>
      </c>
      <c r="V142" s="13"/>
      <c r="W142" t="str">
        <f t="shared" si="39"/>
        <v>V:\Tutorials\Raw\Jakarta Web Services\6. Fine-Tune Your Jakarta RESTful Web Services\05. Implement security in REST endpoints.mkv</v>
      </c>
      <c r="Z142" s="12"/>
    </row>
    <row r="143" spans="1:26" x14ac:dyDescent="0.25">
      <c r="A143" s="14" t="s">
        <v>112</v>
      </c>
      <c r="B143" s="15" t="b">
        <f t="shared" si="43"/>
        <v>0</v>
      </c>
      <c r="C143" s="15" t="b">
        <f t="shared" si="44"/>
        <v>0</v>
      </c>
      <c r="D143" s="15">
        <f t="shared" si="45"/>
        <v>5</v>
      </c>
      <c r="E143" s="15" t="str">
        <f t="shared" si="46"/>
        <v>6. Fine-Tune Your Jakarta RESTful Web Services</v>
      </c>
      <c r="F143" s="16" t="str">
        <f t="shared" si="41"/>
        <v/>
      </c>
      <c r="G143" s="11" t="str">
        <f t="shared" si="47"/>
        <v/>
      </c>
      <c r="H143">
        <f t="shared" si="48"/>
        <v>0</v>
      </c>
      <c r="I143" s="12">
        <f t="shared" si="49"/>
        <v>0</v>
      </c>
      <c r="J143" s="11">
        <f t="shared" si="42"/>
        <v>7741</v>
      </c>
      <c r="K143">
        <f t="shared" si="50"/>
        <v>2</v>
      </c>
      <c r="L143">
        <f t="shared" si="51"/>
        <v>9</v>
      </c>
      <c r="M143" s="12">
        <f t="shared" si="52"/>
        <v>1</v>
      </c>
      <c r="N143" s="11">
        <f t="shared" si="40"/>
        <v>2</v>
      </c>
      <c r="O143">
        <f t="shared" si="40"/>
        <v>36</v>
      </c>
      <c r="P143">
        <f t="shared" si="40"/>
        <v>50</v>
      </c>
      <c r="Q143" s="12">
        <f t="shared" si="53"/>
        <v>9410</v>
      </c>
      <c r="R143" s="11">
        <f t="shared" si="54"/>
        <v>2</v>
      </c>
      <c r="S143">
        <f t="shared" si="55"/>
        <v>36</v>
      </c>
      <c r="T143">
        <f t="shared" si="56"/>
        <v>50</v>
      </c>
      <c r="U143" s="12">
        <f t="shared" si="57"/>
        <v>9410</v>
      </c>
      <c r="V143" s="13"/>
      <c r="W143" t="str">
        <f t="shared" ref="W143:W169" si="58">IF(F143="","",$W$10&amp;"\"&amp;E143&amp;"\0"&amp;F143&amp;".mkv")</f>
        <v/>
      </c>
      <c r="Z143" s="12"/>
    </row>
    <row r="144" spans="1:26" x14ac:dyDescent="0.25">
      <c r="A144" s="14" t="s">
        <v>38</v>
      </c>
      <c r="B144" s="15" t="b">
        <f t="shared" si="43"/>
        <v>0</v>
      </c>
      <c r="C144" s="15" t="b">
        <f t="shared" si="44"/>
        <v>0</v>
      </c>
      <c r="D144" s="15">
        <f t="shared" si="45"/>
        <v>5</v>
      </c>
      <c r="E144" s="15" t="str">
        <f t="shared" si="46"/>
        <v>6. Fine-Tune Your Jakarta RESTful Web Services</v>
      </c>
      <c r="F144" s="16" t="str">
        <f t="shared" si="41"/>
        <v/>
      </c>
      <c r="G144" s="11" t="str">
        <f t="shared" si="47"/>
        <v/>
      </c>
      <c r="H144">
        <f t="shared" si="48"/>
        <v>0</v>
      </c>
      <c r="I144" s="12">
        <f t="shared" si="49"/>
        <v>0</v>
      </c>
      <c r="J144" s="11">
        <f t="shared" si="42"/>
        <v>7741</v>
      </c>
      <c r="K144">
        <f t="shared" si="50"/>
        <v>2</v>
      </c>
      <c r="L144">
        <f t="shared" si="51"/>
        <v>9</v>
      </c>
      <c r="M144" s="12">
        <f t="shared" si="52"/>
        <v>1</v>
      </c>
      <c r="N144" s="11">
        <f t="shared" si="40"/>
        <v>2</v>
      </c>
      <c r="O144">
        <f t="shared" si="40"/>
        <v>36</v>
      </c>
      <c r="P144">
        <f t="shared" si="40"/>
        <v>50</v>
      </c>
      <c r="Q144" s="12">
        <f t="shared" si="53"/>
        <v>9410</v>
      </c>
      <c r="R144" s="11">
        <f t="shared" si="54"/>
        <v>2</v>
      </c>
      <c r="S144">
        <f t="shared" si="55"/>
        <v>36</v>
      </c>
      <c r="T144">
        <f t="shared" si="56"/>
        <v>50</v>
      </c>
      <c r="U144" s="12">
        <f t="shared" si="57"/>
        <v>9410</v>
      </c>
      <c r="V144" s="13"/>
      <c r="W144" t="str">
        <f t="shared" si="58"/>
        <v/>
      </c>
      <c r="Z144" s="12"/>
    </row>
    <row r="145" spans="1:26" x14ac:dyDescent="0.25">
      <c r="A145" s="14" t="s">
        <v>48</v>
      </c>
      <c r="B145" s="15" t="b">
        <f t="shared" si="43"/>
        <v>0</v>
      </c>
      <c r="C145" s="15" t="b">
        <f t="shared" si="44"/>
        <v>0</v>
      </c>
      <c r="D145" s="15">
        <f t="shared" si="45"/>
        <v>5</v>
      </c>
      <c r="E145" s="15" t="str">
        <f t="shared" si="46"/>
        <v>6. Fine-Tune Your Jakarta RESTful Web Services</v>
      </c>
      <c r="F145" s="16" t="str">
        <f t="shared" si="41"/>
        <v>Chapter Quiz</v>
      </c>
      <c r="G145" s="11" t="str">
        <f t="shared" si="47"/>
        <v/>
      </c>
      <c r="H145">
        <f t="shared" si="48"/>
        <v>0</v>
      </c>
      <c r="I145" s="12">
        <f t="shared" si="49"/>
        <v>0</v>
      </c>
      <c r="J145" s="11">
        <f t="shared" si="42"/>
        <v>7741</v>
      </c>
      <c r="K145">
        <f t="shared" si="50"/>
        <v>2</v>
      </c>
      <c r="L145">
        <f t="shared" si="51"/>
        <v>9</v>
      </c>
      <c r="M145" s="12">
        <f t="shared" si="52"/>
        <v>1</v>
      </c>
      <c r="N145" s="11">
        <f t="shared" si="40"/>
        <v>2</v>
      </c>
      <c r="O145">
        <f t="shared" si="40"/>
        <v>36</v>
      </c>
      <c r="P145">
        <f t="shared" si="40"/>
        <v>50</v>
      </c>
      <c r="Q145" s="12">
        <f t="shared" si="53"/>
        <v>9410</v>
      </c>
      <c r="R145" s="11">
        <f t="shared" si="54"/>
        <v>2</v>
      </c>
      <c r="S145">
        <f t="shared" si="55"/>
        <v>36</v>
      </c>
      <c r="T145">
        <f t="shared" si="56"/>
        <v>50</v>
      </c>
      <c r="U145" s="12">
        <f t="shared" si="57"/>
        <v>9410</v>
      </c>
      <c r="V145" s="13"/>
      <c r="W145" t="str">
        <f t="shared" si="58"/>
        <v>V:\Tutorials\Raw\Jakarta Web Services\6. Fine-Tune Your Jakarta RESTful Web Services\0Chapter Quiz.mkv</v>
      </c>
      <c r="Z145" s="12"/>
    </row>
    <row r="146" spans="1:26" x14ac:dyDescent="0.25">
      <c r="A146" s="14" t="s">
        <v>113</v>
      </c>
      <c r="B146" s="15" t="b">
        <f t="shared" si="43"/>
        <v>0</v>
      </c>
      <c r="C146" s="15" t="b">
        <f t="shared" si="44"/>
        <v>0</v>
      </c>
      <c r="D146" s="15">
        <f t="shared" si="45"/>
        <v>5</v>
      </c>
      <c r="E146" s="15" t="str">
        <f t="shared" si="46"/>
        <v>6. Fine-Tune Your Jakarta RESTful Web Services</v>
      </c>
      <c r="F146" s="16" t="str">
        <f t="shared" si="41"/>
        <v/>
      </c>
      <c r="G146" s="11" t="str">
        <f t="shared" si="47"/>
        <v/>
      </c>
      <c r="H146">
        <f t="shared" si="48"/>
        <v>0</v>
      </c>
      <c r="I146" s="12">
        <f t="shared" si="49"/>
        <v>0</v>
      </c>
      <c r="J146" s="11">
        <f t="shared" si="42"/>
        <v>7741</v>
      </c>
      <c r="K146">
        <f t="shared" si="50"/>
        <v>2</v>
      </c>
      <c r="L146">
        <f t="shared" si="51"/>
        <v>9</v>
      </c>
      <c r="M146" s="12">
        <f t="shared" si="52"/>
        <v>1</v>
      </c>
      <c r="N146" s="11">
        <f t="shared" si="40"/>
        <v>2</v>
      </c>
      <c r="O146">
        <f t="shared" si="40"/>
        <v>36</v>
      </c>
      <c r="P146">
        <f t="shared" si="40"/>
        <v>50</v>
      </c>
      <c r="Q146" s="12">
        <f t="shared" si="53"/>
        <v>9410</v>
      </c>
      <c r="R146" s="11">
        <f t="shared" si="54"/>
        <v>2</v>
      </c>
      <c r="S146">
        <f t="shared" si="55"/>
        <v>36</v>
      </c>
      <c r="T146">
        <f t="shared" si="56"/>
        <v>50</v>
      </c>
      <c r="U146" s="12">
        <f t="shared" si="57"/>
        <v>9410</v>
      </c>
      <c r="V146" s="13"/>
      <c r="W146" t="str">
        <f t="shared" si="58"/>
        <v/>
      </c>
      <c r="Z146" s="12"/>
    </row>
    <row r="147" spans="1:26" x14ac:dyDescent="0.25">
      <c r="A147" s="14"/>
      <c r="B147" s="15" t="b">
        <f t="shared" si="43"/>
        <v>0</v>
      </c>
      <c r="C147" s="15" t="b">
        <f t="shared" si="44"/>
        <v>0</v>
      </c>
      <c r="D147" s="15">
        <f t="shared" si="45"/>
        <v>5</v>
      </c>
      <c r="E147" s="15" t="str">
        <f t="shared" si="46"/>
        <v>6. Fine-Tune Your Jakarta RESTful Web Services</v>
      </c>
      <c r="F147" s="16" t="str">
        <f t="shared" si="41"/>
        <v/>
      </c>
      <c r="G147" s="11" t="str">
        <f t="shared" si="47"/>
        <v/>
      </c>
      <c r="H147">
        <f t="shared" si="48"/>
        <v>0</v>
      </c>
      <c r="I147" s="12">
        <f t="shared" si="49"/>
        <v>0</v>
      </c>
      <c r="J147" s="11">
        <f t="shared" si="42"/>
        <v>7741</v>
      </c>
      <c r="K147">
        <f t="shared" si="50"/>
        <v>2</v>
      </c>
      <c r="L147">
        <f t="shared" si="51"/>
        <v>9</v>
      </c>
      <c r="M147" s="12">
        <f t="shared" si="52"/>
        <v>1</v>
      </c>
      <c r="N147" s="11">
        <f t="shared" si="40"/>
        <v>2</v>
      </c>
      <c r="O147">
        <f t="shared" si="40"/>
        <v>36</v>
      </c>
      <c r="P147">
        <f t="shared" si="40"/>
        <v>50</v>
      </c>
      <c r="Q147" s="12">
        <f t="shared" si="53"/>
        <v>9410</v>
      </c>
      <c r="R147" s="11">
        <f t="shared" si="54"/>
        <v>2</v>
      </c>
      <c r="S147">
        <f t="shared" si="55"/>
        <v>36</v>
      </c>
      <c r="T147">
        <f t="shared" si="56"/>
        <v>50</v>
      </c>
      <c r="U147" s="12">
        <f t="shared" si="57"/>
        <v>9410</v>
      </c>
      <c r="V147" s="13"/>
      <c r="W147" t="str">
        <f t="shared" si="58"/>
        <v/>
      </c>
      <c r="Z147" s="12"/>
    </row>
    <row r="148" spans="1:26" x14ac:dyDescent="0.25">
      <c r="A148" s="14" t="s">
        <v>114</v>
      </c>
      <c r="B148" s="15" t="b">
        <f t="shared" si="43"/>
        <v>1</v>
      </c>
      <c r="C148" s="15" t="b">
        <f t="shared" si="44"/>
        <v>0</v>
      </c>
      <c r="D148" s="15">
        <f t="shared" si="45"/>
        <v>0</v>
      </c>
      <c r="E148" s="15" t="str">
        <f t="shared" si="46"/>
        <v>7. RESTful Applications in the Java SE Environment</v>
      </c>
      <c r="F148" s="16" t="str">
        <f t="shared" si="41"/>
        <v/>
      </c>
      <c r="G148" s="11" t="str">
        <f t="shared" si="47"/>
        <v/>
      </c>
      <c r="H148">
        <f t="shared" si="48"/>
        <v>0</v>
      </c>
      <c r="I148" s="12">
        <f t="shared" si="49"/>
        <v>0</v>
      </c>
      <c r="J148" s="11">
        <f t="shared" si="42"/>
        <v>7741</v>
      </c>
      <c r="K148">
        <f t="shared" si="50"/>
        <v>2</v>
      </c>
      <c r="L148">
        <f t="shared" si="51"/>
        <v>9</v>
      </c>
      <c r="M148" s="12">
        <f t="shared" si="52"/>
        <v>1</v>
      </c>
      <c r="N148" s="11">
        <f t="shared" si="40"/>
        <v>2</v>
      </c>
      <c r="O148">
        <f t="shared" si="40"/>
        <v>36</v>
      </c>
      <c r="P148">
        <f t="shared" si="40"/>
        <v>50</v>
      </c>
      <c r="Q148" s="12">
        <f t="shared" si="53"/>
        <v>9410</v>
      </c>
      <c r="R148" s="11">
        <f t="shared" si="54"/>
        <v>2</v>
      </c>
      <c r="S148">
        <f t="shared" si="55"/>
        <v>36</v>
      </c>
      <c r="T148">
        <f t="shared" si="56"/>
        <v>50</v>
      </c>
      <c r="U148" s="12">
        <f t="shared" si="57"/>
        <v>9410</v>
      </c>
      <c r="V148" s="13"/>
      <c r="W148" t="str">
        <f t="shared" si="58"/>
        <v/>
      </c>
      <c r="Z148" s="12"/>
    </row>
    <row r="149" spans="1:26" x14ac:dyDescent="0.25">
      <c r="A149" s="14"/>
      <c r="B149" s="15" t="b">
        <f t="shared" si="43"/>
        <v>0</v>
      </c>
      <c r="C149" s="15" t="b">
        <f t="shared" si="44"/>
        <v>0</v>
      </c>
      <c r="D149" s="15">
        <f t="shared" si="45"/>
        <v>0</v>
      </c>
      <c r="E149" s="15" t="str">
        <f t="shared" si="46"/>
        <v>7. RESTful Applications in the Java SE Environment</v>
      </c>
      <c r="F149" s="16" t="str">
        <f t="shared" si="41"/>
        <v/>
      </c>
      <c r="G149" s="11" t="str">
        <f t="shared" si="47"/>
        <v/>
      </c>
      <c r="H149">
        <f t="shared" si="48"/>
        <v>0</v>
      </c>
      <c r="I149" s="12">
        <f t="shared" si="49"/>
        <v>0</v>
      </c>
      <c r="J149" s="11">
        <f t="shared" si="42"/>
        <v>7741</v>
      </c>
      <c r="K149">
        <f t="shared" si="50"/>
        <v>2</v>
      </c>
      <c r="L149">
        <f t="shared" si="51"/>
        <v>9</v>
      </c>
      <c r="M149" s="12">
        <f t="shared" si="52"/>
        <v>1</v>
      </c>
      <c r="N149" s="11">
        <f t="shared" si="40"/>
        <v>2</v>
      </c>
      <c r="O149">
        <f t="shared" si="40"/>
        <v>36</v>
      </c>
      <c r="P149">
        <f t="shared" si="40"/>
        <v>50</v>
      </c>
      <c r="Q149" s="12">
        <f t="shared" si="53"/>
        <v>9410</v>
      </c>
      <c r="R149" s="11">
        <f t="shared" si="54"/>
        <v>2</v>
      </c>
      <c r="S149">
        <f t="shared" si="55"/>
        <v>36</v>
      </c>
      <c r="T149">
        <f t="shared" si="56"/>
        <v>50</v>
      </c>
      <c r="U149" s="12">
        <f t="shared" si="57"/>
        <v>9410</v>
      </c>
      <c r="V149" s="13"/>
      <c r="W149" t="str">
        <f t="shared" si="58"/>
        <v/>
      </c>
      <c r="Z149" s="12"/>
    </row>
    <row r="150" spans="1:26" x14ac:dyDescent="0.25">
      <c r="A150" s="14" t="s">
        <v>115</v>
      </c>
      <c r="B150" s="15" t="b">
        <f t="shared" si="43"/>
        <v>0</v>
      </c>
      <c r="C150" s="15" t="b">
        <f t="shared" si="44"/>
        <v>1</v>
      </c>
      <c r="D150" s="15">
        <f t="shared" si="45"/>
        <v>1</v>
      </c>
      <c r="E150" s="15" t="str">
        <f t="shared" si="46"/>
        <v>7. RESTful Applications in the Java SE Environment</v>
      </c>
      <c r="F150" s="16" t="str">
        <f t="shared" si="41"/>
        <v>1. The Java SE bootstrap API</v>
      </c>
      <c r="G150" s="11" t="str">
        <f t="shared" si="47"/>
        <v>3m 33s</v>
      </c>
      <c r="H150">
        <f t="shared" si="48"/>
        <v>3</v>
      </c>
      <c r="I150" s="12">
        <f t="shared" si="49"/>
        <v>33</v>
      </c>
      <c r="J150" s="11">
        <f t="shared" si="42"/>
        <v>7954</v>
      </c>
      <c r="K150">
        <f t="shared" si="50"/>
        <v>2</v>
      </c>
      <c r="L150">
        <f t="shared" si="51"/>
        <v>12</v>
      </c>
      <c r="M150" s="12">
        <f t="shared" si="52"/>
        <v>34</v>
      </c>
      <c r="N150" s="11">
        <f t="shared" si="40"/>
        <v>2</v>
      </c>
      <c r="O150">
        <v>37</v>
      </c>
      <c r="P150">
        <v>29</v>
      </c>
      <c r="Q150" s="12">
        <f t="shared" si="53"/>
        <v>9449</v>
      </c>
      <c r="R150" s="11">
        <f t="shared" si="54"/>
        <v>2</v>
      </c>
      <c r="S150">
        <f t="shared" si="55"/>
        <v>41</v>
      </c>
      <c r="T150">
        <f t="shared" si="56"/>
        <v>2</v>
      </c>
      <c r="U150" s="12">
        <f t="shared" si="57"/>
        <v>9662</v>
      </c>
      <c r="V150" s="13"/>
      <c r="W150" t="str">
        <f t="shared" si="58"/>
        <v>V:\Tutorials\Raw\Jakarta Web Services\7. RESTful Applications in the Java SE Environment\01. The Java SE bootstrap API.mkv</v>
      </c>
      <c r="Z150" s="12"/>
    </row>
    <row r="151" spans="1:26" x14ac:dyDescent="0.25">
      <c r="A151" s="14" t="s">
        <v>116</v>
      </c>
      <c r="B151" s="15" t="b">
        <f t="shared" si="43"/>
        <v>0</v>
      </c>
      <c r="C151" s="15" t="b">
        <f t="shared" si="44"/>
        <v>0</v>
      </c>
      <c r="D151" s="15">
        <f t="shared" si="45"/>
        <v>1</v>
      </c>
      <c r="E151" s="15" t="str">
        <f t="shared" si="46"/>
        <v>7. RESTful Applications in the Java SE Environment</v>
      </c>
      <c r="F151" s="16" t="str">
        <f t="shared" si="41"/>
        <v/>
      </c>
      <c r="G151" s="11" t="str">
        <f t="shared" si="47"/>
        <v/>
      </c>
      <c r="H151">
        <f t="shared" si="48"/>
        <v>0</v>
      </c>
      <c r="I151" s="12">
        <f t="shared" si="49"/>
        <v>0</v>
      </c>
      <c r="J151" s="11">
        <f t="shared" si="42"/>
        <v>7954</v>
      </c>
      <c r="K151">
        <f t="shared" si="50"/>
        <v>2</v>
      </c>
      <c r="L151">
        <f t="shared" si="51"/>
        <v>12</v>
      </c>
      <c r="M151" s="12">
        <f t="shared" si="52"/>
        <v>34</v>
      </c>
      <c r="N151" s="11">
        <f t="shared" si="40"/>
        <v>2</v>
      </c>
      <c r="O151">
        <f t="shared" si="40"/>
        <v>41</v>
      </c>
      <c r="P151">
        <f t="shared" si="40"/>
        <v>2</v>
      </c>
      <c r="Q151" s="12">
        <f t="shared" si="53"/>
        <v>9662</v>
      </c>
      <c r="R151" s="11">
        <f t="shared" si="54"/>
        <v>2</v>
      </c>
      <c r="S151">
        <f t="shared" si="55"/>
        <v>41</v>
      </c>
      <c r="T151">
        <f t="shared" si="56"/>
        <v>2</v>
      </c>
      <c r="U151" s="12">
        <f t="shared" si="57"/>
        <v>9662</v>
      </c>
      <c r="V151" s="13"/>
      <c r="W151" t="str">
        <f t="shared" si="58"/>
        <v/>
      </c>
      <c r="Z151" s="12"/>
    </row>
    <row r="152" spans="1:26" x14ac:dyDescent="0.25">
      <c r="A152" s="14" t="s">
        <v>38</v>
      </c>
      <c r="B152" s="15" t="b">
        <f t="shared" si="43"/>
        <v>0</v>
      </c>
      <c r="C152" s="15" t="b">
        <f t="shared" si="44"/>
        <v>0</v>
      </c>
      <c r="D152" s="15">
        <f t="shared" si="45"/>
        <v>1</v>
      </c>
      <c r="E152" s="15" t="str">
        <f t="shared" si="46"/>
        <v>7. RESTful Applications in the Java SE Environment</v>
      </c>
      <c r="F152" s="16" t="str">
        <f t="shared" si="41"/>
        <v/>
      </c>
      <c r="G152" s="11" t="str">
        <f t="shared" si="47"/>
        <v/>
      </c>
      <c r="H152">
        <f t="shared" si="48"/>
        <v>0</v>
      </c>
      <c r="I152" s="12">
        <f t="shared" si="49"/>
        <v>0</v>
      </c>
      <c r="J152" s="11">
        <f t="shared" si="42"/>
        <v>7954</v>
      </c>
      <c r="K152">
        <f t="shared" si="50"/>
        <v>2</v>
      </c>
      <c r="L152">
        <f t="shared" si="51"/>
        <v>12</v>
      </c>
      <c r="M152" s="12">
        <f t="shared" si="52"/>
        <v>34</v>
      </c>
      <c r="N152" s="11">
        <f t="shared" si="40"/>
        <v>2</v>
      </c>
      <c r="O152">
        <f t="shared" si="40"/>
        <v>41</v>
      </c>
      <c r="P152">
        <f t="shared" si="40"/>
        <v>2</v>
      </c>
      <c r="Q152" s="12">
        <f t="shared" si="53"/>
        <v>9662</v>
      </c>
      <c r="R152" s="11">
        <f t="shared" si="54"/>
        <v>2</v>
      </c>
      <c r="S152">
        <f t="shared" si="55"/>
        <v>41</v>
      </c>
      <c r="T152">
        <f t="shared" si="56"/>
        <v>2</v>
      </c>
      <c r="U152" s="12">
        <f t="shared" si="57"/>
        <v>9662</v>
      </c>
      <c r="V152" s="13"/>
      <c r="W152" t="str">
        <f t="shared" si="58"/>
        <v/>
      </c>
      <c r="Z152" s="12"/>
    </row>
    <row r="153" spans="1:26" x14ac:dyDescent="0.25">
      <c r="A153" s="14" t="s">
        <v>117</v>
      </c>
      <c r="B153" s="15" t="b">
        <f t="shared" si="43"/>
        <v>0</v>
      </c>
      <c r="C153" s="15" t="b">
        <f t="shared" si="44"/>
        <v>1</v>
      </c>
      <c r="D153" s="15">
        <f t="shared" si="45"/>
        <v>2</v>
      </c>
      <c r="E153" s="15" t="str">
        <f t="shared" si="46"/>
        <v>7. RESTful Applications in the Java SE Environment</v>
      </c>
      <c r="F153" s="16" t="str">
        <f t="shared" si="41"/>
        <v>2. Create and configure the Java SE app</v>
      </c>
      <c r="G153" s="11" t="str">
        <f t="shared" si="47"/>
        <v>3m 3s</v>
      </c>
      <c r="H153">
        <f t="shared" si="48"/>
        <v>3</v>
      </c>
      <c r="I153" s="12">
        <f t="shared" si="49"/>
        <v>3</v>
      </c>
      <c r="J153" s="11">
        <f t="shared" si="42"/>
        <v>8137</v>
      </c>
      <c r="K153">
        <f t="shared" si="50"/>
        <v>2</v>
      </c>
      <c r="L153">
        <f t="shared" si="51"/>
        <v>15</v>
      </c>
      <c r="M153" s="12">
        <f t="shared" si="52"/>
        <v>37</v>
      </c>
      <c r="N153" s="11">
        <f t="shared" si="40"/>
        <v>2</v>
      </c>
      <c r="O153">
        <f t="shared" si="40"/>
        <v>41</v>
      </c>
      <c r="P153">
        <f t="shared" si="40"/>
        <v>2</v>
      </c>
      <c r="Q153" s="12">
        <f t="shared" si="53"/>
        <v>9662</v>
      </c>
      <c r="R153" s="11">
        <f t="shared" si="54"/>
        <v>2</v>
      </c>
      <c r="S153">
        <f t="shared" si="55"/>
        <v>44</v>
      </c>
      <c r="T153">
        <f t="shared" si="56"/>
        <v>5</v>
      </c>
      <c r="U153" s="12">
        <f t="shared" si="57"/>
        <v>9845</v>
      </c>
      <c r="V153" s="13"/>
      <c r="W153" t="str">
        <f t="shared" si="58"/>
        <v>V:\Tutorials\Raw\Jakarta Web Services\7. RESTful Applications in the Java SE Environment\02. Create and configure the Java SE app.mkv</v>
      </c>
      <c r="Z153" s="12"/>
    </row>
    <row r="154" spans="1:26" x14ac:dyDescent="0.25">
      <c r="A154" s="14" t="s">
        <v>118</v>
      </c>
      <c r="B154" s="15" t="b">
        <f t="shared" si="43"/>
        <v>0</v>
      </c>
      <c r="C154" s="15" t="b">
        <f t="shared" si="44"/>
        <v>0</v>
      </c>
      <c r="D154" s="15">
        <f t="shared" si="45"/>
        <v>2</v>
      </c>
      <c r="E154" s="15" t="str">
        <f t="shared" si="46"/>
        <v>7. RESTful Applications in the Java SE Environment</v>
      </c>
      <c r="F154" s="16" t="str">
        <f t="shared" si="41"/>
        <v/>
      </c>
      <c r="G154" s="11" t="str">
        <f t="shared" si="47"/>
        <v/>
      </c>
      <c r="H154">
        <f t="shared" si="48"/>
        <v>0</v>
      </c>
      <c r="I154" s="12">
        <f t="shared" si="49"/>
        <v>0</v>
      </c>
      <c r="J154" s="11">
        <f t="shared" si="42"/>
        <v>8137</v>
      </c>
      <c r="K154">
        <f t="shared" si="50"/>
        <v>2</v>
      </c>
      <c r="L154">
        <f t="shared" si="51"/>
        <v>15</v>
      </c>
      <c r="M154" s="12">
        <f t="shared" si="52"/>
        <v>37</v>
      </c>
      <c r="N154" s="11">
        <f t="shared" si="40"/>
        <v>2</v>
      </c>
      <c r="O154">
        <f t="shared" si="40"/>
        <v>44</v>
      </c>
      <c r="P154">
        <f t="shared" si="40"/>
        <v>5</v>
      </c>
      <c r="Q154" s="12">
        <f t="shared" si="53"/>
        <v>9845</v>
      </c>
      <c r="R154" s="11">
        <f t="shared" si="54"/>
        <v>2</v>
      </c>
      <c r="S154">
        <f t="shared" si="55"/>
        <v>44</v>
      </c>
      <c r="T154">
        <f t="shared" si="56"/>
        <v>5</v>
      </c>
      <c r="U154" s="12">
        <f t="shared" si="57"/>
        <v>9845</v>
      </c>
      <c r="V154" s="13"/>
      <c r="W154" t="str">
        <f t="shared" si="58"/>
        <v/>
      </c>
      <c r="Z154" s="12"/>
    </row>
    <row r="155" spans="1:26" x14ac:dyDescent="0.25">
      <c r="A155" s="14" t="s">
        <v>38</v>
      </c>
      <c r="B155" s="15" t="b">
        <f t="shared" si="43"/>
        <v>0</v>
      </c>
      <c r="C155" s="15" t="b">
        <f t="shared" si="44"/>
        <v>0</v>
      </c>
      <c r="D155" s="15">
        <f t="shared" si="45"/>
        <v>2</v>
      </c>
      <c r="E155" s="15" t="str">
        <f t="shared" si="46"/>
        <v>7. RESTful Applications in the Java SE Environment</v>
      </c>
      <c r="F155" s="16" t="str">
        <f t="shared" si="41"/>
        <v/>
      </c>
      <c r="G155" s="11" t="str">
        <f t="shared" si="47"/>
        <v/>
      </c>
      <c r="H155">
        <f t="shared" si="48"/>
        <v>0</v>
      </c>
      <c r="I155" s="12">
        <f t="shared" si="49"/>
        <v>0</v>
      </c>
      <c r="J155" s="11">
        <f t="shared" si="42"/>
        <v>8137</v>
      </c>
      <c r="K155">
        <f t="shared" si="50"/>
        <v>2</v>
      </c>
      <c r="L155">
        <f t="shared" si="51"/>
        <v>15</v>
      </c>
      <c r="M155" s="12">
        <f t="shared" si="52"/>
        <v>37</v>
      </c>
      <c r="N155" s="11">
        <f t="shared" si="40"/>
        <v>2</v>
      </c>
      <c r="O155">
        <f t="shared" si="40"/>
        <v>44</v>
      </c>
      <c r="P155">
        <f t="shared" si="40"/>
        <v>5</v>
      </c>
      <c r="Q155" s="12">
        <f t="shared" si="53"/>
        <v>9845</v>
      </c>
      <c r="R155" s="11">
        <f t="shared" si="54"/>
        <v>2</v>
      </c>
      <c r="S155">
        <f t="shared" si="55"/>
        <v>44</v>
      </c>
      <c r="T155">
        <f t="shared" si="56"/>
        <v>5</v>
      </c>
      <c r="U155" s="12">
        <f t="shared" si="57"/>
        <v>9845</v>
      </c>
      <c r="V155" s="13"/>
      <c r="W155" t="str">
        <f t="shared" si="58"/>
        <v/>
      </c>
      <c r="Z155" s="12"/>
    </row>
    <row r="156" spans="1:26" x14ac:dyDescent="0.25">
      <c r="A156" s="14" t="s">
        <v>119</v>
      </c>
      <c r="B156" s="15" t="b">
        <f t="shared" si="43"/>
        <v>0</v>
      </c>
      <c r="C156" s="15" t="b">
        <f t="shared" si="44"/>
        <v>1</v>
      </c>
      <c r="D156" s="15">
        <f t="shared" si="45"/>
        <v>3</v>
      </c>
      <c r="E156" s="15" t="str">
        <f t="shared" si="46"/>
        <v>7. RESTful Applications in the Java SE Environment</v>
      </c>
      <c r="F156" s="16" t="str">
        <f t="shared" si="41"/>
        <v>3. Build the RESTful application</v>
      </c>
      <c r="G156" s="11" t="str">
        <f t="shared" si="47"/>
        <v>6m 20s</v>
      </c>
      <c r="H156">
        <f t="shared" si="48"/>
        <v>6</v>
      </c>
      <c r="I156" s="12">
        <f t="shared" si="49"/>
        <v>20</v>
      </c>
      <c r="J156" s="11">
        <f t="shared" si="42"/>
        <v>8517</v>
      </c>
      <c r="K156">
        <f t="shared" si="50"/>
        <v>2</v>
      </c>
      <c r="L156">
        <f t="shared" si="51"/>
        <v>21</v>
      </c>
      <c r="M156" s="12">
        <f t="shared" si="52"/>
        <v>57</v>
      </c>
      <c r="N156" s="11">
        <f t="shared" si="40"/>
        <v>2</v>
      </c>
      <c r="O156">
        <f t="shared" si="40"/>
        <v>44</v>
      </c>
      <c r="P156">
        <f t="shared" si="40"/>
        <v>5</v>
      </c>
      <c r="Q156" s="12">
        <f t="shared" si="53"/>
        <v>9845</v>
      </c>
      <c r="R156" s="11">
        <f t="shared" si="54"/>
        <v>2</v>
      </c>
      <c r="S156">
        <f t="shared" si="55"/>
        <v>50</v>
      </c>
      <c r="T156">
        <f t="shared" si="56"/>
        <v>25</v>
      </c>
      <c r="U156" s="12">
        <f t="shared" si="57"/>
        <v>10225</v>
      </c>
      <c r="V156" s="13"/>
      <c r="W156" t="str">
        <f t="shared" si="58"/>
        <v>V:\Tutorials\Raw\Jakarta Web Services\7. RESTful Applications in the Java SE Environment\03. Build the RESTful application.mkv</v>
      </c>
      <c r="Z156" s="12"/>
    </row>
    <row r="157" spans="1:26" x14ac:dyDescent="0.25">
      <c r="A157" s="14" t="s">
        <v>120</v>
      </c>
      <c r="B157" s="15" t="b">
        <f t="shared" si="43"/>
        <v>0</v>
      </c>
      <c r="C157" s="15" t="b">
        <f t="shared" si="44"/>
        <v>0</v>
      </c>
      <c r="D157" s="15">
        <f t="shared" si="45"/>
        <v>3</v>
      </c>
      <c r="E157" s="15" t="str">
        <f t="shared" si="46"/>
        <v>7. RESTful Applications in the Java SE Environment</v>
      </c>
      <c r="F157" s="16" t="str">
        <f t="shared" si="41"/>
        <v/>
      </c>
      <c r="G157" s="11" t="str">
        <f t="shared" si="47"/>
        <v/>
      </c>
      <c r="H157">
        <f t="shared" si="48"/>
        <v>0</v>
      </c>
      <c r="I157" s="12">
        <f t="shared" si="49"/>
        <v>0</v>
      </c>
      <c r="J157" s="11">
        <f t="shared" si="42"/>
        <v>8517</v>
      </c>
      <c r="K157">
        <f t="shared" si="50"/>
        <v>2</v>
      </c>
      <c r="L157">
        <f t="shared" si="51"/>
        <v>21</v>
      </c>
      <c r="M157" s="12">
        <f t="shared" si="52"/>
        <v>57</v>
      </c>
      <c r="N157" s="11">
        <f t="shared" si="40"/>
        <v>2</v>
      </c>
      <c r="O157">
        <f t="shared" si="40"/>
        <v>50</v>
      </c>
      <c r="P157">
        <f t="shared" si="40"/>
        <v>25</v>
      </c>
      <c r="Q157" s="12">
        <f t="shared" si="53"/>
        <v>10225</v>
      </c>
      <c r="R157" s="11">
        <f t="shared" si="54"/>
        <v>2</v>
      </c>
      <c r="S157">
        <f t="shared" si="55"/>
        <v>50</v>
      </c>
      <c r="T157">
        <f t="shared" si="56"/>
        <v>25</v>
      </c>
      <c r="U157" s="12">
        <f t="shared" si="57"/>
        <v>10225</v>
      </c>
      <c r="V157" s="13"/>
      <c r="W157" t="str">
        <f t="shared" si="58"/>
        <v/>
      </c>
      <c r="Z157" s="12"/>
    </row>
    <row r="158" spans="1:26" x14ac:dyDescent="0.25">
      <c r="A158" s="14" t="s">
        <v>38</v>
      </c>
      <c r="B158" s="15" t="b">
        <f t="shared" si="43"/>
        <v>0</v>
      </c>
      <c r="C158" s="15" t="b">
        <f t="shared" si="44"/>
        <v>0</v>
      </c>
      <c r="D158" s="15">
        <f t="shared" si="45"/>
        <v>3</v>
      </c>
      <c r="E158" s="15" t="str">
        <f t="shared" si="46"/>
        <v>7. RESTful Applications in the Java SE Environment</v>
      </c>
      <c r="F158" s="16" t="str">
        <f t="shared" si="41"/>
        <v/>
      </c>
      <c r="G158" s="11" t="str">
        <f t="shared" si="47"/>
        <v/>
      </c>
      <c r="H158">
        <f t="shared" si="48"/>
        <v>0</v>
      </c>
      <c r="I158" s="12">
        <f t="shared" si="49"/>
        <v>0</v>
      </c>
      <c r="J158" s="11">
        <f t="shared" si="42"/>
        <v>8517</v>
      </c>
      <c r="K158">
        <f t="shared" si="50"/>
        <v>2</v>
      </c>
      <c r="L158">
        <f t="shared" si="51"/>
        <v>21</v>
      </c>
      <c r="M158" s="12">
        <f t="shared" si="52"/>
        <v>57</v>
      </c>
      <c r="N158" s="11">
        <f t="shared" si="40"/>
        <v>2</v>
      </c>
      <c r="O158">
        <f t="shared" si="40"/>
        <v>50</v>
      </c>
      <c r="P158">
        <f t="shared" si="40"/>
        <v>25</v>
      </c>
      <c r="Q158" s="12">
        <f t="shared" si="53"/>
        <v>10225</v>
      </c>
      <c r="R158" s="11">
        <f t="shared" si="54"/>
        <v>2</v>
      </c>
      <c r="S158">
        <f t="shared" si="55"/>
        <v>50</v>
      </c>
      <c r="T158">
        <f t="shared" si="56"/>
        <v>25</v>
      </c>
      <c r="U158" s="12">
        <f t="shared" si="57"/>
        <v>10225</v>
      </c>
      <c r="V158" s="13"/>
      <c r="W158" t="str">
        <f t="shared" si="58"/>
        <v/>
      </c>
      <c r="Z158" s="12"/>
    </row>
    <row r="159" spans="1:26" x14ac:dyDescent="0.25">
      <c r="A159" s="14" t="s">
        <v>121</v>
      </c>
      <c r="B159" s="15" t="b">
        <f t="shared" si="43"/>
        <v>0</v>
      </c>
      <c r="C159" s="15" t="b">
        <f t="shared" si="44"/>
        <v>1</v>
      </c>
      <c r="D159" s="15">
        <f t="shared" si="45"/>
        <v>4</v>
      </c>
      <c r="E159" s="15" t="str">
        <f t="shared" si="46"/>
        <v>7. RESTful Applications in the Java SE Environment</v>
      </c>
      <c r="F159" s="16" t="str">
        <f t="shared" si="41"/>
        <v>4. Run the application and test the endpoint</v>
      </c>
      <c r="G159" s="11" t="str">
        <f t="shared" si="47"/>
        <v>2m 40s</v>
      </c>
      <c r="H159">
        <f t="shared" si="48"/>
        <v>2</v>
      </c>
      <c r="I159" s="12">
        <f t="shared" si="49"/>
        <v>40</v>
      </c>
      <c r="J159" s="11">
        <f t="shared" si="42"/>
        <v>8677</v>
      </c>
      <c r="K159">
        <f t="shared" si="50"/>
        <v>2</v>
      </c>
      <c r="L159">
        <f t="shared" si="51"/>
        <v>24</v>
      </c>
      <c r="M159" s="12">
        <f t="shared" si="52"/>
        <v>37</v>
      </c>
      <c r="N159" s="11">
        <f t="shared" si="40"/>
        <v>2</v>
      </c>
      <c r="O159">
        <f t="shared" si="40"/>
        <v>50</v>
      </c>
      <c r="P159">
        <f t="shared" si="40"/>
        <v>25</v>
      </c>
      <c r="Q159" s="12">
        <f t="shared" si="53"/>
        <v>10225</v>
      </c>
      <c r="R159" s="11">
        <f t="shared" si="54"/>
        <v>2</v>
      </c>
      <c r="S159">
        <f t="shared" si="55"/>
        <v>53</v>
      </c>
      <c r="T159">
        <f t="shared" si="56"/>
        <v>5</v>
      </c>
      <c r="U159" s="12">
        <f t="shared" si="57"/>
        <v>10385</v>
      </c>
      <c r="V159" s="13"/>
      <c r="W159" t="str">
        <f t="shared" si="58"/>
        <v>V:\Tutorials\Raw\Jakarta Web Services\7. RESTful Applications in the Java SE Environment\04. Run the application and test the endpoint.mkv</v>
      </c>
      <c r="Z159" s="12"/>
    </row>
    <row r="160" spans="1:26" x14ac:dyDescent="0.25">
      <c r="A160" s="14" t="s">
        <v>122</v>
      </c>
      <c r="B160" s="15" t="b">
        <f t="shared" si="43"/>
        <v>0</v>
      </c>
      <c r="C160" s="15" t="b">
        <f t="shared" si="44"/>
        <v>0</v>
      </c>
      <c r="D160" s="15">
        <f t="shared" si="45"/>
        <v>4</v>
      </c>
      <c r="E160" s="15" t="str">
        <f t="shared" si="46"/>
        <v>7. RESTful Applications in the Java SE Environment</v>
      </c>
      <c r="F160" s="16" t="str">
        <f t="shared" si="41"/>
        <v/>
      </c>
      <c r="G160" s="11" t="str">
        <f t="shared" si="47"/>
        <v/>
      </c>
      <c r="H160">
        <f t="shared" si="48"/>
        <v>0</v>
      </c>
      <c r="I160" s="12">
        <f t="shared" si="49"/>
        <v>0</v>
      </c>
      <c r="J160" s="11">
        <f t="shared" si="42"/>
        <v>8677</v>
      </c>
      <c r="K160">
        <f t="shared" si="50"/>
        <v>2</v>
      </c>
      <c r="L160">
        <f t="shared" si="51"/>
        <v>24</v>
      </c>
      <c r="M160" s="12">
        <f t="shared" si="52"/>
        <v>37</v>
      </c>
      <c r="N160" s="11">
        <f t="shared" si="40"/>
        <v>2</v>
      </c>
      <c r="O160">
        <f t="shared" si="40"/>
        <v>53</v>
      </c>
      <c r="P160">
        <f t="shared" si="40"/>
        <v>5</v>
      </c>
      <c r="Q160" s="12">
        <f t="shared" si="53"/>
        <v>10385</v>
      </c>
      <c r="R160" s="11">
        <f t="shared" si="54"/>
        <v>2</v>
      </c>
      <c r="S160">
        <f t="shared" si="55"/>
        <v>53</v>
      </c>
      <c r="T160">
        <f t="shared" si="56"/>
        <v>5</v>
      </c>
      <c r="U160" s="12">
        <f t="shared" si="57"/>
        <v>10385</v>
      </c>
      <c r="V160" s="13"/>
      <c r="W160" t="str">
        <f t="shared" si="58"/>
        <v/>
      </c>
      <c r="Z160" s="12"/>
    </row>
    <row r="161" spans="1:26" x14ac:dyDescent="0.25">
      <c r="A161" s="14" t="s">
        <v>38</v>
      </c>
      <c r="B161" s="15" t="b">
        <f t="shared" si="43"/>
        <v>0</v>
      </c>
      <c r="C161" s="15" t="b">
        <f t="shared" si="44"/>
        <v>0</v>
      </c>
      <c r="D161" s="15">
        <f t="shared" si="45"/>
        <v>4</v>
      </c>
      <c r="E161" s="15" t="str">
        <f t="shared" si="46"/>
        <v>7. RESTful Applications in the Java SE Environment</v>
      </c>
      <c r="F161" s="16" t="str">
        <f t="shared" si="41"/>
        <v/>
      </c>
      <c r="G161" s="11" t="str">
        <f t="shared" si="47"/>
        <v/>
      </c>
      <c r="H161">
        <f t="shared" si="48"/>
        <v>0</v>
      </c>
      <c r="I161" s="12">
        <f t="shared" si="49"/>
        <v>0</v>
      </c>
      <c r="J161" s="11">
        <f t="shared" si="42"/>
        <v>8677</v>
      </c>
      <c r="K161">
        <f t="shared" si="50"/>
        <v>2</v>
      </c>
      <c r="L161">
        <f t="shared" si="51"/>
        <v>24</v>
      </c>
      <c r="M161" s="12">
        <f t="shared" si="52"/>
        <v>37</v>
      </c>
      <c r="N161" s="11">
        <f t="shared" ref="N161:P169" si="59">R160</f>
        <v>2</v>
      </c>
      <c r="O161">
        <f t="shared" si="59"/>
        <v>53</v>
      </c>
      <c r="P161">
        <f t="shared" si="59"/>
        <v>5</v>
      </c>
      <c r="Q161" s="12">
        <f t="shared" si="53"/>
        <v>10385</v>
      </c>
      <c r="R161" s="11">
        <f t="shared" si="54"/>
        <v>2</v>
      </c>
      <c r="S161">
        <f t="shared" si="55"/>
        <v>53</v>
      </c>
      <c r="T161">
        <f t="shared" si="56"/>
        <v>5</v>
      </c>
      <c r="U161" s="12">
        <f t="shared" si="57"/>
        <v>10385</v>
      </c>
      <c r="V161" s="13"/>
      <c r="W161" t="str">
        <f t="shared" si="58"/>
        <v/>
      </c>
      <c r="Z161" s="12"/>
    </row>
    <row r="162" spans="1:26" x14ac:dyDescent="0.25">
      <c r="A162" s="14" t="s">
        <v>48</v>
      </c>
      <c r="B162" s="15" t="b">
        <f t="shared" si="43"/>
        <v>0</v>
      </c>
      <c r="C162" s="15" t="b">
        <f t="shared" si="44"/>
        <v>0</v>
      </c>
      <c r="D162" s="15">
        <f t="shared" si="45"/>
        <v>4</v>
      </c>
      <c r="E162" s="15" t="str">
        <f t="shared" si="46"/>
        <v>7. RESTful Applications in the Java SE Environment</v>
      </c>
      <c r="F162" s="16" t="str">
        <f t="shared" si="41"/>
        <v>Chapter Quiz</v>
      </c>
      <c r="G162" s="11" t="str">
        <f t="shared" si="47"/>
        <v/>
      </c>
      <c r="H162">
        <f t="shared" si="48"/>
        <v>0</v>
      </c>
      <c r="I162" s="12">
        <f t="shared" si="49"/>
        <v>0</v>
      </c>
      <c r="J162" s="11">
        <f t="shared" si="42"/>
        <v>8677</v>
      </c>
      <c r="K162">
        <f t="shared" si="50"/>
        <v>2</v>
      </c>
      <c r="L162">
        <f t="shared" si="51"/>
        <v>24</v>
      </c>
      <c r="M162" s="12">
        <f t="shared" si="52"/>
        <v>37</v>
      </c>
      <c r="N162" s="11">
        <f t="shared" si="59"/>
        <v>2</v>
      </c>
      <c r="O162">
        <f t="shared" si="59"/>
        <v>53</v>
      </c>
      <c r="P162">
        <f t="shared" si="59"/>
        <v>5</v>
      </c>
      <c r="Q162" s="12">
        <f t="shared" si="53"/>
        <v>10385</v>
      </c>
      <c r="R162" s="11">
        <f t="shared" si="54"/>
        <v>2</v>
      </c>
      <c r="S162">
        <f t="shared" si="55"/>
        <v>53</v>
      </c>
      <c r="T162">
        <f t="shared" si="56"/>
        <v>5</v>
      </c>
      <c r="U162" s="12">
        <f t="shared" si="57"/>
        <v>10385</v>
      </c>
      <c r="V162" s="13"/>
      <c r="W162" t="str">
        <f t="shared" si="58"/>
        <v>V:\Tutorials\Raw\Jakarta Web Services\7. RESTful Applications in the Java SE Environment\0Chapter Quiz.mkv</v>
      </c>
      <c r="Z162" s="12"/>
    </row>
    <row r="163" spans="1:26" x14ac:dyDescent="0.25">
      <c r="A163" s="14" t="s">
        <v>73</v>
      </c>
      <c r="B163" s="15" t="b">
        <f t="shared" si="43"/>
        <v>0</v>
      </c>
      <c r="C163" s="15" t="b">
        <f t="shared" si="44"/>
        <v>0</v>
      </c>
      <c r="D163" s="15">
        <f t="shared" si="45"/>
        <v>4</v>
      </c>
      <c r="E163" s="15" t="str">
        <f t="shared" si="46"/>
        <v>7. RESTful Applications in the Java SE Environment</v>
      </c>
      <c r="F163" s="16" t="str">
        <f t="shared" si="41"/>
        <v/>
      </c>
      <c r="G163" s="11" t="str">
        <f t="shared" si="47"/>
        <v/>
      </c>
      <c r="H163">
        <f t="shared" si="48"/>
        <v>0</v>
      </c>
      <c r="I163" s="12">
        <f t="shared" si="49"/>
        <v>0</v>
      </c>
      <c r="J163" s="11">
        <f t="shared" si="42"/>
        <v>8677</v>
      </c>
      <c r="K163">
        <f t="shared" si="50"/>
        <v>2</v>
      </c>
      <c r="L163">
        <f t="shared" si="51"/>
        <v>24</v>
      </c>
      <c r="M163" s="12">
        <f t="shared" si="52"/>
        <v>37</v>
      </c>
      <c r="N163" s="11">
        <f t="shared" si="59"/>
        <v>2</v>
      </c>
      <c r="O163">
        <f t="shared" si="59"/>
        <v>53</v>
      </c>
      <c r="P163">
        <f t="shared" si="59"/>
        <v>5</v>
      </c>
      <c r="Q163" s="12">
        <f t="shared" si="53"/>
        <v>10385</v>
      </c>
      <c r="R163" s="11">
        <f t="shared" si="54"/>
        <v>2</v>
      </c>
      <c r="S163">
        <f t="shared" si="55"/>
        <v>53</v>
      </c>
      <c r="T163">
        <f t="shared" si="56"/>
        <v>5</v>
      </c>
      <c r="U163" s="12">
        <f t="shared" si="57"/>
        <v>10385</v>
      </c>
      <c r="V163" s="13"/>
      <c r="W163" t="str">
        <f t="shared" si="58"/>
        <v/>
      </c>
      <c r="Z163" s="12"/>
    </row>
    <row r="164" spans="1:26" x14ac:dyDescent="0.25">
      <c r="A164" s="14"/>
      <c r="B164" s="15" t="b">
        <f t="shared" si="43"/>
        <v>0</v>
      </c>
      <c r="C164" s="15" t="b">
        <f t="shared" si="44"/>
        <v>0</v>
      </c>
      <c r="D164" s="15">
        <f t="shared" si="45"/>
        <v>4</v>
      </c>
      <c r="E164" s="15" t="str">
        <f t="shared" si="46"/>
        <v>7. RESTful Applications in the Java SE Environment</v>
      </c>
      <c r="F164" s="16" t="str">
        <f t="shared" si="41"/>
        <v/>
      </c>
      <c r="G164" s="11" t="str">
        <f t="shared" si="47"/>
        <v/>
      </c>
      <c r="H164">
        <f t="shared" si="48"/>
        <v>0</v>
      </c>
      <c r="I164" s="12">
        <f t="shared" si="49"/>
        <v>0</v>
      </c>
      <c r="J164" s="11">
        <f t="shared" si="42"/>
        <v>8677</v>
      </c>
      <c r="K164">
        <f t="shared" si="50"/>
        <v>2</v>
      </c>
      <c r="L164">
        <f t="shared" si="51"/>
        <v>24</v>
      </c>
      <c r="M164" s="12">
        <f t="shared" si="52"/>
        <v>37</v>
      </c>
      <c r="N164" s="11">
        <f t="shared" si="59"/>
        <v>2</v>
      </c>
      <c r="O164">
        <f t="shared" si="59"/>
        <v>53</v>
      </c>
      <c r="P164">
        <f t="shared" si="59"/>
        <v>5</v>
      </c>
      <c r="Q164" s="12">
        <f t="shared" si="53"/>
        <v>10385</v>
      </c>
      <c r="R164" s="11">
        <f t="shared" si="54"/>
        <v>2</v>
      </c>
      <c r="S164">
        <f t="shared" si="55"/>
        <v>53</v>
      </c>
      <c r="T164">
        <f t="shared" si="56"/>
        <v>5</v>
      </c>
      <c r="U164" s="12">
        <f t="shared" si="57"/>
        <v>10385</v>
      </c>
      <c r="V164" s="13"/>
      <c r="W164" t="str">
        <f t="shared" si="58"/>
        <v/>
      </c>
      <c r="Z164" s="12"/>
    </row>
    <row r="165" spans="1:26" x14ac:dyDescent="0.25">
      <c r="A165" s="14" t="s">
        <v>126</v>
      </c>
      <c r="B165" s="15" t="b">
        <f t="shared" si="43"/>
        <v>1</v>
      </c>
      <c r="C165" s="15" t="b">
        <f t="shared" si="44"/>
        <v>0</v>
      </c>
      <c r="D165" s="15">
        <f t="shared" si="45"/>
        <v>0</v>
      </c>
      <c r="E165" s="15" t="str">
        <f t="shared" si="46"/>
        <v>8. Conclusion</v>
      </c>
      <c r="F165" s="16" t="str">
        <f t="shared" si="41"/>
        <v/>
      </c>
      <c r="G165" s="11" t="str">
        <f t="shared" si="47"/>
        <v/>
      </c>
      <c r="H165">
        <f t="shared" si="48"/>
        <v>0</v>
      </c>
      <c r="I165" s="12">
        <f t="shared" si="49"/>
        <v>0</v>
      </c>
      <c r="J165" s="11">
        <f t="shared" si="42"/>
        <v>8677</v>
      </c>
      <c r="K165">
        <f t="shared" si="50"/>
        <v>2</v>
      </c>
      <c r="L165">
        <f t="shared" si="51"/>
        <v>24</v>
      </c>
      <c r="M165" s="12">
        <f t="shared" si="52"/>
        <v>37</v>
      </c>
      <c r="N165" s="11">
        <f t="shared" si="59"/>
        <v>2</v>
      </c>
      <c r="O165">
        <f t="shared" si="59"/>
        <v>53</v>
      </c>
      <c r="P165">
        <f t="shared" si="59"/>
        <v>5</v>
      </c>
      <c r="Q165" s="12">
        <f t="shared" si="53"/>
        <v>10385</v>
      </c>
      <c r="R165" s="11">
        <f t="shared" si="54"/>
        <v>2</v>
      </c>
      <c r="S165">
        <f t="shared" si="55"/>
        <v>53</v>
      </c>
      <c r="T165">
        <f t="shared" si="56"/>
        <v>5</v>
      </c>
      <c r="U165" s="12">
        <f t="shared" si="57"/>
        <v>10385</v>
      </c>
      <c r="V165" s="13"/>
      <c r="W165" t="str">
        <f t="shared" si="58"/>
        <v/>
      </c>
      <c r="Z165" s="12"/>
    </row>
    <row r="166" spans="1:26" x14ac:dyDescent="0.25">
      <c r="A166" s="14"/>
      <c r="B166" s="15" t="b">
        <f t="shared" si="43"/>
        <v>0</v>
      </c>
      <c r="C166" s="15" t="b">
        <f t="shared" si="44"/>
        <v>0</v>
      </c>
      <c r="D166" s="15">
        <f t="shared" si="45"/>
        <v>0</v>
      </c>
      <c r="E166" s="15" t="str">
        <f t="shared" si="46"/>
        <v>8. Conclusion</v>
      </c>
      <c r="F166" s="16" t="str">
        <f t="shared" si="41"/>
        <v/>
      </c>
      <c r="G166" s="11" t="str">
        <f t="shared" si="47"/>
        <v/>
      </c>
      <c r="H166">
        <f t="shared" si="48"/>
        <v>0</v>
      </c>
      <c r="I166" s="12">
        <f t="shared" si="49"/>
        <v>0</v>
      </c>
      <c r="J166" s="11">
        <f t="shared" si="42"/>
        <v>8677</v>
      </c>
      <c r="K166">
        <f t="shared" si="50"/>
        <v>2</v>
      </c>
      <c r="L166">
        <f t="shared" si="51"/>
        <v>24</v>
      </c>
      <c r="M166" s="12">
        <f t="shared" si="52"/>
        <v>37</v>
      </c>
      <c r="N166" s="11">
        <f t="shared" si="59"/>
        <v>2</v>
      </c>
      <c r="O166">
        <f t="shared" si="59"/>
        <v>53</v>
      </c>
      <c r="P166">
        <f t="shared" si="59"/>
        <v>5</v>
      </c>
      <c r="Q166" s="12">
        <f t="shared" si="53"/>
        <v>10385</v>
      </c>
      <c r="R166" s="11">
        <f t="shared" si="54"/>
        <v>2</v>
      </c>
      <c r="S166">
        <f t="shared" si="55"/>
        <v>53</v>
      </c>
      <c r="T166">
        <f t="shared" si="56"/>
        <v>5</v>
      </c>
      <c r="U166" s="12">
        <f t="shared" si="57"/>
        <v>10385</v>
      </c>
      <c r="V166" s="13"/>
      <c r="W166" t="str">
        <f t="shared" si="58"/>
        <v/>
      </c>
      <c r="Z166" s="12"/>
    </row>
    <row r="167" spans="1:26" x14ac:dyDescent="0.25">
      <c r="A167" s="14" t="s">
        <v>123</v>
      </c>
      <c r="B167" s="15" t="b">
        <f t="shared" si="43"/>
        <v>0</v>
      </c>
      <c r="C167" s="15" t="b">
        <f t="shared" si="44"/>
        <v>1</v>
      </c>
      <c r="D167" s="15">
        <f t="shared" si="45"/>
        <v>1</v>
      </c>
      <c r="E167" s="15" t="str">
        <f t="shared" si="46"/>
        <v>8. Conclusion</v>
      </c>
      <c r="F167" s="16" t="str">
        <f t="shared" si="41"/>
        <v>1. Next steps</v>
      </c>
      <c r="G167" s="11" t="str">
        <f t="shared" si="47"/>
        <v>49s</v>
      </c>
      <c r="H167">
        <f t="shared" si="48"/>
        <v>0</v>
      </c>
      <c r="I167" s="12">
        <f t="shared" si="49"/>
        <v>49</v>
      </c>
      <c r="J167" s="11">
        <f t="shared" si="42"/>
        <v>8726</v>
      </c>
      <c r="K167">
        <f t="shared" si="50"/>
        <v>2</v>
      </c>
      <c r="L167">
        <f t="shared" si="51"/>
        <v>25</v>
      </c>
      <c r="M167" s="12">
        <f t="shared" si="52"/>
        <v>26</v>
      </c>
      <c r="N167" s="11">
        <f t="shared" si="59"/>
        <v>2</v>
      </c>
      <c r="O167">
        <f t="shared" si="59"/>
        <v>53</v>
      </c>
      <c r="P167">
        <f t="shared" si="59"/>
        <v>5</v>
      </c>
      <c r="Q167" s="12">
        <f t="shared" si="53"/>
        <v>10385</v>
      </c>
      <c r="R167" s="11">
        <f t="shared" si="54"/>
        <v>2</v>
      </c>
      <c r="S167">
        <f t="shared" si="55"/>
        <v>53</v>
      </c>
      <c r="T167">
        <f t="shared" si="56"/>
        <v>54</v>
      </c>
      <c r="U167" s="12">
        <f t="shared" si="57"/>
        <v>10434</v>
      </c>
      <c r="V167" s="13"/>
      <c r="W167" t="str">
        <f t="shared" si="58"/>
        <v>V:\Tutorials\Raw\Jakarta Web Services\8. Conclusion\01. Next steps.mkv</v>
      </c>
      <c r="Z167" s="12"/>
    </row>
    <row r="168" spans="1:26" x14ac:dyDescent="0.25">
      <c r="A168" s="14" t="s">
        <v>124</v>
      </c>
      <c r="B168" s="15" t="b">
        <f t="shared" si="43"/>
        <v>0</v>
      </c>
      <c r="C168" s="15" t="b">
        <f t="shared" si="44"/>
        <v>0</v>
      </c>
      <c r="D168" s="15">
        <f t="shared" si="45"/>
        <v>1</v>
      </c>
      <c r="E168" s="15" t="str">
        <f t="shared" si="46"/>
        <v>8. Conclusion</v>
      </c>
      <c r="F168" s="16" t="str">
        <f t="shared" si="41"/>
        <v/>
      </c>
      <c r="G168" s="11" t="str">
        <f t="shared" si="47"/>
        <v/>
      </c>
      <c r="H168">
        <f t="shared" si="48"/>
        <v>0</v>
      </c>
      <c r="I168" s="12">
        <f t="shared" si="49"/>
        <v>0</v>
      </c>
      <c r="J168" s="11">
        <f t="shared" si="42"/>
        <v>8726</v>
      </c>
      <c r="K168">
        <f t="shared" si="50"/>
        <v>2</v>
      </c>
      <c r="L168">
        <f t="shared" si="51"/>
        <v>25</v>
      </c>
      <c r="M168" s="12">
        <f t="shared" si="52"/>
        <v>26</v>
      </c>
      <c r="N168" s="11">
        <f t="shared" si="59"/>
        <v>2</v>
      </c>
      <c r="O168">
        <f t="shared" si="59"/>
        <v>53</v>
      </c>
      <c r="P168">
        <f t="shared" si="59"/>
        <v>54</v>
      </c>
      <c r="Q168" s="12">
        <f t="shared" si="53"/>
        <v>10434</v>
      </c>
      <c r="R168" s="11">
        <f t="shared" si="54"/>
        <v>2</v>
      </c>
      <c r="S168">
        <f t="shared" si="55"/>
        <v>53</v>
      </c>
      <c r="T168">
        <f t="shared" si="56"/>
        <v>54</v>
      </c>
      <c r="U168" s="12">
        <f t="shared" si="57"/>
        <v>10434</v>
      </c>
      <c r="V168" s="13"/>
      <c r="W168" t="str">
        <f t="shared" si="58"/>
        <v/>
      </c>
      <c r="Z168" s="12"/>
    </row>
    <row r="169" spans="1:26" x14ac:dyDescent="0.25">
      <c r="A169" s="14"/>
      <c r="B169" s="15" t="b">
        <f t="shared" si="43"/>
        <v>0</v>
      </c>
      <c r="C169" s="15" t="b">
        <f>OR(AND(NOT(ISERROR(FIND("m",#REF!))),ISNUMBER(VALUE(LEFT(#REF!,FIND("m",#REF!)-1)))),AND(NOT(ISERROR(FIND("s",#REF!))),ISNUMBER(VALUE(LEFT(#REF!,FIND("s",#REF!)-1)))))</f>
        <v>0</v>
      </c>
      <c r="D169" s="15">
        <f t="shared" si="45"/>
        <v>1</v>
      </c>
      <c r="E169" s="15" t="str">
        <f t="shared" si="46"/>
        <v>8. Conclusion</v>
      </c>
      <c r="F169" s="16" t="str">
        <f t="shared" si="41"/>
        <v/>
      </c>
      <c r="G169" s="11" t="str">
        <f>IF(C169,IF(ISERROR(FIND("s",#REF!)),LEFT(#REF!,FIND("m",#REF!)),LEFT(#REF!,FIND("s",#REF!))),"")</f>
        <v/>
      </c>
      <c r="H169">
        <f t="shared" si="48"/>
        <v>0</v>
      </c>
      <c r="I169" s="12">
        <f t="shared" si="49"/>
        <v>0</v>
      </c>
      <c r="J169" s="11">
        <f t="shared" si="42"/>
        <v>8726</v>
      </c>
      <c r="K169">
        <f t="shared" si="50"/>
        <v>2</v>
      </c>
      <c r="L169">
        <f t="shared" si="51"/>
        <v>25</v>
      </c>
      <c r="M169" s="12">
        <f t="shared" si="52"/>
        <v>26</v>
      </c>
      <c r="N169" s="11">
        <f t="shared" si="59"/>
        <v>2</v>
      </c>
      <c r="O169">
        <f t="shared" si="59"/>
        <v>53</v>
      </c>
      <c r="P169">
        <f t="shared" si="59"/>
        <v>54</v>
      </c>
      <c r="Q169" s="12">
        <f t="shared" si="53"/>
        <v>10434</v>
      </c>
      <c r="R169" s="11">
        <f t="shared" si="54"/>
        <v>2</v>
      </c>
      <c r="S169">
        <f t="shared" si="55"/>
        <v>53</v>
      </c>
      <c r="T169">
        <f t="shared" si="56"/>
        <v>54</v>
      </c>
      <c r="U169" s="12">
        <f t="shared" si="57"/>
        <v>10434</v>
      </c>
      <c r="V169" s="13"/>
      <c r="W169" t="str">
        <f t="shared" si="58"/>
        <v/>
      </c>
      <c r="Z169" s="12"/>
    </row>
  </sheetData>
  <autoFilter ref="A11:Z98" xr:uid="{7D146742-D5C3-44BB-BB29-225F689BB6C9}"/>
  <mergeCells count="12">
    <mergeCell ref="N8:Q8"/>
    <mergeCell ref="R8:U8"/>
    <mergeCell ref="V8:Z8"/>
    <mergeCell ref="A1:M1"/>
    <mergeCell ref="A8:A9"/>
    <mergeCell ref="B8:B9"/>
    <mergeCell ref="C8:C9"/>
    <mergeCell ref="D8:D9"/>
    <mergeCell ref="E8:E9"/>
    <mergeCell ref="F8:F9"/>
    <mergeCell ref="G8:I8"/>
    <mergeCell ref="J8:M8"/>
  </mergeCells>
  <conditionalFormatting sqref="A11:U169">
    <cfRule type="expression" dxfId="4" priority="4">
      <formula>$F11&lt;&gt;""</formula>
    </cfRule>
  </conditionalFormatting>
  <conditionalFormatting sqref="E10">
    <cfRule type="cellIs" dxfId="3" priority="3" operator="equal">
      <formula>"No"</formula>
    </cfRule>
  </conditionalFormatting>
  <conditionalFormatting sqref="E3:E6 G3:G6">
    <cfRule type="cellIs" dxfId="2" priority="2" operator="equal">
      <formula>"No"</formula>
    </cfRule>
  </conditionalFormatting>
  <conditionalFormatting sqref="A1:M1">
    <cfRule type="cellIs" dxfId="1" priority="1" operator="equal">
      <formula>""</formula>
    </cfRule>
  </conditionalFormatting>
  <dataValidations count="1">
    <dataValidation type="list" allowBlank="1" showInputMessage="1" sqref="E3:E5 G3:G6" xr:uid="{DE67D9A7-6794-4115-BC5B-5661055D4EFA}">
      <formula1>"Yes, No, N/A,No Failed"</formula1>
    </dataValidation>
  </dataValidations>
  <hyperlinks>
    <hyperlink ref="E2" r:id="rId1" xr:uid="{7FAAE95D-86E2-43A7-87F4-E3485FBBABE8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633B7-AA81-462C-B83A-A57C7B0D3308}">
  <dimension ref="A1:E565"/>
  <sheetViews>
    <sheetView zoomScaleNormal="100" workbookViewId="0">
      <selection activeCell="A9" sqref="A1:A9"/>
    </sheetView>
  </sheetViews>
  <sheetFormatPr defaultRowHeight="15" x14ac:dyDescent="0.25"/>
  <sheetData>
    <row r="1" spans="1:5" x14ac:dyDescent="0.25">
      <c r="A1" t="str">
        <f t="shared" ref="A1:A64" si="0">"md """&amp;B1&amp;""""</f>
        <v>md "0. Introduction"</v>
      </c>
      <c r="B1" t="str" cm="1">
        <f t="array" ref="B1:B11">_xlfn.UNIQUE(C1:C565)</f>
        <v>0. Introduction</v>
      </c>
      <c r="C1" t="str" cm="1">
        <f t="array" ref="C1:D56">_xlfn.UNIQUE(LinkedIn!E14:F567)</f>
        <v>0. Introduction</v>
      </c>
      <c r="D1" t="str">
        <v/>
      </c>
      <c r="E1" t="str">
        <f t="shared" ref="E1:E64" si="1">IF(C1="","",IF(D1="",C1,D1))</f>
        <v>0. Introduction</v>
      </c>
    </row>
    <row r="2" spans="1:5" x14ac:dyDescent="0.25">
      <c r="A2" t="str">
        <f t="shared" si="0"/>
        <v>md "1. Web Services - What and Why"</v>
      </c>
      <c r="B2" t="str">
        <v>1. Web Services - What and Why</v>
      </c>
      <c r="C2" t="str">
        <v>0. Introduction</v>
      </c>
      <c r="D2" t="str">
        <v>1. Jakarta Web Services - Integrating applications over the internet</v>
      </c>
      <c r="E2" t="str">
        <f t="shared" si="1"/>
        <v>1. Jakarta Web Services - Integrating applications over the internet</v>
      </c>
    </row>
    <row r="3" spans="1:5" x14ac:dyDescent="0.25">
      <c r="A3" t="str">
        <f t="shared" si="0"/>
        <v>md "2. Web Services in Jakarta EE"</v>
      </c>
      <c r="B3" t="str">
        <v>2. Web Services in Jakarta EE</v>
      </c>
      <c r="C3" t="str">
        <v>0. Introduction</v>
      </c>
      <c r="D3" t="str">
        <v>2. What you should know</v>
      </c>
      <c r="E3" t="str">
        <f t="shared" si="1"/>
        <v>2. What you should know</v>
      </c>
    </row>
    <row r="4" spans="1:5" x14ac:dyDescent="0.25">
      <c r="A4" t="str">
        <f t="shared" si="0"/>
        <v>md "3. Set the Stage to Build a REST API"</v>
      </c>
      <c r="B4" t="str">
        <v>3. Set the Stage to Build a REST API</v>
      </c>
      <c r="C4" t="str">
        <v>1. Web Services - What and Why</v>
      </c>
      <c r="D4" t="str">
        <v/>
      </c>
      <c r="E4" t="str">
        <f t="shared" si="1"/>
        <v>1. Web Services - What and Why</v>
      </c>
    </row>
    <row r="5" spans="1:5" x14ac:dyDescent="0.25">
      <c r="A5" t="str">
        <f t="shared" si="0"/>
        <v>md "4. Build the REST API for the Read Action"</v>
      </c>
      <c r="B5" t="str">
        <v>4. Build the REST API for the Read Action</v>
      </c>
      <c r="C5" t="str">
        <v>1. Web Services - What and Why</v>
      </c>
      <c r="D5" t="str">
        <v>1. What is a web service</v>
      </c>
      <c r="E5" t="str">
        <f t="shared" si="1"/>
        <v>1. What is a web service</v>
      </c>
    </row>
    <row r="6" spans="1:5" x14ac:dyDescent="0.25">
      <c r="A6" t="str">
        <f t="shared" si="0"/>
        <v>md "5. Build the REST API for Create, Update, and Delete Actions"</v>
      </c>
      <c r="B6" t="str">
        <v>5. Build the REST API for Create, Update, and Delete Actions</v>
      </c>
      <c r="C6" t="str">
        <v>1. Web Services - What and Why</v>
      </c>
      <c r="D6" t="str">
        <v>2. Why are web services needed</v>
      </c>
      <c r="E6" t="str">
        <f t="shared" si="1"/>
        <v>2. Why are web services needed</v>
      </c>
    </row>
    <row r="7" spans="1:5" x14ac:dyDescent="0.25">
      <c r="A7" t="str">
        <f t="shared" si="0"/>
        <v>md "6. Fine-Tune Your Jakarta RESTful Web Services"</v>
      </c>
      <c r="B7" t="str">
        <v>6. Fine-Tune Your Jakarta RESTful Web Services</v>
      </c>
      <c r="C7" t="str">
        <v>1. Web Services - What and Why</v>
      </c>
      <c r="D7" t="str">
        <v>3. APIs, web services, and endpoints</v>
      </c>
      <c r="E7" t="str">
        <f t="shared" si="1"/>
        <v>3. APIs, web services, and endpoints</v>
      </c>
    </row>
    <row r="8" spans="1:5" x14ac:dyDescent="0.25">
      <c r="A8" t="str">
        <f t="shared" si="0"/>
        <v>md "7. RESTful Applications in the Java SE Environment"</v>
      </c>
      <c r="B8" t="str">
        <v>7. RESTful Applications in the Java SE Environment</v>
      </c>
      <c r="C8" t="str">
        <v>1. Web Services - What and Why</v>
      </c>
      <c r="D8" t="str">
        <v>Chapter Quiz</v>
      </c>
      <c r="E8" t="str">
        <f t="shared" si="1"/>
        <v>Chapter Quiz</v>
      </c>
    </row>
    <row r="9" spans="1:5" x14ac:dyDescent="0.25">
      <c r="A9" t="str">
        <f t="shared" si="0"/>
        <v>md "8. Conclusion"</v>
      </c>
      <c r="B9" t="str">
        <v>8. Conclusion</v>
      </c>
      <c r="C9" t="str">
        <v>2. Web Services in Jakarta EE</v>
      </c>
      <c r="D9" t="str">
        <v/>
      </c>
      <c r="E9" t="str">
        <f t="shared" si="1"/>
        <v>2. Web Services in Jakarta EE</v>
      </c>
    </row>
    <row r="10" spans="1:5" x14ac:dyDescent="0.25">
      <c r="A10" t="str">
        <f t="shared" si="0"/>
        <v>md "0"</v>
      </c>
      <c r="B10">
        <v>0</v>
      </c>
      <c r="C10" t="str">
        <v>2. Web Services in Jakarta EE</v>
      </c>
      <c r="D10" t="str">
        <v>1. REST and SOAP</v>
      </c>
      <c r="E10" t="str">
        <f t="shared" si="1"/>
        <v>1. REST and SOAP</v>
      </c>
    </row>
    <row r="11" spans="1:5" x14ac:dyDescent="0.25">
      <c r="A11" t="str">
        <f t="shared" si="0"/>
        <v>md "0"</v>
      </c>
      <c r="B11">
        <v>0</v>
      </c>
      <c r="C11" t="str">
        <v>2. Web Services in Jakarta EE</v>
      </c>
      <c r="D11" t="str">
        <v>2. XMLSOAP-based vs. RESTful web services</v>
      </c>
      <c r="E11" t="str">
        <f t="shared" si="1"/>
        <v>2. XMLSOAP-based vs. RESTful web services</v>
      </c>
    </row>
    <row r="12" spans="1:5" x14ac:dyDescent="0.25">
      <c r="A12" t="str">
        <f t="shared" si="0"/>
        <v>md ""</v>
      </c>
      <c r="C12" t="str">
        <v>2. Web Services in Jakarta EE</v>
      </c>
      <c r="D12" t="str">
        <v>3. RESTful and XMLSOAP-based web service use cases</v>
      </c>
      <c r="E12" t="str">
        <f t="shared" si="1"/>
        <v>3. RESTful and XMLSOAP-based web service use cases</v>
      </c>
    </row>
    <row r="13" spans="1:5" x14ac:dyDescent="0.25">
      <c r="A13" t="str">
        <f t="shared" si="0"/>
        <v>md ""</v>
      </c>
      <c r="C13" t="str">
        <v>2. Web Services in Jakarta EE</v>
      </c>
      <c r="D13" t="str">
        <v>4. History of web services - From Java EE to Jakarta EE</v>
      </c>
      <c r="E13" t="str">
        <f t="shared" si="1"/>
        <v>4. History of web services - From Java EE to Jakarta EE</v>
      </c>
    </row>
    <row r="14" spans="1:5" x14ac:dyDescent="0.25">
      <c r="A14" t="str">
        <f t="shared" si="0"/>
        <v>md ""</v>
      </c>
      <c r="C14" t="str">
        <v>2. Web Services in Jakarta EE</v>
      </c>
      <c r="D14" t="str">
        <v>5. What's new in Jakarta EE for web services</v>
      </c>
      <c r="E14" t="str">
        <f t="shared" si="1"/>
        <v>5. What's new in Jakarta EE for web services</v>
      </c>
    </row>
    <row r="15" spans="1:5" x14ac:dyDescent="0.25">
      <c r="A15" t="str">
        <f t="shared" si="0"/>
        <v>md ""</v>
      </c>
      <c r="C15" t="str">
        <v>2. Web Services in Jakarta EE</v>
      </c>
      <c r="D15" t="str">
        <v>6. The cloud-native focus in Jakarta web services</v>
      </c>
      <c r="E15" t="str">
        <f t="shared" si="1"/>
        <v>6. The cloud-native focus in Jakarta web services</v>
      </c>
    </row>
    <row r="16" spans="1:5" x14ac:dyDescent="0.25">
      <c r="A16" t="str">
        <f t="shared" si="0"/>
        <v>md ""</v>
      </c>
      <c r="C16" t="str">
        <v>2. Web Services in Jakarta EE</v>
      </c>
      <c r="D16" t="str">
        <v>Chapter Quiz</v>
      </c>
      <c r="E16" t="str">
        <f t="shared" si="1"/>
        <v>Chapter Quiz</v>
      </c>
    </row>
    <row r="17" spans="1:5" x14ac:dyDescent="0.25">
      <c r="A17" t="str">
        <f t="shared" si="0"/>
        <v>md ""</v>
      </c>
      <c r="C17" t="str">
        <v>3. Set the Stage to Build a REST API</v>
      </c>
      <c r="D17" t="str">
        <v/>
      </c>
      <c r="E17" t="str">
        <f t="shared" si="1"/>
        <v>3. Set the Stage to Build a REST API</v>
      </c>
    </row>
    <row r="18" spans="1:5" x14ac:dyDescent="0.25">
      <c r="A18" t="str">
        <f t="shared" si="0"/>
        <v>md ""</v>
      </c>
      <c r="C18" t="str">
        <v>3. Set the Stage to Build a REST API</v>
      </c>
      <c r="D18" t="str">
        <v>1. CRUD and HTTP methods</v>
      </c>
      <c r="E18" t="str">
        <f t="shared" si="1"/>
        <v>1. CRUD and HTTP methods</v>
      </c>
    </row>
    <row r="19" spans="1:5" x14ac:dyDescent="0.25">
      <c r="A19" t="str">
        <f t="shared" si="0"/>
        <v>md ""</v>
      </c>
      <c r="C19" t="str">
        <v>3. Set the Stage to Build a REST API</v>
      </c>
      <c r="D19" t="str">
        <v>2. Create and configure a basic web application</v>
      </c>
      <c r="E19" t="str">
        <f t="shared" si="1"/>
        <v>2. Create and configure a basic web application</v>
      </c>
    </row>
    <row r="20" spans="1:5" x14ac:dyDescent="0.25">
      <c r="A20" t="str">
        <f t="shared" si="0"/>
        <v>md ""</v>
      </c>
      <c r="C20" t="str">
        <v>3. Set the Stage to Build a REST API</v>
      </c>
      <c r="D20" t="str">
        <v>3. Configure Jakarta RESTful Web Services</v>
      </c>
      <c r="E20" t="str">
        <f t="shared" si="1"/>
        <v>3. Configure Jakarta RESTful Web Services</v>
      </c>
    </row>
    <row r="21" spans="1:5" x14ac:dyDescent="0.25">
      <c r="A21" t="str">
        <f t="shared" si="0"/>
        <v>md ""</v>
      </c>
      <c r="C21" t="str">
        <v>3. Set the Stage to Build a REST API</v>
      </c>
      <c r="D21" t="str">
        <v>4. Add a Resource class</v>
      </c>
      <c r="E21" t="str">
        <f t="shared" si="1"/>
        <v>4. Add a Resource class</v>
      </c>
    </row>
    <row r="22" spans="1:5" x14ac:dyDescent="0.25">
      <c r="A22" t="str">
        <f t="shared" si="0"/>
        <v>md ""</v>
      </c>
      <c r="C22" t="str">
        <v>3. Set the Stage to Build a REST API</v>
      </c>
      <c r="D22" t="str">
        <v>Chapter Quiz</v>
      </c>
      <c r="E22" t="str">
        <f t="shared" si="1"/>
        <v>Chapter Quiz</v>
      </c>
    </row>
    <row r="23" spans="1:5" x14ac:dyDescent="0.25">
      <c r="A23" t="str">
        <f t="shared" si="0"/>
        <v>md ""</v>
      </c>
      <c r="C23" t="str">
        <v>4. Build the REST API for the Read Action</v>
      </c>
      <c r="D23" t="str">
        <v/>
      </c>
      <c r="E23" t="str">
        <f t="shared" si="1"/>
        <v>4. Build the REST API for the Read Action</v>
      </c>
    </row>
    <row r="24" spans="1:5" x14ac:dyDescent="0.25">
      <c r="A24" t="str">
        <f t="shared" si="0"/>
        <v>md ""</v>
      </c>
      <c r="C24" t="str">
        <v>4. Build the REST API for the Read Action</v>
      </c>
      <c r="D24" t="str">
        <v>1. Implement resource method for reading - HTTP GET</v>
      </c>
      <c r="E24" t="str">
        <f t="shared" si="1"/>
        <v>1. Implement resource method for reading - HTTP GET</v>
      </c>
    </row>
    <row r="25" spans="1:5" x14ac:dyDescent="0.25">
      <c r="A25" t="str">
        <f t="shared" si="0"/>
        <v>md ""</v>
      </c>
      <c r="C25" t="str">
        <v>4. Build the REST API for the Read Action</v>
      </c>
      <c r="D25" t="str">
        <v>2. Use path parameters</v>
      </c>
      <c r="E25" t="str">
        <f t="shared" si="1"/>
        <v>2. Use path parameters</v>
      </c>
    </row>
    <row r="26" spans="1:5" x14ac:dyDescent="0.25">
      <c r="A26" t="str">
        <f t="shared" si="0"/>
        <v>md ""</v>
      </c>
      <c r="C26" t="str">
        <v>4. Build the REST API for the Read Action</v>
      </c>
      <c r="D26" t="str">
        <v>3. Use query parameters</v>
      </c>
      <c r="E26" t="str">
        <f t="shared" si="1"/>
        <v>3. Use query parameters</v>
      </c>
    </row>
    <row r="27" spans="1:5" x14ac:dyDescent="0.25">
      <c r="A27" t="str">
        <f t="shared" si="0"/>
        <v>md ""</v>
      </c>
      <c r="C27" t="str">
        <v>4. Build the REST API for the Read Action</v>
      </c>
      <c r="D27" t="str">
        <v>4. Explore response value types - Media types</v>
      </c>
      <c r="E27" t="str">
        <f t="shared" si="1"/>
        <v>4. Explore response value types - Media types</v>
      </c>
    </row>
    <row r="28" spans="1:5" x14ac:dyDescent="0.25">
      <c r="A28" t="str">
        <f t="shared" si="0"/>
        <v>md ""</v>
      </c>
      <c r="C28" t="str">
        <v>4. Build the REST API for the Read Action</v>
      </c>
      <c r="D28" t="str">
        <v>5. Media types in action</v>
      </c>
      <c r="E28" t="str">
        <f t="shared" si="1"/>
        <v>5. Media types in action</v>
      </c>
    </row>
    <row r="29" spans="1:5" x14ac:dyDescent="0.25">
      <c r="A29" t="str">
        <f t="shared" si="0"/>
        <v>md ""</v>
      </c>
      <c r="C29" t="str">
        <v>4. Build the REST API for the Read Action</v>
      </c>
      <c r="D29" t="str">
        <v>6. ResponseBuilder and methods</v>
      </c>
      <c r="E29" t="str">
        <f t="shared" si="1"/>
        <v>6. ResponseBuilder and methods</v>
      </c>
    </row>
    <row r="30" spans="1:5" x14ac:dyDescent="0.25">
      <c r="A30" t="str">
        <f t="shared" si="0"/>
        <v>md ""</v>
      </c>
      <c r="C30" t="str">
        <v>4. Build the REST API for the Read Action</v>
      </c>
      <c r="D30" t="str">
        <v>7. Control the response via ResponseBuilder</v>
      </c>
      <c r="E30" t="str">
        <f t="shared" si="1"/>
        <v>7. Control the response via ResponseBuilder</v>
      </c>
    </row>
    <row r="31" spans="1:5" x14ac:dyDescent="0.25">
      <c r="A31" t="str">
        <f t="shared" si="0"/>
        <v>md ""</v>
      </c>
      <c r="C31" t="str">
        <v>4. Build the REST API for the Read Action</v>
      </c>
      <c r="D31" t="str">
        <v>8. Challenge - Travel app</v>
      </c>
      <c r="E31" t="str">
        <f t="shared" si="1"/>
        <v>8. Challenge - Travel app</v>
      </c>
    </row>
    <row r="32" spans="1:5" x14ac:dyDescent="0.25">
      <c r="A32" t="str">
        <f t="shared" si="0"/>
        <v>md ""</v>
      </c>
      <c r="C32" t="str">
        <v>4. Build the REST API for the Read Action</v>
      </c>
      <c r="D32" t="str">
        <v>9. Solution - Travel app</v>
      </c>
      <c r="E32" t="str">
        <f t="shared" si="1"/>
        <v>9. Solution - Travel app</v>
      </c>
    </row>
    <row r="33" spans="1:5" x14ac:dyDescent="0.25">
      <c r="A33" t="str">
        <f t="shared" si="0"/>
        <v>md ""</v>
      </c>
      <c r="C33" t="str">
        <v>4. Build the REST API for the Read Action</v>
      </c>
      <c r="D33" t="str">
        <v>Chapter Quiz</v>
      </c>
      <c r="E33" t="str">
        <f t="shared" si="1"/>
        <v>Chapter Quiz</v>
      </c>
    </row>
    <row r="34" spans="1:5" x14ac:dyDescent="0.25">
      <c r="A34" t="str">
        <f t="shared" si="0"/>
        <v>md ""</v>
      </c>
      <c r="C34" t="str">
        <v>5. Build the REST API for Create, Update, and Delete Actions</v>
      </c>
      <c r="D34" t="str">
        <v/>
      </c>
      <c r="E34" t="str">
        <f t="shared" si="1"/>
        <v>5. Build the REST API for Create, Update, and Delete Actions</v>
      </c>
    </row>
    <row r="35" spans="1:5" x14ac:dyDescent="0.25">
      <c r="A35" t="str">
        <f t="shared" si="0"/>
        <v>md ""</v>
      </c>
      <c r="C35" t="str">
        <v>5. Build the REST API for Create, Update, and Delete Actions</v>
      </c>
      <c r="D35" t="str">
        <v>1. Use HTTP POST for the CREATE action</v>
      </c>
      <c r="E35" t="str">
        <f t="shared" si="1"/>
        <v>1. Use HTTP POST for the CREATE action</v>
      </c>
    </row>
    <row r="36" spans="1:5" x14ac:dyDescent="0.25">
      <c r="A36" t="str">
        <f t="shared" si="0"/>
        <v>md ""</v>
      </c>
      <c r="C36" t="str">
        <v>5. Build the REST API for Create, Update, and Delete Actions</v>
      </c>
      <c r="D36" t="str">
        <v>2. Use HTTP PUT for the UPDATE action</v>
      </c>
      <c r="E36" t="str">
        <f t="shared" si="1"/>
        <v>2. Use HTTP PUT for the UPDATE action</v>
      </c>
    </row>
    <row r="37" spans="1:5" x14ac:dyDescent="0.25">
      <c r="A37" t="str">
        <f t="shared" si="0"/>
        <v>md ""</v>
      </c>
      <c r="C37" t="str">
        <v>5. Build the REST API for Create, Update, and Delete Actions</v>
      </c>
      <c r="D37" t="str">
        <v>3. Use HTTP DELETE for the DELETE action</v>
      </c>
      <c r="E37" t="str">
        <f t="shared" si="1"/>
        <v>3. Use HTTP DELETE for the DELETE action</v>
      </c>
    </row>
    <row r="38" spans="1:5" x14ac:dyDescent="0.25">
      <c r="A38" t="str">
        <f t="shared" si="0"/>
        <v>md ""</v>
      </c>
      <c r="C38" t="str">
        <v>5. Build the REST API for Create, Update, and Delete Actions</v>
      </c>
      <c r="D38" t="str">
        <v>4. Challenge - Travel app</v>
      </c>
      <c r="E38" t="str">
        <f t="shared" si="1"/>
        <v>4. Challenge - Travel app</v>
      </c>
    </row>
    <row r="39" spans="1:5" x14ac:dyDescent="0.25">
      <c r="A39" t="str">
        <f t="shared" si="0"/>
        <v>md ""</v>
      </c>
      <c r="C39" t="str">
        <v>5. Build the REST API for Create, Update, and Delete Actions</v>
      </c>
      <c r="D39" t="str">
        <v>5. Solution - Travel app</v>
      </c>
      <c r="E39" t="str">
        <f t="shared" si="1"/>
        <v>5. Solution - Travel app</v>
      </c>
    </row>
    <row r="40" spans="1:5" x14ac:dyDescent="0.25">
      <c r="A40" t="str">
        <f t="shared" si="0"/>
        <v>md ""</v>
      </c>
      <c r="C40" t="str">
        <v>5. Build the REST API for Create, Update, and Delete Actions</v>
      </c>
      <c r="D40" t="str">
        <v>Chapter Quiz</v>
      </c>
      <c r="E40" t="str">
        <f t="shared" si="1"/>
        <v>Chapter Quiz</v>
      </c>
    </row>
    <row r="41" spans="1:5" x14ac:dyDescent="0.25">
      <c r="A41" t="str">
        <f t="shared" si="0"/>
        <v>md ""</v>
      </c>
      <c r="C41" t="str">
        <v>6. Fine-Tune Your Jakarta RESTful Web Services</v>
      </c>
      <c r="D41" t="str">
        <v/>
      </c>
      <c r="E41" t="str">
        <f t="shared" si="1"/>
        <v>6. Fine-Tune Your Jakarta RESTful Web Services</v>
      </c>
    </row>
    <row r="42" spans="1:5" x14ac:dyDescent="0.25">
      <c r="A42" t="str">
        <f t="shared" si="0"/>
        <v>md ""</v>
      </c>
      <c r="C42" t="str">
        <v>6. Fine-Tune Your Jakarta RESTful Web Services</v>
      </c>
      <c r="D42" t="str">
        <v>1. Validate your REST endpoints</v>
      </c>
      <c r="E42" t="str">
        <f t="shared" si="1"/>
        <v>1. Validate your REST endpoints</v>
      </c>
    </row>
    <row r="43" spans="1:5" x14ac:dyDescent="0.25">
      <c r="A43" t="str">
        <f t="shared" si="0"/>
        <v>md ""</v>
      </c>
      <c r="C43" t="str">
        <v>6. Fine-Tune Your Jakarta RESTful Web Services</v>
      </c>
      <c r="D43" t="str">
        <v>2. Perform single field validations in REST</v>
      </c>
      <c r="E43" t="str">
        <f t="shared" si="1"/>
        <v>2. Perform single field validations in REST</v>
      </c>
    </row>
    <row r="44" spans="1:5" x14ac:dyDescent="0.25">
      <c r="A44" t="str">
        <f t="shared" si="0"/>
        <v>md ""</v>
      </c>
      <c r="C44" t="str">
        <v>6. Fine-Tune Your Jakarta RESTful Web Services</v>
      </c>
      <c r="D44" t="str">
        <v>3. Perform custom validations in REST</v>
      </c>
      <c r="E44" t="str">
        <f t="shared" si="1"/>
        <v>3. Perform custom validations in REST</v>
      </c>
    </row>
    <row r="45" spans="1:5" x14ac:dyDescent="0.25">
      <c r="A45" t="str">
        <f t="shared" si="0"/>
        <v>md ""</v>
      </c>
      <c r="C45" t="str">
        <v>6. Fine-Tune Your Jakarta RESTful Web Services</v>
      </c>
      <c r="D45" t="str">
        <v>4. Handle exceptions in REST endpoints</v>
      </c>
      <c r="E45" t="str">
        <f t="shared" si="1"/>
        <v>4. Handle exceptions in REST endpoints</v>
      </c>
    </row>
    <row r="46" spans="1:5" x14ac:dyDescent="0.25">
      <c r="A46" t="str">
        <f t="shared" si="0"/>
        <v>md ""</v>
      </c>
      <c r="C46" t="str">
        <v>6. Fine-Tune Your Jakarta RESTful Web Services</v>
      </c>
      <c r="D46" t="str">
        <v>5. Implement security in REST endpoints</v>
      </c>
      <c r="E46" t="str">
        <f t="shared" si="1"/>
        <v>5. Implement security in REST endpoints</v>
      </c>
    </row>
    <row r="47" spans="1:5" x14ac:dyDescent="0.25">
      <c r="A47" t="str">
        <f t="shared" si="0"/>
        <v>md ""</v>
      </c>
      <c r="C47" t="str">
        <v>6. Fine-Tune Your Jakarta RESTful Web Services</v>
      </c>
      <c r="D47" t="str">
        <v>Chapter Quiz</v>
      </c>
      <c r="E47" t="str">
        <f t="shared" si="1"/>
        <v>Chapter Quiz</v>
      </c>
    </row>
    <row r="48" spans="1:5" x14ac:dyDescent="0.25">
      <c r="A48" t="str">
        <f t="shared" si="0"/>
        <v>md ""</v>
      </c>
      <c r="C48" t="str">
        <v>7. RESTful Applications in the Java SE Environment</v>
      </c>
      <c r="D48" t="str">
        <v/>
      </c>
      <c r="E48" t="str">
        <f t="shared" si="1"/>
        <v>7. RESTful Applications in the Java SE Environment</v>
      </c>
    </row>
    <row r="49" spans="1:5" x14ac:dyDescent="0.25">
      <c r="A49" t="str">
        <f t="shared" si="0"/>
        <v>md ""</v>
      </c>
      <c r="C49" t="str">
        <v>7. RESTful Applications in the Java SE Environment</v>
      </c>
      <c r="D49" t="str">
        <v>1. The Java SE bootstrap API</v>
      </c>
      <c r="E49" t="str">
        <f t="shared" si="1"/>
        <v>1. The Java SE bootstrap API</v>
      </c>
    </row>
    <row r="50" spans="1:5" x14ac:dyDescent="0.25">
      <c r="A50" t="str">
        <f t="shared" si="0"/>
        <v>md ""</v>
      </c>
      <c r="C50" t="str">
        <v>7. RESTful Applications in the Java SE Environment</v>
      </c>
      <c r="D50" t="str">
        <v>2. Create and configure the Java SE app</v>
      </c>
      <c r="E50" t="str">
        <f t="shared" si="1"/>
        <v>2. Create and configure the Java SE app</v>
      </c>
    </row>
    <row r="51" spans="1:5" x14ac:dyDescent="0.25">
      <c r="A51" t="str">
        <f t="shared" si="0"/>
        <v>md ""</v>
      </c>
      <c r="C51" t="str">
        <v>7. RESTful Applications in the Java SE Environment</v>
      </c>
      <c r="D51" t="str">
        <v>3. Build the RESTful application</v>
      </c>
      <c r="E51" t="str">
        <f t="shared" si="1"/>
        <v>3. Build the RESTful application</v>
      </c>
    </row>
    <row r="52" spans="1:5" x14ac:dyDescent="0.25">
      <c r="A52" t="str">
        <f t="shared" si="0"/>
        <v>md ""</v>
      </c>
      <c r="C52" t="str">
        <v>7. RESTful Applications in the Java SE Environment</v>
      </c>
      <c r="D52" t="str">
        <v>4. Run the application and test the endpoint</v>
      </c>
      <c r="E52" t="str">
        <f t="shared" si="1"/>
        <v>4. Run the application and test the endpoint</v>
      </c>
    </row>
    <row r="53" spans="1:5" x14ac:dyDescent="0.25">
      <c r="A53" t="str">
        <f t="shared" si="0"/>
        <v>md ""</v>
      </c>
      <c r="C53" t="str">
        <v>7. RESTful Applications in the Java SE Environment</v>
      </c>
      <c r="D53" t="str">
        <v>Chapter Quiz</v>
      </c>
      <c r="E53" t="str">
        <f t="shared" si="1"/>
        <v>Chapter Quiz</v>
      </c>
    </row>
    <row r="54" spans="1:5" x14ac:dyDescent="0.25">
      <c r="A54" t="str">
        <f t="shared" si="0"/>
        <v>md ""</v>
      </c>
      <c r="C54" t="str">
        <v>8. Conclusion</v>
      </c>
      <c r="D54" t="str">
        <v/>
      </c>
      <c r="E54" t="str">
        <f t="shared" si="1"/>
        <v>8. Conclusion</v>
      </c>
    </row>
    <row r="55" spans="1:5" x14ac:dyDescent="0.25">
      <c r="A55" t="str">
        <f t="shared" si="0"/>
        <v>md ""</v>
      </c>
      <c r="C55" t="str">
        <v>8. Conclusion</v>
      </c>
      <c r="D55" t="str">
        <v>1. Next steps</v>
      </c>
      <c r="E55" t="str">
        <f t="shared" si="1"/>
        <v>1. Next steps</v>
      </c>
    </row>
    <row r="56" spans="1:5" x14ac:dyDescent="0.25">
      <c r="A56" t="str">
        <f t="shared" si="0"/>
        <v>md ""</v>
      </c>
      <c r="C56">
        <v>0</v>
      </c>
      <c r="D56">
        <v>0</v>
      </c>
      <c r="E56">
        <f t="shared" si="1"/>
        <v>0</v>
      </c>
    </row>
    <row r="57" spans="1:5" x14ac:dyDescent="0.25">
      <c r="A57" t="str">
        <f t="shared" si="0"/>
        <v>md ""</v>
      </c>
      <c r="E57" t="str">
        <f t="shared" si="1"/>
        <v/>
      </c>
    </row>
    <row r="58" spans="1:5" x14ac:dyDescent="0.25">
      <c r="A58" t="str">
        <f t="shared" si="0"/>
        <v>md ""</v>
      </c>
      <c r="E58" t="str">
        <f t="shared" si="1"/>
        <v/>
      </c>
    </row>
    <row r="59" spans="1:5" x14ac:dyDescent="0.25">
      <c r="A59" t="str">
        <f t="shared" si="0"/>
        <v>md ""</v>
      </c>
      <c r="E59" t="str">
        <f t="shared" si="1"/>
        <v/>
      </c>
    </row>
    <row r="60" spans="1:5" x14ac:dyDescent="0.25">
      <c r="A60" t="str">
        <f t="shared" si="0"/>
        <v>md ""</v>
      </c>
      <c r="E60" t="str">
        <f t="shared" si="1"/>
        <v/>
      </c>
    </row>
    <row r="61" spans="1:5" x14ac:dyDescent="0.25">
      <c r="A61" t="str">
        <f t="shared" si="0"/>
        <v>md ""</v>
      </c>
      <c r="E61" t="str">
        <f t="shared" si="1"/>
        <v/>
      </c>
    </row>
    <row r="62" spans="1:5" x14ac:dyDescent="0.25">
      <c r="A62" t="str">
        <f t="shared" si="0"/>
        <v>md ""</v>
      </c>
      <c r="E62" t="str">
        <f t="shared" si="1"/>
        <v/>
      </c>
    </row>
    <row r="63" spans="1:5" x14ac:dyDescent="0.25">
      <c r="A63" t="str">
        <f t="shared" si="0"/>
        <v>md ""</v>
      </c>
      <c r="E63" t="str">
        <f t="shared" si="1"/>
        <v/>
      </c>
    </row>
    <row r="64" spans="1:5" x14ac:dyDescent="0.25">
      <c r="A64" t="str">
        <f t="shared" si="0"/>
        <v>md ""</v>
      </c>
      <c r="E64" t="str">
        <f t="shared" si="1"/>
        <v/>
      </c>
    </row>
    <row r="65" spans="1:5" x14ac:dyDescent="0.25">
      <c r="A65" t="str">
        <f t="shared" ref="A65:A128" si="2">"md """&amp;B65&amp;""""</f>
        <v>md ""</v>
      </c>
      <c r="E65" t="str">
        <f t="shared" ref="E65:E128" si="3">IF(C65="","",IF(D65="",C65,D65))</f>
        <v/>
      </c>
    </row>
    <row r="66" spans="1:5" x14ac:dyDescent="0.25">
      <c r="A66" t="str">
        <f t="shared" si="2"/>
        <v>md ""</v>
      </c>
      <c r="E66" t="str">
        <f t="shared" si="3"/>
        <v/>
      </c>
    </row>
    <row r="67" spans="1:5" x14ac:dyDescent="0.25">
      <c r="A67" t="str">
        <f t="shared" si="2"/>
        <v>md ""</v>
      </c>
      <c r="E67" t="str">
        <f t="shared" si="3"/>
        <v/>
      </c>
    </row>
    <row r="68" spans="1:5" x14ac:dyDescent="0.25">
      <c r="A68" t="str">
        <f t="shared" si="2"/>
        <v>md ""</v>
      </c>
      <c r="E68" t="str">
        <f t="shared" si="3"/>
        <v/>
      </c>
    </row>
    <row r="69" spans="1:5" x14ac:dyDescent="0.25">
      <c r="A69" t="str">
        <f t="shared" si="2"/>
        <v>md ""</v>
      </c>
      <c r="E69" t="str">
        <f t="shared" si="3"/>
        <v/>
      </c>
    </row>
    <row r="70" spans="1:5" x14ac:dyDescent="0.25">
      <c r="A70" t="str">
        <f t="shared" si="2"/>
        <v>md ""</v>
      </c>
      <c r="E70" t="str">
        <f t="shared" si="3"/>
        <v/>
      </c>
    </row>
    <row r="71" spans="1:5" x14ac:dyDescent="0.25">
      <c r="A71" t="str">
        <f t="shared" si="2"/>
        <v>md ""</v>
      </c>
      <c r="E71" t="str">
        <f t="shared" si="3"/>
        <v/>
      </c>
    </row>
    <row r="72" spans="1:5" x14ac:dyDescent="0.25">
      <c r="A72" t="str">
        <f t="shared" si="2"/>
        <v>md ""</v>
      </c>
      <c r="E72" t="str">
        <f t="shared" si="3"/>
        <v/>
      </c>
    </row>
    <row r="73" spans="1:5" x14ac:dyDescent="0.25">
      <c r="A73" t="str">
        <f t="shared" si="2"/>
        <v>md ""</v>
      </c>
      <c r="E73" t="str">
        <f t="shared" si="3"/>
        <v/>
      </c>
    </row>
    <row r="74" spans="1:5" x14ac:dyDescent="0.25">
      <c r="A74" t="str">
        <f t="shared" si="2"/>
        <v>md ""</v>
      </c>
      <c r="E74" t="str">
        <f t="shared" si="3"/>
        <v/>
      </c>
    </row>
    <row r="75" spans="1:5" x14ac:dyDescent="0.25">
      <c r="A75" t="str">
        <f t="shared" si="2"/>
        <v>md ""</v>
      </c>
      <c r="E75" t="str">
        <f t="shared" si="3"/>
        <v/>
      </c>
    </row>
    <row r="76" spans="1:5" x14ac:dyDescent="0.25">
      <c r="A76" t="str">
        <f t="shared" si="2"/>
        <v>md ""</v>
      </c>
      <c r="E76" t="str">
        <f t="shared" si="3"/>
        <v/>
      </c>
    </row>
    <row r="77" spans="1:5" x14ac:dyDescent="0.25">
      <c r="A77" t="str">
        <f t="shared" si="2"/>
        <v>md ""</v>
      </c>
      <c r="E77" t="str">
        <f t="shared" si="3"/>
        <v/>
      </c>
    </row>
    <row r="78" spans="1:5" x14ac:dyDescent="0.25">
      <c r="A78" t="str">
        <f t="shared" si="2"/>
        <v>md ""</v>
      </c>
      <c r="E78" t="str">
        <f t="shared" si="3"/>
        <v/>
      </c>
    </row>
    <row r="79" spans="1:5" x14ac:dyDescent="0.25">
      <c r="A79" t="str">
        <f t="shared" si="2"/>
        <v>md ""</v>
      </c>
      <c r="E79" t="str">
        <f t="shared" si="3"/>
        <v/>
      </c>
    </row>
    <row r="80" spans="1:5" x14ac:dyDescent="0.25">
      <c r="A80" t="str">
        <f t="shared" si="2"/>
        <v>md ""</v>
      </c>
      <c r="E80" t="str">
        <f t="shared" si="3"/>
        <v/>
      </c>
    </row>
    <row r="81" spans="1:5" x14ac:dyDescent="0.25">
      <c r="A81" t="str">
        <f t="shared" si="2"/>
        <v>md ""</v>
      </c>
      <c r="E81" t="str">
        <f t="shared" si="3"/>
        <v/>
      </c>
    </row>
    <row r="82" spans="1:5" x14ac:dyDescent="0.25">
      <c r="A82" t="str">
        <f t="shared" si="2"/>
        <v>md ""</v>
      </c>
      <c r="E82" t="str">
        <f t="shared" si="3"/>
        <v/>
      </c>
    </row>
    <row r="83" spans="1:5" x14ac:dyDescent="0.25">
      <c r="A83" t="str">
        <f t="shared" si="2"/>
        <v>md ""</v>
      </c>
      <c r="E83" t="str">
        <f t="shared" si="3"/>
        <v/>
      </c>
    </row>
    <row r="84" spans="1:5" x14ac:dyDescent="0.25">
      <c r="A84" t="str">
        <f t="shared" si="2"/>
        <v>md ""</v>
      </c>
      <c r="E84" t="str">
        <f t="shared" si="3"/>
        <v/>
      </c>
    </row>
    <row r="85" spans="1:5" x14ac:dyDescent="0.25">
      <c r="A85" t="str">
        <f t="shared" si="2"/>
        <v>md ""</v>
      </c>
      <c r="E85" t="str">
        <f t="shared" si="3"/>
        <v/>
      </c>
    </row>
    <row r="86" spans="1:5" x14ac:dyDescent="0.25">
      <c r="A86" t="str">
        <f t="shared" si="2"/>
        <v>md ""</v>
      </c>
      <c r="E86" t="str">
        <f t="shared" si="3"/>
        <v/>
      </c>
    </row>
    <row r="87" spans="1:5" x14ac:dyDescent="0.25">
      <c r="A87" t="str">
        <f t="shared" si="2"/>
        <v>md ""</v>
      </c>
      <c r="E87" t="str">
        <f t="shared" si="3"/>
        <v/>
      </c>
    </row>
    <row r="88" spans="1:5" x14ac:dyDescent="0.25">
      <c r="A88" t="str">
        <f t="shared" si="2"/>
        <v>md ""</v>
      </c>
      <c r="E88" t="str">
        <f t="shared" si="3"/>
        <v/>
      </c>
    </row>
    <row r="89" spans="1:5" x14ac:dyDescent="0.25">
      <c r="A89" t="str">
        <f t="shared" si="2"/>
        <v>md ""</v>
      </c>
      <c r="E89" t="str">
        <f t="shared" si="3"/>
        <v/>
      </c>
    </row>
    <row r="90" spans="1:5" x14ac:dyDescent="0.25">
      <c r="A90" t="str">
        <f t="shared" si="2"/>
        <v>md ""</v>
      </c>
      <c r="E90" t="str">
        <f t="shared" si="3"/>
        <v/>
      </c>
    </row>
    <row r="91" spans="1:5" x14ac:dyDescent="0.25">
      <c r="A91" t="str">
        <f t="shared" si="2"/>
        <v>md ""</v>
      </c>
      <c r="E91" t="str">
        <f t="shared" si="3"/>
        <v/>
      </c>
    </row>
    <row r="92" spans="1:5" x14ac:dyDescent="0.25">
      <c r="A92" t="str">
        <f t="shared" si="2"/>
        <v>md ""</v>
      </c>
      <c r="E92" t="str">
        <f t="shared" si="3"/>
        <v/>
      </c>
    </row>
    <row r="93" spans="1:5" x14ac:dyDescent="0.25">
      <c r="A93" t="str">
        <f t="shared" si="2"/>
        <v>md ""</v>
      </c>
      <c r="E93" t="str">
        <f t="shared" si="3"/>
        <v/>
      </c>
    </row>
    <row r="94" spans="1:5" x14ac:dyDescent="0.25">
      <c r="A94" t="str">
        <f t="shared" si="2"/>
        <v>md ""</v>
      </c>
      <c r="E94" t="str">
        <f t="shared" si="3"/>
        <v/>
      </c>
    </row>
    <row r="95" spans="1:5" x14ac:dyDescent="0.25">
      <c r="A95" t="str">
        <f t="shared" si="2"/>
        <v>md ""</v>
      </c>
      <c r="E95" t="str">
        <f t="shared" si="3"/>
        <v/>
      </c>
    </row>
    <row r="96" spans="1:5" x14ac:dyDescent="0.25">
      <c r="A96" t="str">
        <f t="shared" si="2"/>
        <v>md ""</v>
      </c>
      <c r="E96" t="str">
        <f t="shared" si="3"/>
        <v/>
      </c>
    </row>
    <row r="97" spans="1:5" x14ac:dyDescent="0.25">
      <c r="A97" t="str">
        <f t="shared" si="2"/>
        <v>md ""</v>
      </c>
      <c r="E97" t="str">
        <f t="shared" si="3"/>
        <v/>
      </c>
    </row>
    <row r="98" spans="1:5" x14ac:dyDescent="0.25">
      <c r="A98" t="str">
        <f t="shared" si="2"/>
        <v>md ""</v>
      </c>
      <c r="E98" t="str">
        <f t="shared" si="3"/>
        <v/>
      </c>
    </row>
    <row r="99" spans="1:5" x14ac:dyDescent="0.25">
      <c r="A99" t="str">
        <f t="shared" si="2"/>
        <v>md ""</v>
      </c>
      <c r="E99" t="str">
        <f t="shared" si="3"/>
        <v/>
      </c>
    </row>
    <row r="100" spans="1:5" x14ac:dyDescent="0.25">
      <c r="A100" t="str">
        <f t="shared" si="2"/>
        <v>md ""</v>
      </c>
      <c r="E100" t="str">
        <f t="shared" si="3"/>
        <v/>
      </c>
    </row>
    <row r="101" spans="1:5" x14ac:dyDescent="0.25">
      <c r="A101" t="str">
        <f t="shared" si="2"/>
        <v>md ""</v>
      </c>
      <c r="E101" t="str">
        <f t="shared" si="3"/>
        <v/>
      </c>
    </row>
    <row r="102" spans="1:5" x14ac:dyDescent="0.25">
      <c r="A102" t="str">
        <f t="shared" si="2"/>
        <v>md ""</v>
      </c>
      <c r="E102" t="str">
        <f t="shared" si="3"/>
        <v/>
      </c>
    </row>
    <row r="103" spans="1:5" x14ac:dyDescent="0.25">
      <c r="A103" t="str">
        <f t="shared" si="2"/>
        <v>md ""</v>
      </c>
      <c r="E103" t="str">
        <f t="shared" si="3"/>
        <v/>
      </c>
    </row>
    <row r="104" spans="1:5" x14ac:dyDescent="0.25">
      <c r="A104" t="str">
        <f t="shared" si="2"/>
        <v>md ""</v>
      </c>
      <c r="E104" t="str">
        <f t="shared" si="3"/>
        <v/>
      </c>
    </row>
    <row r="105" spans="1:5" x14ac:dyDescent="0.25">
      <c r="A105" t="str">
        <f t="shared" si="2"/>
        <v>md ""</v>
      </c>
      <c r="E105" t="str">
        <f t="shared" si="3"/>
        <v/>
      </c>
    </row>
    <row r="106" spans="1:5" x14ac:dyDescent="0.25">
      <c r="A106" t="str">
        <f t="shared" si="2"/>
        <v>md ""</v>
      </c>
      <c r="E106" t="str">
        <f t="shared" si="3"/>
        <v/>
      </c>
    </row>
    <row r="107" spans="1:5" x14ac:dyDescent="0.25">
      <c r="A107" t="str">
        <f t="shared" si="2"/>
        <v>md ""</v>
      </c>
      <c r="E107" t="str">
        <f t="shared" si="3"/>
        <v/>
      </c>
    </row>
    <row r="108" spans="1:5" x14ac:dyDescent="0.25">
      <c r="A108" t="str">
        <f t="shared" si="2"/>
        <v>md ""</v>
      </c>
      <c r="E108" t="str">
        <f t="shared" si="3"/>
        <v/>
      </c>
    </row>
    <row r="109" spans="1:5" x14ac:dyDescent="0.25">
      <c r="A109" t="str">
        <f t="shared" si="2"/>
        <v>md ""</v>
      </c>
      <c r="E109" t="str">
        <f t="shared" si="3"/>
        <v/>
      </c>
    </row>
    <row r="110" spans="1:5" x14ac:dyDescent="0.25">
      <c r="A110" t="str">
        <f t="shared" si="2"/>
        <v>md ""</v>
      </c>
      <c r="E110" t="str">
        <f t="shared" si="3"/>
        <v/>
      </c>
    </row>
    <row r="111" spans="1:5" x14ac:dyDescent="0.25">
      <c r="A111" t="str">
        <f t="shared" si="2"/>
        <v>md ""</v>
      </c>
      <c r="E111" t="str">
        <f t="shared" si="3"/>
        <v/>
      </c>
    </row>
    <row r="112" spans="1:5" x14ac:dyDescent="0.25">
      <c r="A112" t="str">
        <f t="shared" si="2"/>
        <v>md ""</v>
      </c>
      <c r="E112" t="str">
        <f t="shared" si="3"/>
        <v/>
      </c>
    </row>
    <row r="113" spans="1:5" x14ac:dyDescent="0.25">
      <c r="A113" t="str">
        <f t="shared" si="2"/>
        <v>md ""</v>
      </c>
      <c r="E113" t="str">
        <f t="shared" si="3"/>
        <v/>
      </c>
    </row>
    <row r="114" spans="1:5" x14ac:dyDescent="0.25">
      <c r="A114" t="str">
        <f t="shared" si="2"/>
        <v>md ""</v>
      </c>
      <c r="E114" t="str">
        <f t="shared" si="3"/>
        <v/>
      </c>
    </row>
    <row r="115" spans="1:5" x14ac:dyDescent="0.25">
      <c r="A115" t="str">
        <f t="shared" si="2"/>
        <v>md ""</v>
      </c>
      <c r="E115" t="str">
        <f t="shared" si="3"/>
        <v/>
      </c>
    </row>
    <row r="116" spans="1:5" x14ac:dyDescent="0.25">
      <c r="A116" t="str">
        <f t="shared" si="2"/>
        <v>md ""</v>
      </c>
      <c r="E116" t="str">
        <f t="shared" si="3"/>
        <v/>
      </c>
    </row>
    <row r="117" spans="1:5" x14ac:dyDescent="0.25">
      <c r="A117" t="str">
        <f t="shared" si="2"/>
        <v>md ""</v>
      </c>
      <c r="E117" t="str">
        <f t="shared" si="3"/>
        <v/>
      </c>
    </row>
    <row r="118" spans="1:5" x14ac:dyDescent="0.25">
      <c r="A118" t="str">
        <f t="shared" si="2"/>
        <v>md ""</v>
      </c>
      <c r="E118" t="str">
        <f t="shared" si="3"/>
        <v/>
      </c>
    </row>
    <row r="119" spans="1:5" x14ac:dyDescent="0.25">
      <c r="A119" t="str">
        <f t="shared" si="2"/>
        <v>md ""</v>
      </c>
      <c r="E119" t="str">
        <f t="shared" si="3"/>
        <v/>
      </c>
    </row>
    <row r="120" spans="1:5" x14ac:dyDescent="0.25">
      <c r="A120" t="str">
        <f t="shared" si="2"/>
        <v>md ""</v>
      </c>
      <c r="E120" t="str">
        <f t="shared" si="3"/>
        <v/>
      </c>
    </row>
    <row r="121" spans="1:5" x14ac:dyDescent="0.25">
      <c r="A121" t="str">
        <f t="shared" si="2"/>
        <v>md ""</v>
      </c>
      <c r="E121" t="str">
        <f t="shared" si="3"/>
        <v/>
      </c>
    </row>
    <row r="122" spans="1:5" x14ac:dyDescent="0.25">
      <c r="A122" t="str">
        <f t="shared" si="2"/>
        <v>md ""</v>
      </c>
      <c r="E122" t="str">
        <f t="shared" si="3"/>
        <v/>
      </c>
    </row>
    <row r="123" spans="1:5" x14ac:dyDescent="0.25">
      <c r="A123" t="str">
        <f t="shared" si="2"/>
        <v>md ""</v>
      </c>
      <c r="E123" t="str">
        <f t="shared" si="3"/>
        <v/>
      </c>
    </row>
    <row r="124" spans="1:5" x14ac:dyDescent="0.25">
      <c r="A124" t="str">
        <f t="shared" si="2"/>
        <v>md ""</v>
      </c>
      <c r="E124" t="str">
        <f t="shared" si="3"/>
        <v/>
      </c>
    </row>
    <row r="125" spans="1:5" x14ac:dyDescent="0.25">
      <c r="A125" t="str">
        <f t="shared" si="2"/>
        <v>md ""</v>
      </c>
      <c r="E125" t="str">
        <f t="shared" si="3"/>
        <v/>
      </c>
    </row>
    <row r="126" spans="1:5" x14ac:dyDescent="0.25">
      <c r="A126" t="str">
        <f t="shared" si="2"/>
        <v>md ""</v>
      </c>
      <c r="E126" t="str">
        <f t="shared" si="3"/>
        <v/>
      </c>
    </row>
    <row r="127" spans="1:5" x14ac:dyDescent="0.25">
      <c r="A127" t="str">
        <f t="shared" si="2"/>
        <v>md ""</v>
      </c>
      <c r="E127" t="str">
        <f t="shared" si="3"/>
        <v/>
      </c>
    </row>
    <row r="128" spans="1:5" x14ac:dyDescent="0.25">
      <c r="A128" t="str">
        <f t="shared" si="2"/>
        <v>md ""</v>
      </c>
      <c r="E128" t="str">
        <f t="shared" si="3"/>
        <v/>
      </c>
    </row>
    <row r="129" spans="1:5" x14ac:dyDescent="0.25">
      <c r="A129" t="str">
        <f t="shared" ref="A129:A192" si="4">"md """&amp;B129&amp;""""</f>
        <v>md ""</v>
      </c>
      <c r="E129" t="str">
        <f t="shared" ref="E129:E192" si="5">IF(C129="","",IF(D129="",C129,D129))</f>
        <v/>
      </c>
    </row>
    <row r="130" spans="1:5" x14ac:dyDescent="0.25">
      <c r="A130" t="str">
        <f t="shared" si="4"/>
        <v>md ""</v>
      </c>
      <c r="E130" t="str">
        <f t="shared" si="5"/>
        <v/>
      </c>
    </row>
    <row r="131" spans="1:5" x14ac:dyDescent="0.25">
      <c r="A131" t="str">
        <f t="shared" si="4"/>
        <v>md ""</v>
      </c>
      <c r="E131" t="str">
        <f t="shared" si="5"/>
        <v/>
      </c>
    </row>
    <row r="132" spans="1:5" x14ac:dyDescent="0.25">
      <c r="A132" t="str">
        <f t="shared" si="4"/>
        <v>md ""</v>
      </c>
      <c r="E132" t="str">
        <f t="shared" si="5"/>
        <v/>
      </c>
    </row>
    <row r="133" spans="1:5" x14ac:dyDescent="0.25">
      <c r="A133" t="str">
        <f t="shared" si="4"/>
        <v>md ""</v>
      </c>
      <c r="E133" t="str">
        <f t="shared" si="5"/>
        <v/>
      </c>
    </row>
    <row r="134" spans="1:5" x14ac:dyDescent="0.25">
      <c r="A134" t="str">
        <f t="shared" si="4"/>
        <v>md ""</v>
      </c>
      <c r="E134" t="str">
        <f t="shared" si="5"/>
        <v/>
      </c>
    </row>
    <row r="135" spans="1:5" x14ac:dyDescent="0.25">
      <c r="A135" t="str">
        <f t="shared" si="4"/>
        <v>md ""</v>
      </c>
      <c r="E135" t="str">
        <f t="shared" si="5"/>
        <v/>
      </c>
    </row>
    <row r="136" spans="1:5" x14ac:dyDescent="0.25">
      <c r="A136" t="str">
        <f t="shared" si="4"/>
        <v>md ""</v>
      </c>
      <c r="E136" t="str">
        <f t="shared" si="5"/>
        <v/>
      </c>
    </row>
    <row r="137" spans="1:5" x14ac:dyDescent="0.25">
      <c r="A137" t="str">
        <f t="shared" si="4"/>
        <v>md ""</v>
      </c>
      <c r="E137" t="str">
        <f t="shared" si="5"/>
        <v/>
      </c>
    </row>
    <row r="138" spans="1:5" x14ac:dyDescent="0.25">
      <c r="A138" t="str">
        <f t="shared" si="4"/>
        <v>md ""</v>
      </c>
      <c r="E138" t="str">
        <f t="shared" si="5"/>
        <v/>
      </c>
    </row>
    <row r="139" spans="1:5" x14ac:dyDescent="0.25">
      <c r="A139" t="str">
        <f t="shared" si="4"/>
        <v>md ""</v>
      </c>
      <c r="E139" t="str">
        <f t="shared" si="5"/>
        <v/>
      </c>
    </row>
    <row r="140" spans="1:5" x14ac:dyDescent="0.25">
      <c r="A140" t="str">
        <f t="shared" si="4"/>
        <v>md ""</v>
      </c>
      <c r="E140" t="str">
        <f t="shared" si="5"/>
        <v/>
      </c>
    </row>
    <row r="141" spans="1:5" x14ac:dyDescent="0.25">
      <c r="A141" t="str">
        <f t="shared" si="4"/>
        <v>md ""</v>
      </c>
      <c r="E141" t="str">
        <f t="shared" si="5"/>
        <v/>
      </c>
    </row>
    <row r="142" spans="1:5" x14ac:dyDescent="0.25">
      <c r="A142" t="str">
        <f t="shared" si="4"/>
        <v>md ""</v>
      </c>
      <c r="E142" t="str">
        <f t="shared" si="5"/>
        <v/>
      </c>
    </row>
    <row r="143" spans="1:5" x14ac:dyDescent="0.25">
      <c r="A143" t="str">
        <f t="shared" si="4"/>
        <v>md ""</v>
      </c>
      <c r="E143" t="str">
        <f t="shared" si="5"/>
        <v/>
      </c>
    </row>
    <row r="144" spans="1:5" x14ac:dyDescent="0.25">
      <c r="A144" t="str">
        <f t="shared" si="4"/>
        <v>md ""</v>
      </c>
      <c r="E144" t="str">
        <f t="shared" si="5"/>
        <v/>
      </c>
    </row>
    <row r="145" spans="1:5" x14ac:dyDescent="0.25">
      <c r="A145" t="str">
        <f t="shared" si="4"/>
        <v>md ""</v>
      </c>
      <c r="E145" t="str">
        <f t="shared" si="5"/>
        <v/>
      </c>
    </row>
    <row r="146" spans="1:5" x14ac:dyDescent="0.25">
      <c r="A146" t="str">
        <f t="shared" si="4"/>
        <v>md ""</v>
      </c>
      <c r="E146" t="str">
        <f t="shared" si="5"/>
        <v/>
      </c>
    </row>
    <row r="147" spans="1:5" x14ac:dyDescent="0.25">
      <c r="A147" t="str">
        <f t="shared" si="4"/>
        <v>md ""</v>
      </c>
      <c r="E147" t="str">
        <f t="shared" si="5"/>
        <v/>
      </c>
    </row>
    <row r="148" spans="1:5" x14ac:dyDescent="0.25">
      <c r="A148" t="str">
        <f t="shared" si="4"/>
        <v>md ""</v>
      </c>
      <c r="E148" t="str">
        <f t="shared" si="5"/>
        <v/>
      </c>
    </row>
    <row r="149" spans="1:5" x14ac:dyDescent="0.25">
      <c r="A149" t="str">
        <f t="shared" si="4"/>
        <v>md ""</v>
      </c>
      <c r="E149" t="str">
        <f t="shared" si="5"/>
        <v/>
      </c>
    </row>
    <row r="150" spans="1:5" x14ac:dyDescent="0.25">
      <c r="A150" t="str">
        <f t="shared" si="4"/>
        <v>md ""</v>
      </c>
      <c r="E150" t="str">
        <f t="shared" si="5"/>
        <v/>
      </c>
    </row>
    <row r="151" spans="1:5" x14ac:dyDescent="0.25">
      <c r="A151" t="str">
        <f t="shared" si="4"/>
        <v>md ""</v>
      </c>
      <c r="E151" t="str">
        <f t="shared" si="5"/>
        <v/>
      </c>
    </row>
    <row r="152" spans="1:5" x14ac:dyDescent="0.25">
      <c r="A152" t="str">
        <f t="shared" si="4"/>
        <v>md ""</v>
      </c>
      <c r="E152" t="str">
        <f t="shared" si="5"/>
        <v/>
      </c>
    </row>
    <row r="153" spans="1:5" x14ac:dyDescent="0.25">
      <c r="A153" t="str">
        <f t="shared" si="4"/>
        <v>md ""</v>
      </c>
      <c r="E153" t="str">
        <f t="shared" si="5"/>
        <v/>
      </c>
    </row>
    <row r="154" spans="1:5" x14ac:dyDescent="0.25">
      <c r="A154" t="str">
        <f t="shared" si="4"/>
        <v>md ""</v>
      </c>
      <c r="E154" t="str">
        <f t="shared" si="5"/>
        <v/>
      </c>
    </row>
    <row r="155" spans="1:5" x14ac:dyDescent="0.25">
      <c r="A155" t="str">
        <f t="shared" si="4"/>
        <v>md ""</v>
      </c>
      <c r="E155" t="str">
        <f t="shared" si="5"/>
        <v/>
      </c>
    </row>
    <row r="156" spans="1:5" x14ac:dyDescent="0.25">
      <c r="A156" t="str">
        <f t="shared" si="4"/>
        <v>md ""</v>
      </c>
      <c r="E156" t="str">
        <f t="shared" si="5"/>
        <v/>
      </c>
    </row>
    <row r="157" spans="1:5" x14ac:dyDescent="0.25">
      <c r="A157" t="str">
        <f t="shared" si="4"/>
        <v>md ""</v>
      </c>
      <c r="E157" t="str">
        <f t="shared" si="5"/>
        <v/>
      </c>
    </row>
    <row r="158" spans="1:5" x14ac:dyDescent="0.25">
      <c r="A158" t="str">
        <f t="shared" si="4"/>
        <v>md ""</v>
      </c>
      <c r="E158" t="str">
        <f t="shared" si="5"/>
        <v/>
      </c>
    </row>
    <row r="159" spans="1:5" x14ac:dyDescent="0.25">
      <c r="A159" t="str">
        <f t="shared" si="4"/>
        <v>md ""</v>
      </c>
      <c r="E159" t="str">
        <f t="shared" si="5"/>
        <v/>
      </c>
    </row>
    <row r="160" spans="1:5" x14ac:dyDescent="0.25">
      <c r="A160" t="str">
        <f t="shared" si="4"/>
        <v>md ""</v>
      </c>
      <c r="E160" t="str">
        <f t="shared" si="5"/>
        <v/>
      </c>
    </row>
    <row r="161" spans="1:5" x14ac:dyDescent="0.25">
      <c r="A161" t="str">
        <f t="shared" si="4"/>
        <v>md ""</v>
      </c>
      <c r="E161" t="str">
        <f t="shared" si="5"/>
        <v/>
      </c>
    </row>
    <row r="162" spans="1:5" x14ac:dyDescent="0.25">
      <c r="A162" t="str">
        <f t="shared" si="4"/>
        <v>md ""</v>
      </c>
      <c r="E162" t="str">
        <f t="shared" si="5"/>
        <v/>
      </c>
    </row>
    <row r="163" spans="1:5" x14ac:dyDescent="0.25">
      <c r="A163" t="str">
        <f t="shared" si="4"/>
        <v>md ""</v>
      </c>
      <c r="E163" t="str">
        <f t="shared" si="5"/>
        <v/>
      </c>
    </row>
    <row r="164" spans="1:5" x14ac:dyDescent="0.25">
      <c r="A164" t="str">
        <f t="shared" si="4"/>
        <v>md ""</v>
      </c>
      <c r="E164" t="str">
        <f t="shared" si="5"/>
        <v/>
      </c>
    </row>
    <row r="165" spans="1:5" x14ac:dyDescent="0.25">
      <c r="A165" t="str">
        <f t="shared" si="4"/>
        <v>md ""</v>
      </c>
      <c r="E165" t="str">
        <f t="shared" si="5"/>
        <v/>
      </c>
    </row>
    <row r="166" spans="1:5" x14ac:dyDescent="0.25">
      <c r="A166" t="str">
        <f t="shared" si="4"/>
        <v>md ""</v>
      </c>
      <c r="E166" t="str">
        <f t="shared" si="5"/>
        <v/>
      </c>
    </row>
    <row r="167" spans="1:5" x14ac:dyDescent="0.25">
      <c r="A167" t="str">
        <f t="shared" si="4"/>
        <v>md ""</v>
      </c>
      <c r="E167" t="str">
        <f t="shared" si="5"/>
        <v/>
      </c>
    </row>
    <row r="168" spans="1:5" x14ac:dyDescent="0.25">
      <c r="A168" t="str">
        <f t="shared" si="4"/>
        <v>md ""</v>
      </c>
      <c r="E168" t="str">
        <f t="shared" si="5"/>
        <v/>
      </c>
    </row>
    <row r="169" spans="1:5" x14ac:dyDescent="0.25">
      <c r="A169" t="str">
        <f t="shared" si="4"/>
        <v>md ""</v>
      </c>
      <c r="E169" t="str">
        <f t="shared" si="5"/>
        <v/>
      </c>
    </row>
    <row r="170" spans="1:5" x14ac:dyDescent="0.25">
      <c r="A170" t="str">
        <f t="shared" si="4"/>
        <v>md ""</v>
      </c>
      <c r="E170" t="str">
        <f t="shared" si="5"/>
        <v/>
      </c>
    </row>
    <row r="171" spans="1:5" x14ac:dyDescent="0.25">
      <c r="A171" t="str">
        <f t="shared" si="4"/>
        <v>md ""</v>
      </c>
      <c r="E171" t="str">
        <f t="shared" si="5"/>
        <v/>
      </c>
    </row>
    <row r="172" spans="1:5" x14ac:dyDescent="0.25">
      <c r="A172" t="str">
        <f t="shared" si="4"/>
        <v>md ""</v>
      </c>
      <c r="E172" t="str">
        <f t="shared" si="5"/>
        <v/>
      </c>
    </row>
    <row r="173" spans="1:5" x14ac:dyDescent="0.25">
      <c r="A173" t="str">
        <f t="shared" si="4"/>
        <v>md ""</v>
      </c>
      <c r="E173" t="str">
        <f t="shared" si="5"/>
        <v/>
      </c>
    </row>
    <row r="174" spans="1:5" x14ac:dyDescent="0.25">
      <c r="A174" t="str">
        <f t="shared" si="4"/>
        <v>md ""</v>
      </c>
      <c r="E174" t="str">
        <f t="shared" si="5"/>
        <v/>
      </c>
    </row>
    <row r="175" spans="1:5" x14ac:dyDescent="0.25">
      <c r="A175" t="str">
        <f t="shared" si="4"/>
        <v>md ""</v>
      </c>
      <c r="E175" t="str">
        <f t="shared" si="5"/>
        <v/>
      </c>
    </row>
    <row r="176" spans="1:5" x14ac:dyDescent="0.25">
      <c r="A176" t="str">
        <f t="shared" si="4"/>
        <v>md ""</v>
      </c>
      <c r="E176" t="str">
        <f t="shared" si="5"/>
        <v/>
      </c>
    </row>
    <row r="177" spans="1:5" x14ac:dyDescent="0.25">
      <c r="A177" t="str">
        <f t="shared" si="4"/>
        <v>md ""</v>
      </c>
      <c r="E177" t="str">
        <f t="shared" si="5"/>
        <v/>
      </c>
    </row>
    <row r="178" spans="1:5" x14ac:dyDescent="0.25">
      <c r="A178" t="str">
        <f t="shared" si="4"/>
        <v>md ""</v>
      </c>
      <c r="E178" t="str">
        <f t="shared" si="5"/>
        <v/>
      </c>
    </row>
    <row r="179" spans="1:5" x14ac:dyDescent="0.25">
      <c r="A179" t="str">
        <f t="shared" si="4"/>
        <v>md ""</v>
      </c>
      <c r="E179" t="str">
        <f t="shared" si="5"/>
        <v/>
      </c>
    </row>
    <row r="180" spans="1:5" x14ac:dyDescent="0.25">
      <c r="A180" t="str">
        <f t="shared" si="4"/>
        <v>md ""</v>
      </c>
      <c r="E180" t="str">
        <f t="shared" si="5"/>
        <v/>
      </c>
    </row>
    <row r="181" spans="1:5" x14ac:dyDescent="0.25">
      <c r="A181" t="str">
        <f t="shared" si="4"/>
        <v>md ""</v>
      </c>
      <c r="E181" t="str">
        <f t="shared" si="5"/>
        <v/>
      </c>
    </row>
    <row r="182" spans="1:5" x14ac:dyDescent="0.25">
      <c r="A182" t="str">
        <f t="shared" si="4"/>
        <v>md ""</v>
      </c>
      <c r="E182" t="str">
        <f t="shared" si="5"/>
        <v/>
      </c>
    </row>
    <row r="183" spans="1:5" x14ac:dyDescent="0.25">
      <c r="A183" t="str">
        <f t="shared" si="4"/>
        <v>md ""</v>
      </c>
      <c r="E183" t="str">
        <f t="shared" si="5"/>
        <v/>
      </c>
    </row>
    <row r="184" spans="1:5" x14ac:dyDescent="0.25">
      <c r="A184" t="str">
        <f t="shared" si="4"/>
        <v>md ""</v>
      </c>
      <c r="E184" t="str">
        <f t="shared" si="5"/>
        <v/>
      </c>
    </row>
    <row r="185" spans="1:5" x14ac:dyDescent="0.25">
      <c r="A185" t="str">
        <f t="shared" si="4"/>
        <v>md ""</v>
      </c>
      <c r="E185" t="str">
        <f t="shared" si="5"/>
        <v/>
      </c>
    </row>
    <row r="186" spans="1:5" x14ac:dyDescent="0.25">
      <c r="A186" t="str">
        <f t="shared" si="4"/>
        <v>md ""</v>
      </c>
      <c r="E186" t="str">
        <f t="shared" si="5"/>
        <v/>
      </c>
    </row>
    <row r="187" spans="1:5" x14ac:dyDescent="0.25">
      <c r="A187" t="str">
        <f t="shared" si="4"/>
        <v>md ""</v>
      </c>
      <c r="E187" t="str">
        <f t="shared" si="5"/>
        <v/>
      </c>
    </row>
    <row r="188" spans="1:5" x14ac:dyDescent="0.25">
      <c r="A188" t="str">
        <f t="shared" si="4"/>
        <v>md ""</v>
      </c>
      <c r="E188" t="str">
        <f t="shared" si="5"/>
        <v/>
      </c>
    </row>
    <row r="189" spans="1:5" x14ac:dyDescent="0.25">
      <c r="A189" t="str">
        <f t="shared" si="4"/>
        <v>md ""</v>
      </c>
      <c r="E189" t="str">
        <f t="shared" si="5"/>
        <v/>
      </c>
    </row>
    <row r="190" spans="1:5" x14ac:dyDescent="0.25">
      <c r="A190" t="str">
        <f t="shared" si="4"/>
        <v>md ""</v>
      </c>
      <c r="E190" t="str">
        <f t="shared" si="5"/>
        <v/>
      </c>
    </row>
    <row r="191" spans="1:5" x14ac:dyDescent="0.25">
      <c r="A191" t="str">
        <f t="shared" si="4"/>
        <v>md ""</v>
      </c>
      <c r="E191" t="str">
        <f t="shared" si="5"/>
        <v/>
      </c>
    </row>
    <row r="192" spans="1:5" x14ac:dyDescent="0.25">
      <c r="A192" t="str">
        <f t="shared" si="4"/>
        <v>md ""</v>
      </c>
      <c r="E192" t="str">
        <f t="shared" si="5"/>
        <v/>
      </c>
    </row>
    <row r="193" spans="1:5" x14ac:dyDescent="0.25">
      <c r="A193" t="str">
        <f t="shared" ref="A193:A256" si="6">"md """&amp;B193&amp;""""</f>
        <v>md ""</v>
      </c>
      <c r="E193" t="str">
        <f t="shared" ref="E193:E256" si="7">IF(C193="","",IF(D193="",C193,D193))</f>
        <v/>
      </c>
    </row>
    <row r="194" spans="1:5" x14ac:dyDescent="0.25">
      <c r="A194" t="str">
        <f t="shared" si="6"/>
        <v>md ""</v>
      </c>
      <c r="E194" t="str">
        <f t="shared" si="7"/>
        <v/>
      </c>
    </row>
    <row r="195" spans="1:5" x14ac:dyDescent="0.25">
      <c r="A195" t="str">
        <f t="shared" si="6"/>
        <v>md ""</v>
      </c>
      <c r="E195" t="str">
        <f t="shared" si="7"/>
        <v/>
      </c>
    </row>
    <row r="196" spans="1:5" x14ac:dyDescent="0.25">
      <c r="A196" t="str">
        <f t="shared" si="6"/>
        <v>md ""</v>
      </c>
      <c r="E196" t="str">
        <f t="shared" si="7"/>
        <v/>
      </c>
    </row>
    <row r="197" spans="1:5" x14ac:dyDescent="0.25">
      <c r="A197" t="str">
        <f t="shared" si="6"/>
        <v>md ""</v>
      </c>
      <c r="E197" t="str">
        <f t="shared" si="7"/>
        <v/>
      </c>
    </row>
    <row r="198" spans="1:5" x14ac:dyDescent="0.25">
      <c r="A198" t="str">
        <f t="shared" si="6"/>
        <v>md ""</v>
      </c>
      <c r="E198" t="str">
        <f t="shared" si="7"/>
        <v/>
      </c>
    </row>
    <row r="199" spans="1:5" x14ac:dyDescent="0.25">
      <c r="A199" t="str">
        <f t="shared" si="6"/>
        <v>md ""</v>
      </c>
      <c r="E199" t="str">
        <f t="shared" si="7"/>
        <v/>
      </c>
    </row>
    <row r="200" spans="1:5" x14ac:dyDescent="0.25">
      <c r="A200" t="str">
        <f t="shared" si="6"/>
        <v>md ""</v>
      </c>
      <c r="E200" t="str">
        <f t="shared" si="7"/>
        <v/>
      </c>
    </row>
    <row r="201" spans="1:5" x14ac:dyDescent="0.25">
      <c r="A201" t="str">
        <f t="shared" si="6"/>
        <v>md ""</v>
      </c>
      <c r="E201" t="str">
        <f t="shared" si="7"/>
        <v/>
      </c>
    </row>
    <row r="202" spans="1:5" x14ac:dyDescent="0.25">
      <c r="A202" t="str">
        <f t="shared" si="6"/>
        <v>md ""</v>
      </c>
      <c r="E202" t="str">
        <f t="shared" si="7"/>
        <v/>
      </c>
    </row>
    <row r="203" spans="1:5" x14ac:dyDescent="0.25">
      <c r="A203" t="str">
        <f t="shared" si="6"/>
        <v>md ""</v>
      </c>
      <c r="E203" t="str">
        <f t="shared" si="7"/>
        <v/>
      </c>
    </row>
    <row r="204" spans="1:5" x14ac:dyDescent="0.25">
      <c r="A204" t="str">
        <f t="shared" si="6"/>
        <v>md ""</v>
      </c>
      <c r="E204" t="str">
        <f t="shared" si="7"/>
        <v/>
      </c>
    </row>
    <row r="205" spans="1:5" x14ac:dyDescent="0.25">
      <c r="A205" t="str">
        <f t="shared" si="6"/>
        <v>md ""</v>
      </c>
      <c r="E205" t="str">
        <f t="shared" si="7"/>
        <v/>
      </c>
    </row>
    <row r="206" spans="1:5" x14ac:dyDescent="0.25">
      <c r="A206" t="str">
        <f t="shared" si="6"/>
        <v>md ""</v>
      </c>
      <c r="E206" t="str">
        <f t="shared" si="7"/>
        <v/>
      </c>
    </row>
    <row r="207" spans="1:5" x14ac:dyDescent="0.25">
      <c r="A207" t="str">
        <f t="shared" si="6"/>
        <v>md ""</v>
      </c>
      <c r="E207" t="str">
        <f t="shared" si="7"/>
        <v/>
      </c>
    </row>
    <row r="208" spans="1:5" x14ac:dyDescent="0.25">
      <c r="A208" t="str">
        <f t="shared" si="6"/>
        <v>md ""</v>
      </c>
      <c r="E208" t="str">
        <f t="shared" si="7"/>
        <v/>
      </c>
    </row>
    <row r="209" spans="1:5" x14ac:dyDescent="0.25">
      <c r="A209" t="str">
        <f t="shared" si="6"/>
        <v>md ""</v>
      </c>
      <c r="E209" t="str">
        <f t="shared" si="7"/>
        <v/>
      </c>
    </row>
    <row r="210" spans="1:5" x14ac:dyDescent="0.25">
      <c r="A210" t="str">
        <f t="shared" si="6"/>
        <v>md ""</v>
      </c>
      <c r="E210" t="str">
        <f t="shared" si="7"/>
        <v/>
      </c>
    </row>
    <row r="211" spans="1:5" x14ac:dyDescent="0.25">
      <c r="A211" t="str">
        <f t="shared" si="6"/>
        <v>md ""</v>
      </c>
      <c r="E211" t="str">
        <f t="shared" si="7"/>
        <v/>
      </c>
    </row>
    <row r="212" spans="1:5" x14ac:dyDescent="0.25">
      <c r="A212" t="str">
        <f t="shared" si="6"/>
        <v>md ""</v>
      </c>
      <c r="E212" t="str">
        <f t="shared" si="7"/>
        <v/>
      </c>
    </row>
    <row r="213" spans="1:5" x14ac:dyDescent="0.25">
      <c r="A213" t="str">
        <f t="shared" si="6"/>
        <v>md ""</v>
      </c>
      <c r="E213" t="str">
        <f t="shared" si="7"/>
        <v/>
      </c>
    </row>
    <row r="214" spans="1:5" x14ac:dyDescent="0.25">
      <c r="A214" t="str">
        <f t="shared" si="6"/>
        <v>md ""</v>
      </c>
      <c r="E214" t="str">
        <f t="shared" si="7"/>
        <v/>
      </c>
    </row>
    <row r="215" spans="1:5" x14ac:dyDescent="0.25">
      <c r="A215" t="str">
        <f t="shared" si="6"/>
        <v>md ""</v>
      </c>
      <c r="E215" t="str">
        <f t="shared" si="7"/>
        <v/>
      </c>
    </row>
    <row r="216" spans="1:5" x14ac:dyDescent="0.25">
      <c r="A216" t="str">
        <f t="shared" si="6"/>
        <v>md ""</v>
      </c>
      <c r="E216" t="str">
        <f t="shared" si="7"/>
        <v/>
      </c>
    </row>
    <row r="217" spans="1:5" x14ac:dyDescent="0.25">
      <c r="A217" t="str">
        <f t="shared" si="6"/>
        <v>md ""</v>
      </c>
      <c r="E217" t="str">
        <f t="shared" si="7"/>
        <v/>
      </c>
    </row>
    <row r="218" spans="1:5" x14ac:dyDescent="0.25">
      <c r="A218" t="str">
        <f t="shared" si="6"/>
        <v>md ""</v>
      </c>
      <c r="E218" t="str">
        <f t="shared" si="7"/>
        <v/>
      </c>
    </row>
    <row r="219" spans="1:5" x14ac:dyDescent="0.25">
      <c r="A219" t="str">
        <f t="shared" si="6"/>
        <v>md ""</v>
      </c>
      <c r="E219" t="str">
        <f t="shared" si="7"/>
        <v/>
      </c>
    </row>
    <row r="220" spans="1:5" x14ac:dyDescent="0.25">
      <c r="A220" t="str">
        <f t="shared" si="6"/>
        <v>md ""</v>
      </c>
      <c r="E220" t="str">
        <f t="shared" si="7"/>
        <v/>
      </c>
    </row>
    <row r="221" spans="1:5" x14ac:dyDescent="0.25">
      <c r="A221" t="str">
        <f t="shared" si="6"/>
        <v>md ""</v>
      </c>
      <c r="E221" t="str">
        <f t="shared" si="7"/>
        <v/>
      </c>
    </row>
    <row r="222" spans="1:5" x14ac:dyDescent="0.25">
      <c r="A222" t="str">
        <f t="shared" si="6"/>
        <v>md ""</v>
      </c>
      <c r="E222" t="str">
        <f t="shared" si="7"/>
        <v/>
      </c>
    </row>
    <row r="223" spans="1:5" x14ac:dyDescent="0.25">
      <c r="A223" t="str">
        <f t="shared" si="6"/>
        <v>md ""</v>
      </c>
      <c r="E223" t="str">
        <f t="shared" si="7"/>
        <v/>
      </c>
    </row>
    <row r="224" spans="1:5" x14ac:dyDescent="0.25">
      <c r="A224" t="str">
        <f t="shared" si="6"/>
        <v>md ""</v>
      </c>
      <c r="E224" t="str">
        <f t="shared" si="7"/>
        <v/>
      </c>
    </row>
    <row r="225" spans="1:5" x14ac:dyDescent="0.25">
      <c r="A225" t="str">
        <f t="shared" si="6"/>
        <v>md ""</v>
      </c>
      <c r="E225" t="str">
        <f t="shared" si="7"/>
        <v/>
      </c>
    </row>
    <row r="226" spans="1:5" x14ac:dyDescent="0.25">
      <c r="A226" t="str">
        <f t="shared" si="6"/>
        <v>md ""</v>
      </c>
      <c r="E226" t="str">
        <f t="shared" si="7"/>
        <v/>
      </c>
    </row>
    <row r="227" spans="1:5" x14ac:dyDescent="0.25">
      <c r="A227" t="str">
        <f t="shared" si="6"/>
        <v>md ""</v>
      </c>
      <c r="E227" t="str">
        <f t="shared" si="7"/>
        <v/>
      </c>
    </row>
    <row r="228" spans="1:5" x14ac:dyDescent="0.25">
      <c r="A228" t="str">
        <f t="shared" si="6"/>
        <v>md ""</v>
      </c>
      <c r="E228" t="str">
        <f t="shared" si="7"/>
        <v/>
      </c>
    </row>
    <row r="229" spans="1:5" x14ac:dyDescent="0.25">
      <c r="A229" t="str">
        <f t="shared" si="6"/>
        <v>md ""</v>
      </c>
      <c r="E229" t="str">
        <f t="shared" si="7"/>
        <v/>
      </c>
    </row>
    <row r="230" spans="1:5" x14ac:dyDescent="0.25">
      <c r="A230" t="str">
        <f t="shared" si="6"/>
        <v>md ""</v>
      </c>
      <c r="E230" t="str">
        <f t="shared" si="7"/>
        <v/>
      </c>
    </row>
    <row r="231" spans="1:5" x14ac:dyDescent="0.25">
      <c r="A231" t="str">
        <f t="shared" si="6"/>
        <v>md ""</v>
      </c>
      <c r="E231" t="str">
        <f t="shared" si="7"/>
        <v/>
      </c>
    </row>
    <row r="232" spans="1:5" x14ac:dyDescent="0.25">
      <c r="A232" t="str">
        <f t="shared" si="6"/>
        <v>md ""</v>
      </c>
      <c r="E232" t="str">
        <f t="shared" si="7"/>
        <v/>
      </c>
    </row>
    <row r="233" spans="1:5" x14ac:dyDescent="0.25">
      <c r="A233" t="str">
        <f t="shared" si="6"/>
        <v>md ""</v>
      </c>
      <c r="E233" t="str">
        <f t="shared" si="7"/>
        <v/>
      </c>
    </row>
    <row r="234" spans="1:5" x14ac:dyDescent="0.25">
      <c r="A234" t="str">
        <f t="shared" si="6"/>
        <v>md ""</v>
      </c>
      <c r="E234" t="str">
        <f t="shared" si="7"/>
        <v/>
      </c>
    </row>
    <row r="235" spans="1:5" x14ac:dyDescent="0.25">
      <c r="A235" t="str">
        <f t="shared" si="6"/>
        <v>md ""</v>
      </c>
      <c r="E235" t="str">
        <f t="shared" si="7"/>
        <v/>
      </c>
    </row>
    <row r="236" spans="1:5" x14ac:dyDescent="0.25">
      <c r="A236" t="str">
        <f t="shared" si="6"/>
        <v>md ""</v>
      </c>
      <c r="E236" t="str">
        <f t="shared" si="7"/>
        <v/>
      </c>
    </row>
    <row r="237" spans="1:5" x14ac:dyDescent="0.25">
      <c r="A237" t="str">
        <f t="shared" si="6"/>
        <v>md ""</v>
      </c>
      <c r="E237" t="str">
        <f t="shared" si="7"/>
        <v/>
      </c>
    </row>
    <row r="238" spans="1:5" x14ac:dyDescent="0.25">
      <c r="A238" t="str">
        <f t="shared" si="6"/>
        <v>md ""</v>
      </c>
      <c r="E238" t="str">
        <f t="shared" si="7"/>
        <v/>
      </c>
    </row>
    <row r="239" spans="1:5" x14ac:dyDescent="0.25">
      <c r="A239" t="str">
        <f t="shared" si="6"/>
        <v>md ""</v>
      </c>
      <c r="E239" t="str">
        <f t="shared" si="7"/>
        <v/>
      </c>
    </row>
    <row r="240" spans="1:5" x14ac:dyDescent="0.25">
      <c r="A240" t="str">
        <f t="shared" si="6"/>
        <v>md ""</v>
      </c>
      <c r="E240" t="str">
        <f t="shared" si="7"/>
        <v/>
      </c>
    </row>
    <row r="241" spans="1:5" x14ac:dyDescent="0.25">
      <c r="A241" t="str">
        <f t="shared" si="6"/>
        <v>md ""</v>
      </c>
      <c r="E241" t="str">
        <f t="shared" si="7"/>
        <v/>
      </c>
    </row>
    <row r="242" spans="1:5" x14ac:dyDescent="0.25">
      <c r="A242" t="str">
        <f t="shared" si="6"/>
        <v>md ""</v>
      </c>
      <c r="E242" t="str">
        <f t="shared" si="7"/>
        <v/>
      </c>
    </row>
    <row r="243" spans="1:5" x14ac:dyDescent="0.25">
      <c r="A243" t="str">
        <f t="shared" si="6"/>
        <v>md ""</v>
      </c>
      <c r="E243" t="str">
        <f t="shared" si="7"/>
        <v/>
      </c>
    </row>
    <row r="244" spans="1:5" x14ac:dyDescent="0.25">
      <c r="A244" t="str">
        <f t="shared" si="6"/>
        <v>md ""</v>
      </c>
      <c r="E244" t="str">
        <f t="shared" si="7"/>
        <v/>
      </c>
    </row>
    <row r="245" spans="1:5" x14ac:dyDescent="0.25">
      <c r="A245" t="str">
        <f t="shared" si="6"/>
        <v>md ""</v>
      </c>
      <c r="E245" t="str">
        <f t="shared" si="7"/>
        <v/>
      </c>
    </row>
    <row r="246" spans="1:5" x14ac:dyDescent="0.25">
      <c r="A246" t="str">
        <f t="shared" si="6"/>
        <v>md ""</v>
      </c>
      <c r="E246" t="str">
        <f t="shared" si="7"/>
        <v/>
      </c>
    </row>
    <row r="247" spans="1:5" x14ac:dyDescent="0.25">
      <c r="A247" t="str">
        <f t="shared" si="6"/>
        <v>md ""</v>
      </c>
      <c r="E247" t="str">
        <f t="shared" si="7"/>
        <v/>
      </c>
    </row>
    <row r="248" spans="1:5" x14ac:dyDescent="0.25">
      <c r="A248" t="str">
        <f t="shared" si="6"/>
        <v>md ""</v>
      </c>
      <c r="E248" t="str">
        <f t="shared" si="7"/>
        <v/>
      </c>
    </row>
    <row r="249" spans="1:5" x14ac:dyDescent="0.25">
      <c r="A249" t="str">
        <f t="shared" si="6"/>
        <v>md ""</v>
      </c>
      <c r="E249" t="str">
        <f t="shared" si="7"/>
        <v/>
      </c>
    </row>
    <row r="250" spans="1:5" x14ac:dyDescent="0.25">
      <c r="A250" t="str">
        <f t="shared" si="6"/>
        <v>md ""</v>
      </c>
      <c r="E250" t="str">
        <f t="shared" si="7"/>
        <v/>
      </c>
    </row>
    <row r="251" spans="1:5" x14ac:dyDescent="0.25">
      <c r="A251" t="str">
        <f t="shared" si="6"/>
        <v>md ""</v>
      </c>
      <c r="E251" t="str">
        <f t="shared" si="7"/>
        <v/>
      </c>
    </row>
    <row r="252" spans="1:5" x14ac:dyDescent="0.25">
      <c r="A252" t="str">
        <f t="shared" si="6"/>
        <v>md ""</v>
      </c>
      <c r="E252" t="str">
        <f t="shared" si="7"/>
        <v/>
      </c>
    </row>
    <row r="253" spans="1:5" x14ac:dyDescent="0.25">
      <c r="A253" t="str">
        <f t="shared" si="6"/>
        <v>md ""</v>
      </c>
      <c r="E253" t="str">
        <f t="shared" si="7"/>
        <v/>
      </c>
    </row>
    <row r="254" spans="1:5" x14ac:dyDescent="0.25">
      <c r="A254" t="str">
        <f t="shared" si="6"/>
        <v>md ""</v>
      </c>
      <c r="E254" t="str">
        <f t="shared" si="7"/>
        <v/>
      </c>
    </row>
    <row r="255" spans="1:5" x14ac:dyDescent="0.25">
      <c r="A255" t="str">
        <f t="shared" si="6"/>
        <v>md ""</v>
      </c>
      <c r="E255" t="str">
        <f t="shared" si="7"/>
        <v/>
      </c>
    </row>
    <row r="256" spans="1:5" x14ac:dyDescent="0.25">
      <c r="A256" t="str">
        <f t="shared" si="6"/>
        <v>md ""</v>
      </c>
      <c r="E256" t="str">
        <f t="shared" si="7"/>
        <v/>
      </c>
    </row>
    <row r="257" spans="1:5" x14ac:dyDescent="0.25">
      <c r="A257" t="str">
        <f t="shared" ref="A257:A320" si="8">"md """&amp;B257&amp;""""</f>
        <v>md ""</v>
      </c>
      <c r="E257" t="str">
        <f t="shared" ref="E257:E320" si="9">IF(C257="","",IF(D257="",C257,D257))</f>
        <v/>
      </c>
    </row>
    <row r="258" spans="1:5" x14ac:dyDescent="0.25">
      <c r="A258" t="str">
        <f t="shared" si="8"/>
        <v>md ""</v>
      </c>
      <c r="E258" t="str">
        <f t="shared" si="9"/>
        <v/>
      </c>
    </row>
    <row r="259" spans="1:5" x14ac:dyDescent="0.25">
      <c r="A259" t="str">
        <f t="shared" si="8"/>
        <v>md ""</v>
      </c>
      <c r="E259" t="str">
        <f t="shared" si="9"/>
        <v/>
      </c>
    </row>
    <row r="260" spans="1:5" x14ac:dyDescent="0.25">
      <c r="A260" t="str">
        <f t="shared" si="8"/>
        <v>md ""</v>
      </c>
      <c r="E260" t="str">
        <f t="shared" si="9"/>
        <v/>
      </c>
    </row>
    <row r="261" spans="1:5" x14ac:dyDescent="0.25">
      <c r="A261" t="str">
        <f t="shared" si="8"/>
        <v>md ""</v>
      </c>
      <c r="E261" t="str">
        <f t="shared" si="9"/>
        <v/>
      </c>
    </row>
    <row r="262" spans="1:5" x14ac:dyDescent="0.25">
      <c r="A262" t="str">
        <f t="shared" si="8"/>
        <v>md ""</v>
      </c>
      <c r="E262" t="str">
        <f t="shared" si="9"/>
        <v/>
      </c>
    </row>
    <row r="263" spans="1:5" x14ac:dyDescent="0.25">
      <c r="A263" t="str">
        <f t="shared" si="8"/>
        <v>md ""</v>
      </c>
      <c r="E263" t="str">
        <f t="shared" si="9"/>
        <v/>
      </c>
    </row>
    <row r="264" spans="1:5" x14ac:dyDescent="0.25">
      <c r="A264" t="str">
        <f t="shared" si="8"/>
        <v>md ""</v>
      </c>
      <c r="E264" t="str">
        <f t="shared" si="9"/>
        <v/>
      </c>
    </row>
    <row r="265" spans="1:5" x14ac:dyDescent="0.25">
      <c r="A265" t="str">
        <f t="shared" si="8"/>
        <v>md ""</v>
      </c>
      <c r="E265" t="str">
        <f t="shared" si="9"/>
        <v/>
      </c>
    </row>
    <row r="266" spans="1:5" x14ac:dyDescent="0.25">
      <c r="A266" t="str">
        <f t="shared" si="8"/>
        <v>md ""</v>
      </c>
      <c r="E266" t="str">
        <f t="shared" si="9"/>
        <v/>
      </c>
    </row>
    <row r="267" spans="1:5" x14ac:dyDescent="0.25">
      <c r="A267" t="str">
        <f t="shared" si="8"/>
        <v>md ""</v>
      </c>
      <c r="E267" t="str">
        <f t="shared" si="9"/>
        <v/>
      </c>
    </row>
    <row r="268" spans="1:5" x14ac:dyDescent="0.25">
      <c r="A268" t="str">
        <f t="shared" si="8"/>
        <v>md ""</v>
      </c>
      <c r="E268" t="str">
        <f t="shared" si="9"/>
        <v/>
      </c>
    </row>
    <row r="269" spans="1:5" x14ac:dyDescent="0.25">
      <c r="A269" t="str">
        <f t="shared" si="8"/>
        <v>md ""</v>
      </c>
      <c r="E269" t="str">
        <f t="shared" si="9"/>
        <v/>
      </c>
    </row>
    <row r="270" spans="1:5" x14ac:dyDescent="0.25">
      <c r="A270" t="str">
        <f t="shared" si="8"/>
        <v>md ""</v>
      </c>
      <c r="E270" t="str">
        <f t="shared" si="9"/>
        <v/>
      </c>
    </row>
    <row r="271" spans="1:5" x14ac:dyDescent="0.25">
      <c r="A271" t="str">
        <f t="shared" si="8"/>
        <v>md ""</v>
      </c>
      <c r="E271" t="str">
        <f t="shared" si="9"/>
        <v/>
      </c>
    </row>
    <row r="272" spans="1:5" x14ac:dyDescent="0.25">
      <c r="A272" t="str">
        <f t="shared" si="8"/>
        <v>md ""</v>
      </c>
      <c r="E272" t="str">
        <f t="shared" si="9"/>
        <v/>
      </c>
    </row>
    <row r="273" spans="1:5" x14ac:dyDescent="0.25">
      <c r="A273" t="str">
        <f t="shared" si="8"/>
        <v>md ""</v>
      </c>
      <c r="E273" t="str">
        <f t="shared" si="9"/>
        <v/>
      </c>
    </row>
    <row r="274" spans="1:5" x14ac:dyDescent="0.25">
      <c r="A274" t="str">
        <f t="shared" si="8"/>
        <v>md ""</v>
      </c>
      <c r="E274" t="str">
        <f t="shared" si="9"/>
        <v/>
      </c>
    </row>
    <row r="275" spans="1:5" x14ac:dyDescent="0.25">
      <c r="A275" t="str">
        <f t="shared" si="8"/>
        <v>md ""</v>
      </c>
      <c r="E275" t="str">
        <f t="shared" si="9"/>
        <v/>
      </c>
    </row>
    <row r="276" spans="1:5" x14ac:dyDescent="0.25">
      <c r="A276" t="str">
        <f t="shared" si="8"/>
        <v>md ""</v>
      </c>
      <c r="E276" t="str">
        <f t="shared" si="9"/>
        <v/>
      </c>
    </row>
    <row r="277" spans="1:5" x14ac:dyDescent="0.25">
      <c r="A277" t="str">
        <f t="shared" si="8"/>
        <v>md ""</v>
      </c>
      <c r="E277" t="str">
        <f t="shared" si="9"/>
        <v/>
      </c>
    </row>
    <row r="278" spans="1:5" x14ac:dyDescent="0.25">
      <c r="A278" t="str">
        <f t="shared" si="8"/>
        <v>md ""</v>
      </c>
      <c r="E278" t="str">
        <f t="shared" si="9"/>
        <v/>
      </c>
    </row>
    <row r="279" spans="1:5" x14ac:dyDescent="0.25">
      <c r="A279" t="str">
        <f t="shared" si="8"/>
        <v>md ""</v>
      </c>
      <c r="E279" t="str">
        <f t="shared" si="9"/>
        <v/>
      </c>
    </row>
    <row r="280" spans="1:5" x14ac:dyDescent="0.25">
      <c r="A280" t="str">
        <f t="shared" si="8"/>
        <v>md ""</v>
      </c>
      <c r="E280" t="str">
        <f t="shared" si="9"/>
        <v/>
      </c>
    </row>
    <row r="281" spans="1:5" x14ac:dyDescent="0.25">
      <c r="A281" t="str">
        <f t="shared" si="8"/>
        <v>md ""</v>
      </c>
      <c r="E281" t="str">
        <f t="shared" si="9"/>
        <v/>
      </c>
    </row>
    <row r="282" spans="1:5" x14ac:dyDescent="0.25">
      <c r="A282" t="str">
        <f t="shared" si="8"/>
        <v>md ""</v>
      </c>
      <c r="E282" t="str">
        <f t="shared" si="9"/>
        <v/>
      </c>
    </row>
    <row r="283" spans="1:5" x14ac:dyDescent="0.25">
      <c r="A283" t="str">
        <f t="shared" si="8"/>
        <v>md ""</v>
      </c>
      <c r="E283" t="str">
        <f t="shared" si="9"/>
        <v/>
      </c>
    </row>
    <row r="284" spans="1:5" x14ac:dyDescent="0.25">
      <c r="A284" t="str">
        <f t="shared" si="8"/>
        <v>md ""</v>
      </c>
      <c r="E284" t="str">
        <f t="shared" si="9"/>
        <v/>
      </c>
    </row>
    <row r="285" spans="1:5" x14ac:dyDescent="0.25">
      <c r="A285" t="str">
        <f t="shared" si="8"/>
        <v>md ""</v>
      </c>
      <c r="E285" t="str">
        <f t="shared" si="9"/>
        <v/>
      </c>
    </row>
    <row r="286" spans="1:5" x14ac:dyDescent="0.25">
      <c r="A286" t="str">
        <f t="shared" si="8"/>
        <v>md ""</v>
      </c>
      <c r="E286" t="str">
        <f t="shared" si="9"/>
        <v/>
      </c>
    </row>
    <row r="287" spans="1:5" x14ac:dyDescent="0.25">
      <c r="A287" t="str">
        <f t="shared" si="8"/>
        <v>md ""</v>
      </c>
      <c r="E287" t="str">
        <f t="shared" si="9"/>
        <v/>
      </c>
    </row>
    <row r="288" spans="1:5" x14ac:dyDescent="0.25">
      <c r="A288" t="str">
        <f t="shared" si="8"/>
        <v>md ""</v>
      </c>
      <c r="E288" t="str">
        <f t="shared" si="9"/>
        <v/>
      </c>
    </row>
    <row r="289" spans="1:5" x14ac:dyDescent="0.25">
      <c r="A289" t="str">
        <f t="shared" si="8"/>
        <v>md ""</v>
      </c>
      <c r="E289" t="str">
        <f t="shared" si="9"/>
        <v/>
      </c>
    </row>
    <row r="290" spans="1:5" x14ac:dyDescent="0.25">
      <c r="A290" t="str">
        <f t="shared" si="8"/>
        <v>md ""</v>
      </c>
      <c r="E290" t="str">
        <f t="shared" si="9"/>
        <v/>
      </c>
    </row>
    <row r="291" spans="1:5" x14ac:dyDescent="0.25">
      <c r="A291" t="str">
        <f t="shared" si="8"/>
        <v>md ""</v>
      </c>
      <c r="E291" t="str">
        <f t="shared" si="9"/>
        <v/>
      </c>
    </row>
    <row r="292" spans="1:5" x14ac:dyDescent="0.25">
      <c r="A292" t="str">
        <f t="shared" si="8"/>
        <v>md ""</v>
      </c>
      <c r="E292" t="str">
        <f t="shared" si="9"/>
        <v/>
      </c>
    </row>
    <row r="293" spans="1:5" x14ac:dyDescent="0.25">
      <c r="A293" t="str">
        <f t="shared" si="8"/>
        <v>md ""</v>
      </c>
      <c r="E293" t="str">
        <f t="shared" si="9"/>
        <v/>
      </c>
    </row>
    <row r="294" spans="1:5" x14ac:dyDescent="0.25">
      <c r="A294" t="str">
        <f t="shared" si="8"/>
        <v>md ""</v>
      </c>
      <c r="E294" t="str">
        <f t="shared" si="9"/>
        <v/>
      </c>
    </row>
    <row r="295" spans="1:5" x14ac:dyDescent="0.25">
      <c r="A295" t="str">
        <f t="shared" si="8"/>
        <v>md ""</v>
      </c>
      <c r="E295" t="str">
        <f t="shared" si="9"/>
        <v/>
      </c>
    </row>
    <row r="296" spans="1:5" x14ac:dyDescent="0.25">
      <c r="A296" t="str">
        <f t="shared" si="8"/>
        <v>md ""</v>
      </c>
      <c r="E296" t="str">
        <f t="shared" si="9"/>
        <v/>
      </c>
    </row>
    <row r="297" spans="1:5" x14ac:dyDescent="0.25">
      <c r="A297" t="str">
        <f t="shared" si="8"/>
        <v>md ""</v>
      </c>
      <c r="E297" t="str">
        <f t="shared" si="9"/>
        <v/>
      </c>
    </row>
    <row r="298" spans="1:5" x14ac:dyDescent="0.25">
      <c r="A298" t="str">
        <f t="shared" si="8"/>
        <v>md ""</v>
      </c>
      <c r="E298" t="str">
        <f t="shared" si="9"/>
        <v/>
      </c>
    </row>
    <row r="299" spans="1:5" x14ac:dyDescent="0.25">
      <c r="A299" t="str">
        <f t="shared" si="8"/>
        <v>md ""</v>
      </c>
      <c r="E299" t="str">
        <f t="shared" si="9"/>
        <v/>
      </c>
    </row>
    <row r="300" spans="1:5" x14ac:dyDescent="0.25">
      <c r="A300" t="str">
        <f t="shared" si="8"/>
        <v>md ""</v>
      </c>
      <c r="E300" t="str">
        <f t="shared" si="9"/>
        <v/>
      </c>
    </row>
    <row r="301" spans="1:5" x14ac:dyDescent="0.25">
      <c r="A301" t="str">
        <f t="shared" si="8"/>
        <v>md ""</v>
      </c>
      <c r="E301" t="str">
        <f t="shared" si="9"/>
        <v/>
      </c>
    </row>
    <row r="302" spans="1:5" x14ac:dyDescent="0.25">
      <c r="A302" t="str">
        <f t="shared" si="8"/>
        <v>md ""</v>
      </c>
      <c r="E302" t="str">
        <f t="shared" si="9"/>
        <v/>
      </c>
    </row>
    <row r="303" spans="1:5" x14ac:dyDescent="0.25">
      <c r="A303" t="str">
        <f t="shared" si="8"/>
        <v>md ""</v>
      </c>
      <c r="E303" t="str">
        <f t="shared" si="9"/>
        <v/>
      </c>
    </row>
    <row r="304" spans="1:5" x14ac:dyDescent="0.25">
      <c r="A304" t="str">
        <f t="shared" si="8"/>
        <v>md ""</v>
      </c>
      <c r="E304" t="str">
        <f t="shared" si="9"/>
        <v/>
      </c>
    </row>
    <row r="305" spans="1:5" x14ac:dyDescent="0.25">
      <c r="A305" t="str">
        <f t="shared" si="8"/>
        <v>md ""</v>
      </c>
      <c r="E305" t="str">
        <f t="shared" si="9"/>
        <v/>
      </c>
    </row>
    <row r="306" spans="1:5" x14ac:dyDescent="0.25">
      <c r="A306" t="str">
        <f t="shared" si="8"/>
        <v>md ""</v>
      </c>
      <c r="E306" t="str">
        <f t="shared" si="9"/>
        <v/>
      </c>
    </row>
    <row r="307" spans="1:5" x14ac:dyDescent="0.25">
      <c r="A307" t="str">
        <f t="shared" si="8"/>
        <v>md ""</v>
      </c>
      <c r="E307" t="str">
        <f t="shared" si="9"/>
        <v/>
      </c>
    </row>
    <row r="308" spans="1:5" x14ac:dyDescent="0.25">
      <c r="A308" t="str">
        <f t="shared" si="8"/>
        <v>md ""</v>
      </c>
      <c r="E308" t="str">
        <f t="shared" si="9"/>
        <v/>
      </c>
    </row>
    <row r="309" spans="1:5" x14ac:dyDescent="0.25">
      <c r="A309" t="str">
        <f t="shared" si="8"/>
        <v>md ""</v>
      </c>
      <c r="E309" t="str">
        <f t="shared" si="9"/>
        <v/>
      </c>
    </row>
    <row r="310" spans="1:5" x14ac:dyDescent="0.25">
      <c r="A310" t="str">
        <f t="shared" si="8"/>
        <v>md ""</v>
      </c>
      <c r="E310" t="str">
        <f t="shared" si="9"/>
        <v/>
      </c>
    </row>
    <row r="311" spans="1:5" x14ac:dyDescent="0.25">
      <c r="A311" t="str">
        <f t="shared" si="8"/>
        <v>md ""</v>
      </c>
      <c r="E311" t="str">
        <f t="shared" si="9"/>
        <v/>
      </c>
    </row>
    <row r="312" spans="1:5" x14ac:dyDescent="0.25">
      <c r="A312" t="str">
        <f t="shared" si="8"/>
        <v>md ""</v>
      </c>
      <c r="E312" t="str">
        <f t="shared" si="9"/>
        <v/>
      </c>
    </row>
    <row r="313" spans="1:5" x14ac:dyDescent="0.25">
      <c r="A313" t="str">
        <f t="shared" si="8"/>
        <v>md ""</v>
      </c>
      <c r="E313" t="str">
        <f t="shared" si="9"/>
        <v/>
      </c>
    </row>
    <row r="314" spans="1:5" x14ac:dyDescent="0.25">
      <c r="A314" t="str">
        <f t="shared" si="8"/>
        <v>md ""</v>
      </c>
      <c r="E314" t="str">
        <f t="shared" si="9"/>
        <v/>
      </c>
    </row>
    <row r="315" spans="1:5" x14ac:dyDescent="0.25">
      <c r="A315" t="str">
        <f t="shared" si="8"/>
        <v>md ""</v>
      </c>
      <c r="E315" t="str">
        <f t="shared" si="9"/>
        <v/>
      </c>
    </row>
    <row r="316" spans="1:5" x14ac:dyDescent="0.25">
      <c r="A316" t="str">
        <f t="shared" si="8"/>
        <v>md ""</v>
      </c>
      <c r="E316" t="str">
        <f t="shared" si="9"/>
        <v/>
      </c>
    </row>
    <row r="317" spans="1:5" x14ac:dyDescent="0.25">
      <c r="A317" t="str">
        <f t="shared" si="8"/>
        <v>md ""</v>
      </c>
      <c r="E317" t="str">
        <f t="shared" si="9"/>
        <v/>
      </c>
    </row>
    <row r="318" spans="1:5" x14ac:dyDescent="0.25">
      <c r="A318" t="str">
        <f t="shared" si="8"/>
        <v>md ""</v>
      </c>
      <c r="E318" t="str">
        <f t="shared" si="9"/>
        <v/>
      </c>
    </row>
    <row r="319" spans="1:5" x14ac:dyDescent="0.25">
      <c r="A319" t="str">
        <f t="shared" si="8"/>
        <v>md ""</v>
      </c>
      <c r="E319" t="str">
        <f t="shared" si="9"/>
        <v/>
      </c>
    </row>
    <row r="320" spans="1:5" x14ac:dyDescent="0.25">
      <c r="A320" t="str">
        <f t="shared" si="8"/>
        <v>md ""</v>
      </c>
      <c r="E320" t="str">
        <f t="shared" si="9"/>
        <v/>
      </c>
    </row>
    <row r="321" spans="1:5" x14ac:dyDescent="0.25">
      <c r="A321" t="str">
        <f t="shared" ref="A321:A384" si="10">"md """&amp;B321&amp;""""</f>
        <v>md ""</v>
      </c>
      <c r="E321" t="str">
        <f t="shared" ref="E321:E384" si="11">IF(C321="","",IF(D321="",C321,D321))</f>
        <v/>
      </c>
    </row>
    <row r="322" spans="1:5" x14ac:dyDescent="0.25">
      <c r="A322" t="str">
        <f t="shared" si="10"/>
        <v>md ""</v>
      </c>
      <c r="E322" t="str">
        <f t="shared" si="11"/>
        <v/>
      </c>
    </row>
    <row r="323" spans="1:5" x14ac:dyDescent="0.25">
      <c r="A323" t="str">
        <f t="shared" si="10"/>
        <v>md ""</v>
      </c>
      <c r="E323" t="str">
        <f t="shared" si="11"/>
        <v/>
      </c>
    </row>
    <row r="324" spans="1:5" x14ac:dyDescent="0.25">
      <c r="A324" t="str">
        <f t="shared" si="10"/>
        <v>md ""</v>
      </c>
      <c r="E324" t="str">
        <f t="shared" si="11"/>
        <v/>
      </c>
    </row>
    <row r="325" spans="1:5" x14ac:dyDescent="0.25">
      <c r="A325" t="str">
        <f t="shared" si="10"/>
        <v>md ""</v>
      </c>
      <c r="E325" t="str">
        <f t="shared" si="11"/>
        <v/>
      </c>
    </row>
    <row r="326" spans="1:5" x14ac:dyDescent="0.25">
      <c r="A326" t="str">
        <f t="shared" si="10"/>
        <v>md ""</v>
      </c>
      <c r="E326" t="str">
        <f t="shared" si="11"/>
        <v/>
      </c>
    </row>
    <row r="327" spans="1:5" x14ac:dyDescent="0.25">
      <c r="A327" t="str">
        <f t="shared" si="10"/>
        <v>md ""</v>
      </c>
      <c r="E327" t="str">
        <f t="shared" si="11"/>
        <v/>
      </c>
    </row>
    <row r="328" spans="1:5" x14ac:dyDescent="0.25">
      <c r="A328" t="str">
        <f t="shared" si="10"/>
        <v>md ""</v>
      </c>
      <c r="E328" t="str">
        <f t="shared" si="11"/>
        <v/>
      </c>
    </row>
    <row r="329" spans="1:5" x14ac:dyDescent="0.25">
      <c r="A329" t="str">
        <f t="shared" si="10"/>
        <v>md ""</v>
      </c>
      <c r="E329" t="str">
        <f t="shared" si="11"/>
        <v/>
      </c>
    </row>
    <row r="330" spans="1:5" x14ac:dyDescent="0.25">
      <c r="A330" t="str">
        <f t="shared" si="10"/>
        <v>md ""</v>
      </c>
      <c r="E330" t="str">
        <f t="shared" si="11"/>
        <v/>
      </c>
    </row>
    <row r="331" spans="1:5" x14ac:dyDescent="0.25">
      <c r="A331" t="str">
        <f t="shared" si="10"/>
        <v>md ""</v>
      </c>
      <c r="E331" t="str">
        <f t="shared" si="11"/>
        <v/>
      </c>
    </row>
    <row r="332" spans="1:5" x14ac:dyDescent="0.25">
      <c r="A332" t="str">
        <f t="shared" si="10"/>
        <v>md ""</v>
      </c>
      <c r="E332" t="str">
        <f t="shared" si="11"/>
        <v/>
      </c>
    </row>
    <row r="333" spans="1:5" x14ac:dyDescent="0.25">
      <c r="A333" t="str">
        <f t="shared" si="10"/>
        <v>md ""</v>
      </c>
      <c r="E333" t="str">
        <f t="shared" si="11"/>
        <v/>
      </c>
    </row>
    <row r="334" spans="1:5" x14ac:dyDescent="0.25">
      <c r="A334" t="str">
        <f t="shared" si="10"/>
        <v>md ""</v>
      </c>
      <c r="E334" t="str">
        <f t="shared" si="11"/>
        <v/>
      </c>
    </row>
    <row r="335" spans="1:5" x14ac:dyDescent="0.25">
      <c r="A335" t="str">
        <f t="shared" si="10"/>
        <v>md ""</v>
      </c>
      <c r="E335" t="str">
        <f t="shared" si="11"/>
        <v/>
      </c>
    </row>
    <row r="336" spans="1:5" x14ac:dyDescent="0.25">
      <c r="A336" t="str">
        <f t="shared" si="10"/>
        <v>md ""</v>
      </c>
      <c r="E336" t="str">
        <f t="shared" si="11"/>
        <v/>
      </c>
    </row>
    <row r="337" spans="1:5" x14ac:dyDescent="0.25">
      <c r="A337" t="str">
        <f t="shared" si="10"/>
        <v>md ""</v>
      </c>
      <c r="E337" t="str">
        <f t="shared" si="11"/>
        <v/>
      </c>
    </row>
    <row r="338" spans="1:5" x14ac:dyDescent="0.25">
      <c r="A338" t="str">
        <f t="shared" si="10"/>
        <v>md ""</v>
      </c>
      <c r="E338" t="str">
        <f t="shared" si="11"/>
        <v/>
      </c>
    </row>
    <row r="339" spans="1:5" x14ac:dyDescent="0.25">
      <c r="A339" t="str">
        <f t="shared" si="10"/>
        <v>md ""</v>
      </c>
      <c r="E339" t="str">
        <f t="shared" si="11"/>
        <v/>
      </c>
    </row>
    <row r="340" spans="1:5" x14ac:dyDescent="0.25">
      <c r="A340" t="str">
        <f t="shared" si="10"/>
        <v>md ""</v>
      </c>
      <c r="E340" t="str">
        <f t="shared" si="11"/>
        <v/>
      </c>
    </row>
    <row r="341" spans="1:5" x14ac:dyDescent="0.25">
      <c r="A341" t="str">
        <f t="shared" si="10"/>
        <v>md ""</v>
      </c>
      <c r="E341" t="str">
        <f t="shared" si="11"/>
        <v/>
      </c>
    </row>
    <row r="342" spans="1:5" x14ac:dyDescent="0.25">
      <c r="A342" t="str">
        <f t="shared" si="10"/>
        <v>md ""</v>
      </c>
      <c r="E342" t="str">
        <f t="shared" si="11"/>
        <v/>
      </c>
    </row>
    <row r="343" spans="1:5" x14ac:dyDescent="0.25">
      <c r="A343" t="str">
        <f t="shared" si="10"/>
        <v>md ""</v>
      </c>
      <c r="E343" t="str">
        <f t="shared" si="11"/>
        <v/>
      </c>
    </row>
    <row r="344" spans="1:5" x14ac:dyDescent="0.25">
      <c r="A344" t="str">
        <f t="shared" si="10"/>
        <v>md ""</v>
      </c>
      <c r="E344" t="str">
        <f t="shared" si="11"/>
        <v/>
      </c>
    </row>
    <row r="345" spans="1:5" x14ac:dyDescent="0.25">
      <c r="A345" t="str">
        <f t="shared" si="10"/>
        <v>md ""</v>
      </c>
      <c r="E345" t="str">
        <f t="shared" si="11"/>
        <v/>
      </c>
    </row>
    <row r="346" spans="1:5" x14ac:dyDescent="0.25">
      <c r="A346" t="str">
        <f t="shared" si="10"/>
        <v>md ""</v>
      </c>
      <c r="E346" t="str">
        <f t="shared" si="11"/>
        <v/>
      </c>
    </row>
    <row r="347" spans="1:5" x14ac:dyDescent="0.25">
      <c r="A347" t="str">
        <f t="shared" si="10"/>
        <v>md ""</v>
      </c>
      <c r="E347" t="str">
        <f t="shared" si="11"/>
        <v/>
      </c>
    </row>
    <row r="348" spans="1:5" x14ac:dyDescent="0.25">
      <c r="A348" t="str">
        <f t="shared" si="10"/>
        <v>md ""</v>
      </c>
      <c r="E348" t="str">
        <f t="shared" si="11"/>
        <v/>
      </c>
    </row>
    <row r="349" spans="1:5" x14ac:dyDescent="0.25">
      <c r="A349" t="str">
        <f t="shared" si="10"/>
        <v>md ""</v>
      </c>
      <c r="E349" t="str">
        <f t="shared" si="11"/>
        <v/>
      </c>
    </row>
    <row r="350" spans="1:5" x14ac:dyDescent="0.25">
      <c r="A350" t="str">
        <f t="shared" si="10"/>
        <v>md ""</v>
      </c>
      <c r="E350" t="str">
        <f t="shared" si="11"/>
        <v/>
      </c>
    </row>
    <row r="351" spans="1:5" x14ac:dyDescent="0.25">
      <c r="A351" t="str">
        <f t="shared" si="10"/>
        <v>md ""</v>
      </c>
      <c r="E351" t="str">
        <f t="shared" si="11"/>
        <v/>
      </c>
    </row>
    <row r="352" spans="1:5" x14ac:dyDescent="0.25">
      <c r="A352" t="str">
        <f t="shared" si="10"/>
        <v>md ""</v>
      </c>
      <c r="E352" t="str">
        <f t="shared" si="11"/>
        <v/>
      </c>
    </row>
    <row r="353" spans="1:5" x14ac:dyDescent="0.25">
      <c r="A353" t="str">
        <f t="shared" si="10"/>
        <v>md ""</v>
      </c>
      <c r="E353" t="str">
        <f t="shared" si="11"/>
        <v/>
      </c>
    </row>
    <row r="354" spans="1:5" x14ac:dyDescent="0.25">
      <c r="A354" t="str">
        <f t="shared" si="10"/>
        <v>md ""</v>
      </c>
      <c r="E354" t="str">
        <f t="shared" si="11"/>
        <v/>
      </c>
    </row>
    <row r="355" spans="1:5" x14ac:dyDescent="0.25">
      <c r="A355" t="str">
        <f t="shared" si="10"/>
        <v>md ""</v>
      </c>
      <c r="E355" t="str">
        <f t="shared" si="11"/>
        <v/>
      </c>
    </row>
    <row r="356" spans="1:5" x14ac:dyDescent="0.25">
      <c r="A356" t="str">
        <f t="shared" si="10"/>
        <v>md ""</v>
      </c>
      <c r="E356" t="str">
        <f t="shared" si="11"/>
        <v/>
      </c>
    </row>
    <row r="357" spans="1:5" x14ac:dyDescent="0.25">
      <c r="A357" t="str">
        <f t="shared" si="10"/>
        <v>md ""</v>
      </c>
      <c r="E357" t="str">
        <f t="shared" si="11"/>
        <v/>
      </c>
    </row>
    <row r="358" spans="1:5" x14ac:dyDescent="0.25">
      <c r="A358" t="str">
        <f t="shared" si="10"/>
        <v>md ""</v>
      </c>
      <c r="E358" t="str">
        <f t="shared" si="11"/>
        <v/>
      </c>
    </row>
    <row r="359" spans="1:5" x14ac:dyDescent="0.25">
      <c r="A359" t="str">
        <f t="shared" si="10"/>
        <v>md ""</v>
      </c>
      <c r="E359" t="str">
        <f t="shared" si="11"/>
        <v/>
      </c>
    </row>
    <row r="360" spans="1:5" x14ac:dyDescent="0.25">
      <c r="A360" t="str">
        <f t="shared" si="10"/>
        <v>md ""</v>
      </c>
      <c r="E360" t="str">
        <f t="shared" si="11"/>
        <v/>
      </c>
    </row>
    <row r="361" spans="1:5" x14ac:dyDescent="0.25">
      <c r="A361" t="str">
        <f t="shared" si="10"/>
        <v>md ""</v>
      </c>
      <c r="E361" t="str">
        <f t="shared" si="11"/>
        <v/>
      </c>
    </row>
    <row r="362" spans="1:5" x14ac:dyDescent="0.25">
      <c r="A362" t="str">
        <f t="shared" si="10"/>
        <v>md ""</v>
      </c>
      <c r="E362" t="str">
        <f t="shared" si="11"/>
        <v/>
      </c>
    </row>
    <row r="363" spans="1:5" x14ac:dyDescent="0.25">
      <c r="A363" t="str">
        <f t="shared" si="10"/>
        <v>md ""</v>
      </c>
      <c r="E363" t="str">
        <f t="shared" si="11"/>
        <v/>
      </c>
    </row>
    <row r="364" spans="1:5" x14ac:dyDescent="0.25">
      <c r="A364" t="str">
        <f t="shared" si="10"/>
        <v>md ""</v>
      </c>
      <c r="E364" t="str">
        <f t="shared" si="11"/>
        <v/>
      </c>
    </row>
    <row r="365" spans="1:5" x14ac:dyDescent="0.25">
      <c r="A365" t="str">
        <f t="shared" si="10"/>
        <v>md ""</v>
      </c>
      <c r="E365" t="str">
        <f t="shared" si="11"/>
        <v/>
      </c>
    </row>
    <row r="366" spans="1:5" x14ac:dyDescent="0.25">
      <c r="A366" t="str">
        <f t="shared" si="10"/>
        <v>md ""</v>
      </c>
      <c r="E366" t="str">
        <f t="shared" si="11"/>
        <v/>
      </c>
    </row>
    <row r="367" spans="1:5" x14ac:dyDescent="0.25">
      <c r="A367" t="str">
        <f t="shared" si="10"/>
        <v>md ""</v>
      </c>
      <c r="E367" t="str">
        <f t="shared" si="11"/>
        <v/>
      </c>
    </row>
    <row r="368" spans="1:5" x14ac:dyDescent="0.25">
      <c r="A368" t="str">
        <f t="shared" si="10"/>
        <v>md ""</v>
      </c>
      <c r="E368" t="str">
        <f t="shared" si="11"/>
        <v/>
      </c>
    </row>
    <row r="369" spans="1:5" x14ac:dyDescent="0.25">
      <c r="A369" t="str">
        <f t="shared" si="10"/>
        <v>md ""</v>
      </c>
      <c r="E369" t="str">
        <f t="shared" si="11"/>
        <v/>
      </c>
    </row>
    <row r="370" spans="1:5" x14ac:dyDescent="0.25">
      <c r="A370" t="str">
        <f t="shared" si="10"/>
        <v>md ""</v>
      </c>
      <c r="E370" t="str">
        <f t="shared" si="11"/>
        <v/>
      </c>
    </row>
    <row r="371" spans="1:5" x14ac:dyDescent="0.25">
      <c r="A371" t="str">
        <f t="shared" si="10"/>
        <v>md ""</v>
      </c>
      <c r="E371" t="str">
        <f t="shared" si="11"/>
        <v/>
      </c>
    </row>
    <row r="372" spans="1:5" x14ac:dyDescent="0.25">
      <c r="A372" t="str">
        <f t="shared" si="10"/>
        <v>md ""</v>
      </c>
      <c r="E372" t="str">
        <f t="shared" si="11"/>
        <v/>
      </c>
    </row>
    <row r="373" spans="1:5" x14ac:dyDescent="0.25">
      <c r="A373" t="str">
        <f t="shared" si="10"/>
        <v>md ""</v>
      </c>
      <c r="E373" t="str">
        <f t="shared" si="11"/>
        <v/>
      </c>
    </row>
    <row r="374" spans="1:5" x14ac:dyDescent="0.25">
      <c r="A374" t="str">
        <f t="shared" si="10"/>
        <v>md ""</v>
      </c>
      <c r="E374" t="str">
        <f t="shared" si="11"/>
        <v/>
      </c>
    </row>
    <row r="375" spans="1:5" x14ac:dyDescent="0.25">
      <c r="A375" t="str">
        <f t="shared" si="10"/>
        <v>md ""</v>
      </c>
      <c r="E375" t="str">
        <f t="shared" si="11"/>
        <v/>
      </c>
    </row>
    <row r="376" spans="1:5" x14ac:dyDescent="0.25">
      <c r="A376" t="str">
        <f t="shared" si="10"/>
        <v>md ""</v>
      </c>
      <c r="E376" t="str">
        <f t="shared" si="11"/>
        <v/>
      </c>
    </row>
    <row r="377" spans="1:5" x14ac:dyDescent="0.25">
      <c r="A377" t="str">
        <f t="shared" si="10"/>
        <v>md ""</v>
      </c>
      <c r="E377" t="str">
        <f t="shared" si="11"/>
        <v/>
      </c>
    </row>
    <row r="378" spans="1:5" x14ac:dyDescent="0.25">
      <c r="A378" t="str">
        <f t="shared" si="10"/>
        <v>md ""</v>
      </c>
      <c r="E378" t="str">
        <f t="shared" si="11"/>
        <v/>
      </c>
    </row>
    <row r="379" spans="1:5" x14ac:dyDescent="0.25">
      <c r="A379" t="str">
        <f t="shared" si="10"/>
        <v>md ""</v>
      </c>
      <c r="E379" t="str">
        <f t="shared" si="11"/>
        <v/>
      </c>
    </row>
    <row r="380" spans="1:5" x14ac:dyDescent="0.25">
      <c r="A380" t="str">
        <f t="shared" si="10"/>
        <v>md ""</v>
      </c>
      <c r="E380" t="str">
        <f t="shared" si="11"/>
        <v/>
      </c>
    </row>
    <row r="381" spans="1:5" x14ac:dyDescent="0.25">
      <c r="A381" t="str">
        <f t="shared" si="10"/>
        <v>md ""</v>
      </c>
      <c r="E381" t="str">
        <f t="shared" si="11"/>
        <v/>
      </c>
    </row>
    <row r="382" spans="1:5" x14ac:dyDescent="0.25">
      <c r="A382" t="str">
        <f t="shared" si="10"/>
        <v>md ""</v>
      </c>
      <c r="E382" t="str">
        <f t="shared" si="11"/>
        <v/>
      </c>
    </row>
    <row r="383" spans="1:5" x14ac:dyDescent="0.25">
      <c r="A383" t="str">
        <f t="shared" si="10"/>
        <v>md ""</v>
      </c>
      <c r="E383" t="str">
        <f t="shared" si="11"/>
        <v/>
      </c>
    </row>
    <row r="384" spans="1:5" x14ac:dyDescent="0.25">
      <c r="A384" t="str">
        <f t="shared" si="10"/>
        <v>md ""</v>
      </c>
      <c r="E384" t="str">
        <f t="shared" si="11"/>
        <v/>
      </c>
    </row>
    <row r="385" spans="1:5" x14ac:dyDescent="0.25">
      <c r="A385" t="str">
        <f t="shared" ref="A385:A448" si="12">"md """&amp;B385&amp;""""</f>
        <v>md ""</v>
      </c>
      <c r="E385" t="str">
        <f t="shared" ref="E385:E448" si="13">IF(C385="","",IF(D385="",C385,D385))</f>
        <v/>
      </c>
    </row>
    <row r="386" spans="1:5" x14ac:dyDescent="0.25">
      <c r="A386" t="str">
        <f t="shared" si="12"/>
        <v>md ""</v>
      </c>
      <c r="E386" t="str">
        <f t="shared" si="13"/>
        <v/>
      </c>
    </row>
    <row r="387" spans="1:5" x14ac:dyDescent="0.25">
      <c r="A387" t="str">
        <f t="shared" si="12"/>
        <v>md ""</v>
      </c>
      <c r="E387" t="str">
        <f t="shared" si="13"/>
        <v/>
      </c>
    </row>
    <row r="388" spans="1:5" x14ac:dyDescent="0.25">
      <c r="A388" t="str">
        <f t="shared" si="12"/>
        <v>md ""</v>
      </c>
      <c r="E388" t="str">
        <f t="shared" si="13"/>
        <v/>
      </c>
    </row>
    <row r="389" spans="1:5" x14ac:dyDescent="0.25">
      <c r="A389" t="str">
        <f t="shared" si="12"/>
        <v>md ""</v>
      </c>
      <c r="E389" t="str">
        <f t="shared" si="13"/>
        <v/>
      </c>
    </row>
    <row r="390" spans="1:5" x14ac:dyDescent="0.25">
      <c r="A390" t="str">
        <f t="shared" si="12"/>
        <v>md ""</v>
      </c>
      <c r="E390" t="str">
        <f t="shared" si="13"/>
        <v/>
      </c>
    </row>
    <row r="391" spans="1:5" x14ac:dyDescent="0.25">
      <c r="A391" t="str">
        <f t="shared" si="12"/>
        <v>md ""</v>
      </c>
      <c r="E391" t="str">
        <f t="shared" si="13"/>
        <v/>
      </c>
    </row>
    <row r="392" spans="1:5" x14ac:dyDescent="0.25">
      <c r="A392" t="str">
        <f t="shared" si="12"/>
        <v>md ""</v>
      </c>
      <c r="E392" t="str">
        <f t="shared" si="13"/>
        <v/>
      </c>
    </row>
    <row r="393" spans="1:5" x14ac:dyDescent="0.25">
      <c r="A393" t="str">
        <f t="shared" si="12"/>
        <v>md ""</v>
      </c>
      <c r="E393" t="str">
        <f t="shared" si="13"/>
        <v/>
      </c>
    </row>
    <row r="394" spans="1:5" x14ac:dyDescent="0.25">
      <c r="A394" t="str">
        <f t="shared" si="12"/>
        <v>md ""</v>
      </c>
      <c r="E394" t="str">
        <f t="shared" si="13"/>
        <v/>
      </c>
    </row>
    <row r="395" spans="1:5" x14ac:dyDescent="0.25">
      <c r="A395" t="str">
        <f t="shared" si="12"/>
        <v>md ""</v>
      </c>
      <c r="E395" t="str">
        <f t="shared" si="13"/>
        <v/>
      </c>
    </row>
    <row r="396" spans="1:5" x14ac:dyDescent="0.25">
      <c r="A396" t="str">
        <f t="shared" si="12"/>
        <v>md ""</v>
      </c>
      <c r="E396" t="str">
        <f t="shared" si="13"/>
        <v/>
      </c>
    </row>
    <row r="397" spans="1:5" x14ac:dyDescent="0.25">
      <c r="A397" t="str">
        <f t="shared" si="12"/>
        <v>md ""</v>
      </c>
      <c r="E397" t="str">
        <f t="shared" si="13"/>
        <v/>
      </c>
    </row>
    <row r="398" spans="1:5" x14ac:dyDescent="0.25">
      <c r="A398" t="str">
        <f t="shared" si="12"/>
        <v>md ""</v>
      </c>
      <c r="E398" t="str">
        <f t="shared" si="13"/>
        <v/>
      </c>
    </row>
    <row r="399" spans="1:5" x14ac:dyDescent="0.25">
      <c r="A399" t="str">
        <f t="shared" si="12"/>
        <v>md ""</v>
      </c>
      <c r="E399" t="str">
        <f t="shared" si="13"/>
        <v/>
      </c>
    </row>
    <row r="400" spans="1:5" x14ac:dyDescent="0.25">
      <c r="A400" t="str">
        <f t="shared" si="12"/>
        <v>md ""</v>
      </c>
      <c r="E400" t="str">
        <f t="shared" si="13"/>
        <v/>
      </c>
    </row>
    <row r="401" spans="1:5" x14ac:dyDescent="0.25">
      <c r="A401" t="str">
        <f t="shared" si="12"/>
        <v>md ""</v>
      </c>
      <c r="E401" t="str">
        <f t="shared" si="13"/>
        <v/>
      </c>
    </row>
    <row r="402" spans="1:5" x14ac:dyDescent="0.25">
      <c r="A402" t="str">
        <f t="shared" si="12"/>
        <v>md ""</v>
      </c>
      <c r="E402" t="str">
        <f t="shared" si="13"/>
        <v/>
      </c>
    </row>
    <row r="403" spans="1:5" x14ac:dyDescent="0.25">
      <c r="A403" t="str">
        <f t="shared" si="12"/>
        <v>md ""</v>
      </c>
      <c r="E403" t="str">
        <f t="shared" si="13"/>
        <v/>
      </c>
    </row>
    <row r="404" spans="1:5" x14ac:dyDescent="0.25">
      <c r="A404" t="str">
        <f t="shared" si="12"/>
        <v>md ""</v>
      </c>
      <c r="E404" t="str">
        <f t="shared" si="13"/>
        <v/>
      </c>
    </row>
    <row r="405" spans="1:5" x14ac:dyDescent="0.25">
      <c r="A405" t="str">
        <f t="shared" si="12"/>
        <v>md ""</v>
      </c>
      <c r="E405" t="str">
        <f t="shared" si="13"/>
        <v/>
      </c>
    </row>
    <row r="406" spans="1:5" x14ac:dyDescent="0.25">
      <c r="A406" t="str">
        <f t="shared" si="12"/>
        <v>md ""</v>
      </c>
      <c r="E406" t="str">
        <f t="shared" si="13"/>
        <v/>
      </c>
    </row>
    <row r="407" spans="1:5" x14ac:dyDescent="0.25">
      <c r="A407" t="str">
        <f t="shared" si="12"/>
        <v>md ""</v>
      </c>
      <c r="E407" t="str">
        <f t="shared" si="13"/>
        <v/>
      </c>
    </row>
    <row r="408" spans="1:5" x14ac:dyDescent="0.25">
      <c r="A408" t="str">
        <f t="shared" si="12"/>
        <v>md ""</v>
      </c>
      <c r="E408" t="str">
        <f t="shared" si="13"/>
        <v/>
      </c>
    </row>
    <row r="409" spans="1:5" x14ac:dyDescent="0.25">
      <c r="A409" t="str">
        <f t="shared" si="12"/>
        <v>md ""</v>
      </c>
      <c r="E409" t="str">
        <f t="shared" si="13"/>
        <v/>
      </c>
    </row>
    <row r="410" spans="1:5" x14ac:dyDescent="0.25">
      <c r="A410" t="str">
        <f t="shared" si="12"/>
        <v>md ""</v>
      </c>
      <c r="E410" t="str">
        <f t="shared" si="13"/>
        <v/>
      </c>
    </row>
    <row r="411" spans="1:5" x14ac:dyDescent="0.25">
      <c r="A411" t="str">
        <f t="shared" si="12"/>
        <v>md ""</v>
      </c>
      <c r="E411" t="str">
        <f t="shared" si="13"/>
        <v/>
      </c>
    </row>
    <row r="412" spans="1:5" x14ac:dyDescent="0.25">
      <c r="A412" t="str">
        <f t="shared" si="12"/>
        <v>md ""</v>
      </c>
      <c r="E412" t="str">
        <f t="shared" si="13"/>
        <v/>
      </c>
    </row>
    <row r="413" spans="1:5" x14ac:dyDescent="0.25">
      <c r="A413" t="str">
        <f t="shared" si="12"/>
        <v>md ""</v>
      </c>
      <c r="E413" t="str">
        <f t="shared" si="13"/>
        <v/>
      </c>
    </row>
    <row r="414" spans="1:5" x14ac:dyDescent="0.25">
      <c r="A414" t="str">
        <f t="shared" si="12"/>
        <v>md ""</v>
      </c>
      <c r="E414" t="str">
        <f t="shared" si="13"/>
        <v/>
      </c>
    </row>
    <row r="415" spans="1:5" x14ac:dyDescent="0.25">
      <c r="A415" t="str">
        <f t="shared" si="12"/>
        <v>md ""</v>
      </c>
      <c r="E415" t="str">
        <f t="shared" si="13"/>
        <v/>
      </c>
    </row>
    <row r="416" spans="1:5" x14ac:dyDescent="0.25">
      <c r="A416" t="str">
        <f t="shared" si="12"/>
        <v>md ""</v>
      </c>
      <c r="E416" t="str">
        <f t="shared" si="13"/>
        <v/>
      </c>
    </row>
    <row r="417" spans="1:5" x14ac:dyDescent="0.25">
      <c r="A417" t="str">
        <f t="shared" si="12"/>
        <v>md ""</v>
      </c>
      <c r="E417" t="str">
        <f t="shared" si="13"/>
        <v/>
      </c>
    </row>
    <row r="418" spans="1:5" x14ac:dyDescent="0.25">
      <c r="A418" t="str">
        <f t="shared" si="12"/>
        <v>md ""</v>
      </c>
      <c r="E418" t="str">
        <f t="shared" si="13"/>
        <v/>
      </c>
    </row>
    <row r="419" spans="1:5" x14ac:dyDescent="0.25">
      <c r="A419" t="str">
        <f t="shared" si="12"/>
        <v>md ""</v>
      </c>
      <c r="E419" t="str">
        <f t="shared" si="13"/>
        <v/>
      </c>
    </row>
    <row r="420" spans="1:5" x14ac:dyDescent="0.25">
      <c r="A420" t="str">
        <f t="shared" si="12"/>
        <v>md ""</v>
      </c>
      <c r="E420" t="str">
        <f t="shared" si="13"/>
        <v/>
      </c>
    </row>
    <row r="421" spans="1:5" x14ac:dyDescent="0.25">
      <c r="A421" t="str">
        <f t="shared" si="12"/>
        <v>md ""</v>
      </c>
      <c r="E421" t="str">
        <f t="shared" si="13"/>
        <v/>
      </c>
    </row>
    <row r="422" spans="1:5" x14ac:dyDescent="0.25">
      <c r="A422" t="str">
        <f t="shared" si="12"/>
        <v>md ""</v>
      </c>
      <c r="E422" t="str">
        <f t="shared" si="13"/>
        <v/>
      </c>
    </row>
    <row r="423" spans="1:5" x14ac:dyDescent="0.25">
      <c r="A423" t="str">
        <f t="shared" si="12"/>
        <v>md ""</v>
      </c>
      <c r="E423" t="str">
        <f t="shared" si="13"/>
        <v/>
      </c>
    </row>
    <row r="424" spans="1:5" x14ac:dyDescent="0.25">
      <c r="A424" t="str">
        <f t="shared" si="12"/>
        <v>md ""</v>
      </c>
      <c r="E424" t="str">
        <f t="shared" si="13"/>
        <v/>
      </c>
    </row>
    <row r="425" spans="1:5" x14ac:dyDescent="0.25">
      <c r="A425" t="str">
        <f t="shared" si="12"/>
        <v>md ""</v>
      </c>
      <c r="E425" t="str">
        <f t="shared" si="13"/>
        <v/>
      </c>
    </row>
    <row r="426" spans="1:5" x14ac:dyDescent="0.25">
      <c r="A426" t="str">
        <f t="shared" si="12"/>
        <v>md ""</v>
      </c>
      <c r="E426" t="str">
        <f t="shared" si="13"/>
        <v/>
      </c>
    </row>
    <row r="427" spans="1:5" x14ac:dyDescent="0.25">
      <c r="A427" t="str">
        <f t="shared" si="12"/>
        <v>md ""</v>
      </c>
      <c r="E427" t="str">
        <f t="shared" si="13"/>
        <v/>
      </c>
    </row>
    <row r="428" spans="1:5" x14ac:dyDescent="0.25">
      <c r="A428" t="str">
        <f t="shared" si="12"/>
        <v>md ""</v>
      </c>
      <c r="E428" t="str">
        <f t="shared" si="13"/>
        <v/>
      </c>
    </row>
    <row r="429" spans="1:5" x14ac:dyDescent="0.25">
      <c r="A429" t="str">
        <f t="shared" si="12"/>
        <v>md ""</v>
      </c>
      <c r="E429" t="str">
        <f t="shared" si="13"/>
        <v/>
      </c>
    </row>
    <row r="430" spans="1:5" x14ac:dyDescent="0.25">
      <c r="A430" t="str">
        <f t="shared" si="12"/>
        <v>md ""</v>
      </c>
      <c r="E430" t="str">
        <f t="shared" si="13"/>
        <v/>
      </c>
    </row>
    <row r="431" spans="1:5" x14ac:dyDescent="0.25">
      <c r="A431" t="str">
        <f t="shared" si="12"/>
        <v>md ""</v>
      </c>
      <c r="E431" t="str">
        <f t="shared" si="13"/>
        <v/>
      </c>
    </row>
    <row r="432" spans="1:5" x14ac:dyDescent="0.25">
      <c r="A432" t="str">
        <f t="shared" si="12"/>
        <v>md ""</v>
      </c>
      <c r="E432" t="str">
        <f t="shared" si="13"/>
        <v/>
      </c>
    </row>
    <row r="433" spans="1:5" x14ac:dyDescent="0.25">
      <c r="A433" t="str">
        <f t="shared" si="12"/>
        <v>md ""</v>
      </c>
      <c r="E433" t="str">
        <f t="shared" si="13"/>
        <v/>
      </c>
    </row>
    <row r="434" spans="1:5" x14ac:dyDescent="0.25">
      <c r="A434" t="str">
        <f t="shared" si="12"/>
        <v>md ""</v>
      </c>
      <c r="E434" t="str">
        <f t="shared" si="13"/>
        <v/>
      </c>
    </row>
    <row r="435" spans="1:5" x14ac:dyDescent="0.25">
      <c r="A435" t="str">
        <f t="shared" si="12"/>
        <v>md ""</v>
      </c>
      <c r="E435" t="str">
        <f t="shared" si="13"/>
        <v/>
      </c>
    </row>
    <row r="436" spans="1:5" x14ac:dyDescent="0.25">
      <c r="A436" t="str">
        <f t="shared" si="12"/>
        <v>md ""</v>
      </c>
      <c r="E436" t="str">
        <f t="shared" si="13"/>
        <v/>
      </c>
    </row>
    <row r="437" spans="1:5" x14ac:dyDescent="0.25">
      <c r="A437" t="str">
        <f t="shared" si="12"/>
        <v>md ""</v>
      </c>
      <c r="E437" t="str">
        <f t="shared" si="13"/>
        <v/>
      </c>
    </row>
    <row r="438" spans="1:5" x14ac:dyDescent="0.25">
      <c r="A438" t="str">
        <f t="shared" si="12"/>
        <v>md ""</v>
      </c>
      <c r="E438" t="str">
        <f t="shared" si="13"/>
        <v/>
      </c>
    </row>
    <row r="439" spans="1:5" x14ac:dyDescent="0.25">
      <c r="A439" t="str">
        <f t="shared" si="12"/>
        <v>md ""</v>
      </c>
      <c r="E439" t="str">
        <f t="shared" si="13"/>
        <v/>
      </c>
    </row>
    <row r="440" spans="1:5" x14ac:dyDescent="0.25">
      <c r="A440" t="str">
        <f t="shared" si="12"/>
        <v>md ""</v>
      </c>
      <c r="E440" t="str">
        <f t="shared" si="13"/>
        <v/>
      </c>
    </row>
    <row r="441" spans="1:5" x14ac:dyDescent="0.25">
      <c r="A441" t="str">
        <f t="shared" si="12"/>
        <v>md ""</v>
      </c>
      <c r="E441" t="str">
        <f t="shared" si="13"/>
        <v/>
      </c>
    </row>
    <row r="442" spans="1:5" x14ac:dyDescent="0.25">
      <c r="A442" t="str">
        <f t="shared" si="12"/>
        <v>md ""</v>
      </c>
      <c r="E442" t="str">
        <f t="shared" si="13"/>
        <v/>
      </c>
    </row>
    <row r="443" spans="1:5" x14ac:dyDescent="0.25">
      <c r="A443" t="str">
        <f t="shared" si="12"/>
        <v>md ""</v>
      </c>
      <c r="E443" t="str">
        <f t="shared" si="13"/>
        <v/>
      </c>
    </row>
    <row r="444" spans="1:5" x14ac:dyDescent="0.25">
      <c r="A444" t="str">
        <f t="shared" si="12"/>
        <v>md ""</v>
      </c>
      <c r="E444" t="str">
        <f t="shared" si="13"/>
        <v/>
      </c>
    </row>
    <row r="445" spans="1:5" x14ac:dyDescent="0.25">
      <c r="A445" t="str">
        <f t="shared" si="12"/>
        <v>md ""</v>
      </c>
      <c r="E445" t="str">
        <f t="shared" si="13"/>
        <v/>
      </c>
    </row>
    <row r="446" spans="1:5" x14ac:dyDescent="0.25">
      <c r="A446" t="str">
        <f t="shared" si="12"/>
        <v>md ""</v>
      </c>
      <c r="E446" t="str">
        <f t="shared" si="13"/>
        <v/>
      </c>
    </row>
    <row r="447" spans="1:5" x14ac:dyDescent="0.25">
      <c r="A447" t="str">
        <f t="shared" si="12"/>
        <v>md ""</v>
      </c>
      <c r="E447" t="str">
        <f t="shared" si="13"/>
        <v/>
      </c>
    </row>
    <row r="448" spans="1:5" x14ac:dyDescent="0.25">
      <c r="A448" t="str">
        <f t="shared" si="12"/>
        <v>md ""</v>
      </c>
      <c r="E448" t="str">
        <f t="shared" si="13"/>
        <v/>
      </c>
    </row>
    <row r="449" spans="1:5" x14ac:dyDescent="0.25">
      <c r="A449" t="str">
        <f t="shared" ref="A449:A512" si="14">"md """&amp;B449&amp;""""</f>
        <v>md ""</v>
      </c>
      <c r="E449" t="str">
        <f t="shared" ref="E449:E512" si="15">IF(C449="","",IF(D449="",C449,D449))</f>
        <v/>
      </c>
    </row>
    <row r="450" spans="1:5" x14ac:dyDescent="0.25">
      <c r="A450" t="str">
        <f t="shared" si="14"/>
        <v>md ""</v>
      </c>
      <c r="E450" t="str">
        <f t="shared" si="15"/>
        <v/>
      </c>
    </row>
    <row r="451" spans="1:5" x14ac:dyDescent="0.25">
      <c r="A451" t="str">
        <f t="shared" si="14"/>
        <v>md ""</v>
      </c>
      <c r="E451" t="str">
        <f t="shared" si="15"/>
        <v/>
      </c>
    </row>
    <row r="452" spans="1:5" x14ac:dyDescent="0.25">
      <c r="A452" t="str">
        <f t="shared" si="14"/>
        <v>md ""</v>
      </c>
      <c r="E452" t="str">
        <f t="shared" si="15"/>
        <v/>
      </c>
    </row>
    <row r="453" spans="1:5" x14ac:dyDescent="0.25">
      <c r="A453" t="str">
        <f t="shared" si="14"/>
        <v>md ""</v>
      </c>
      <c r="E453" t="str">
        <f t="shared" si="15"/>
        <v/>
      </c>
    </row>
    <row r="454" spans="1:5" x14ac:dyDescent="0.25">
      <c r="A454" t="str">
        <f t="shared" si="14"/>
        <v>md ""</v>
      </c>
      <c r="E454" t="str">
        <f t="shared" si="15"/>
        <v/>
      </c>
    </row>
    <row r="455" spans="1:5" x14ac:dyDescent="0.25">
      <c r="A455" t="str">
        <f t="shared" si="14"/>
        <v>md ""</v>
      </c>
      <c r="E455" t="str">
        <f t="shared" si="15"/>
        <v/>
      </c>
    </row>
    <row r="456" spans="1:5" x14ac:dyDescent="0.25">
      <c r="A456" t="str">
        <f t="shared" si="14"/>
        <v>md ""</v>
      </c>
      <c r="E456" t="str">
        <f t="shared" si="15"/>
        <v/>
      </c>
    </row>
    <row r="457" spans="1:5" x14ac:dyDescent="0.25">
      <c r="A457" t="str">
        <f t="shared" si="14"/>
        <v>md ""</v>
      </c>
      <c r="E457" t="str">
        <f t="shared" si="15"/>
        <v/>
      </c>
    </row>
    <row r="458" spans="1:5" x14ac:dyDescent="0.25">
      <c r="A458" t="str">
        <f t="shared" si="14"/>
        <v>md ""</v>
      </c>
      <c r="E458" t="str">
        <f t="shared" si="15"/>
        <v/>
      </c>
    </row>
    <row r="459" spans="1:5" x14ac:dyDescent="0.25">
      <c r="A459" t="str">
        <f t="shared" si="14"/>
        <v>md ""</v>
      </c>
      <c r="E459" t="str">
        <f t="shared" si="15"/>
        <v/>
      </c>
    </row>
    <row r="460" spans="1:5" x14ac:dyDescent="0.25">
      <c r="A460" t="str">
        <f t="shared" si="14"/>
        <v>md ""</v>
      </c>
      <c r="E460" t="str">
        <f t="shared" si="15"/>
        <v/>
      </c>
    </row>
    <row r="461" spans="1:5" x14ac:dyDescent="0.25">
      <c r="A461" t="str">
        <f t="shared" si="14"/>
        <v>md ""</v>
      </c>
      <c r="E461" t="str">
        <f t="shared" si="15"/>
        <v/>
      </c>
    </row>
    <row r="462" spans="1:5" x14ac:dyDescent="0.25">
      <c r="A462" t="str">
        <f t="shared" si="14"/>
        <v>md ""</v>
      </c>
      <c r="E462" t="str">
        <f t="shared" si="15"/>
        <v/>
      </c>
    </row>
    <row r="463" spans="1:5" x14ac:dyDescent="0.25">
      <c r="A463" t="str">
        <f t="shared" si="14"/>
        <v>md ""</v>
      </c>
      <c r="E463" t="str">
        <f t="shared" si="15"/>
        <v/>
      </c>
    </row>
    <row r="464" spans="1:5" x14ac:dyDescent="0.25">
      <c r="A464" t="str">
        <f t="shared" si="14"/>
        <v>md ""</v>
      </c>
      <c r="E464" t="str">
        <f t="shared" si="15"/>
        <v/>
      </c>
    </row>
    <row r="465" spans="1:5" x14ac:dyDescent="0.25">
      <c r="A465" t="str">
        <f t="shared" si="14"/>
        <v>md ""</v>
      </c>
      <c r="E465" t="str">
        <f t="shared" si="15"/>
        <v/>
      </c>
    </row>
    <row r="466" spans="1:5" x14ac:dyDescent="0.25">
      <c r="A466" t="str">
        <f t="shared" si="14"/>
        <v>md ""</v>
      </c>
      <c r="E466" t="str">
        <f t="shared" si="15"/>
        <v/>
      </c>
    </row>
    <row r="467" spans="1:5" x14ac:dyDescent="0.25">
      <c r="A467" t="str">
        <f t="shared" si="14"/>
        <v>md ""</v>
      </c>
      <c r="E467" t="str">
        <f t="shared" si="15"/>
        <v/>
      </c>
    </row>
    <row r="468" spans="1:5" x14ac:dyDescent="0.25">
      <c r="A468" t="str">
        <f t="shared" si="14"/>
        <v>md ""</v>
      </c>
      <c r="E468" t="str">
        <f t="shared" si="15"/>
        <v/>
      </c>
    </row>
    <row r="469" spans="1:5" x14ac:dyDescent="0.25">
      <c r="A469" t="str">
        <f t="shared" si="14"/>
        <v>md ""</v>
      </c>
      <c r="E469" t="str">
        <f t="shared" si="15"/>
        <v/>
      </c>
    </row>
    <row r="470" spans="1:5" x14ac:dyDescent="0.25">
      <c r="A470" t="str">
        <f t="shared" si="14"/>
        <v>md ""</v>
      </c>
      <c r="E470" t="str">
        <f t="shared" si="15"/>
        <v/>
      </c>
    </row>
    <row r="471" spans="1:5" x14ac:dyDescent="0.25">
      <c r="A471" t="str">
        <f t="shared" si="14"/>
        <v>md ""</v>
      </c>
      <c r="E471" t="str">
        <f t="shared" si="15"/>
        <v/>
      </c>
    </row>
    <row r="472" spans="1:5" x14ac:dyDescent="0.25">
      <c r="A472" t="str">
        <f t="shared" si="14"/>
        <v>md ""</v>
      </c>
      <c r="E472" t="str">
        <f t="shared" si="15"/>
        <v/>
      </c>
    </row>
    <row r="473" spans="1:5" x14ac:dyDescent="0.25">
      <c r="A473" t="str">
        <f t="shared" si="14"/>
        <v>md ""</v>
      </c>
      <c r="E473" t="str">
        <f t="shared" si="15"/>
        <v/>
      </c>
    </row>
    <row r="474" spans="1:5" x14ac:dyDescent="0.25">
      <c r="A474" t="str">
        <f t="shared" si="14"/>
        <v>md ""</v>
      </c>
      <c r="E474" t="str">
        <f t="shared" si="15"/>
        <v/>
      </c>
    </row>
    <row r="475" spans="1:5" x14ac:dyDescent="0.25">
      <c r="A475" t="str">
        <f t="shared" si="14"/>
        <v>md ""</v>
      </c>
      <c r="E475" t="str">
        <f t="shared" si="15"/>
        <v/>
      </c>
    </row>
    <row r="476" spans="1:5" x14ac:dyDescent="0.25">
      <c r="A476" t="str">
        <f t="shared" si="14"/>
        <v>md ""</v>
      </c>
      <c r="E476" t="str">
        <f t="shared" si="15"/>
        <v/>
      </c>
    </row>
    <row r="477" spans="1:5" x14ac:dyDescent="0.25">
      <c r="A477" t="str">
        <f t="shared" si="14"/>
        <v>md ""</v>
      </c>
      <c r="E477" t="str">
        <f t="shared" si="15"/>
        <v/>
      </c>
    </row>
    <row r="478" spans="1:5" x14ac:dyDescent="0.25">
      <c r="A478" t="str">
        <f t="shared" si="14"/>
        <v>md ""</v>
      </c>
      <c r="E478" t="str">
        <f t="shared" si="15"/>
        <v/>
      </c>
    </row>
    <row r="479" spans="1:5" x14ac:dyDescent="0.25">
      <c r="A479" t="str">
        <f t="shared" si="14"/>
        <v>md ""</v>
      </c>
      <c r="E479" t="str">
        <f t="shared" si="15"/>
        <v/>
      </c>
    </row>
    <row r="480" spans="1:5" x14ac:dyDescent="0.25">
      <c r="A480" t="str">
        <f t="shared" si="14"/>
        <v>md ""</v>
      </c>
      <c r="E480" t="str">
        <f t="shared" si="15"/>
        <v/>
      </c>
    </row>
    <row r="481" spans="1:5" x14ac:dyDescent="0.25">
      <c r="A481" t="str">
        <f t="shared" si="14"/>
        <v>md ""</v>
      </c>
      <c r="E481" t="str">
        <f t="shared" si="15"/>
        <v/>
      </c>
    </row>
    <row r="482" spans="1:5" x14ac:dyDescent="0.25">
      <c r="A482" t="str">
        <f t="shared" si="14"/>
        <v>md ""</v>
      </c>
      <c r="E482" t="str">
        <f t="shared" si="15"/>
        <v/>
      </c>
    </row>
    <row r="483" spans="1:5" x14ac:dyDescent="0.25">
      <c r="A483" t="str">
        <f t="shared" si="14"/>
        <v>md ""</v>
      </c>
      <c r="E483" t="str">
        <f t="shared" si="15"/>
        <v/>
      </c>
    </row>
    <row r="484" spans="1:5" x14ac:dyDescent="0.25">
      <c r="A484" t="str">
        <f t="shared" si="14"/>
        <v>md ""</v>
      </c>
      <c r="E484" t="str">
        <f t="shared" si="15"/>
        <v/>
      </c>
    </row>
    <row r="485" spans="1:5" x14ac:dyDescent="0.25">
      <c r="A485" t="str">
        <f t="shared" si="14"/>
        <v>md ""</v>
      </c>
      <c r="E485" t="str">
        <f t="shared" si="15"/>
        <v/>
      </c>
    </row>
    <row r="486" spans="1:5" x14ac:dyDescent="0.25">
      <c r="A486" t="str">
        <f t="shared" si="14"/>
        <v>md ""</v>
      </c>
      <c r="E486" t="str">
        <f t="shared" si="15"/>
        <v/>
      </c>
    </row>
    <row r="487" spans="1:5" x14ac:dyDescent="0.25">
      <c r="A487" t="str">
        <f t="shared" si="14"/>
        <v>md ""</v>
      </c>
      <c r="E487" t="str">
        <f t="shared" si="15"/>
        <v/>
      </c>
    </row>
    <row r="488" spans="1:5" x14ac:dyDescent="0.25">
      <c r="A488" t="str">
        <f t="shared" si="14"/>
        <v>md ""</v>
      </c>
      <c r="E488" t="str">
        <f t="shared" si="15"/>
        <v/>
      </c>
    </row>
    <row r="489" spans="1:5" x14ac:dyDescent="0.25">
      <c r="A489" t="str">
        <f t="shared" si="14"/>
        <v>md ""</v>
      </c>
      <c r="E489" t="str">
        <f t="shared" si="15"/>
        <v/>
      </c>
    </row>
    <row r="490" spans="1:5" x14ac:dyDescent="0.25">
      <c r="A490" t="str">
        <f t="shared" si="14"/>
        <v>md ""</v>
      </c>
      <c r="E490" t="str">
        <f t="shared" si="15"/>
        <v/>
      </c>
    </row>
    <row r="491" spans="1:5" x14ac:dyDescent="0.25">
      <c r="A491" t="str">
        <f t="shared" si="14"/>
        <v>md ""</v>
      </c>
      <c r="E491" t="str">
        <f t="shared" si="15"/>
        <v/>
      </c>
    </row>
    <row r="492" spans="1:5" x14ac:dyDescent="0.25">
      <c r="A492" t="str">
        <f t="shared" si="14"/>
        <v>md ""</v>
      </c>
      <c r="E492" t="str">
        <f t="shared" si="15"/>
        <v/>
      </c>
    </row>
    <row r="493" spans="1:5" x14ac:dyDescent="0.25">
      <c r="A493" t="str">
        <f t="shared" si="14"/>
        <v>md ""</v>
      </c>
      <c r="E493" t="str">
        <f t="shared" si="15"/>
        <v/>
      </c>
    </row>
    <row r="494" spans="1:5" x14ac:dyDescent="0.25">
      <c r="A494" t="str">
        <f t="shared" si="14"/>
        <v>md ""</v>
      </c>
      <c r="E494" t="str">
        <f t="shared" si="15"/>
        <v/>
      </c>
    </row>
    <row r="495" spans="1:5" x14ac:dyDescent="0.25">
      <c r="A495" t="str">
        <f t="shared" si="14"/>
        <v>md ""</v>
      </c>
      <c r="E495" t="str">
        <f t="shared" si="15"/>
        <v/>
      </c>
    </row>
    <row r="496" spans="1:5" x14ac:dyDescent="0.25">
      <c r="A496" t="str">
        <f t="shared" si="14"/>
        <v>md ""</v>
      </c>
      <c r="E496" t="str">
        <f t="shared" si="15"/>
        <v/>
      </c>
    </row>
    <row r="497" spans="1:5" x14ac:dyDescent="0.25">
      <c r="A497" t="str">
        <f t="shared" si="14"/>
        <v>md ""</v>
      </c>
      <c r="E497" t="str">
        <f t="shared" si="15"/>
        <v/>
      </c>
    </row>
    <row r="498" spans="1:5" x14ac:dyDescent="0.25">
      <c r="A498" t="str">
        <f t="shared" si="14"/>
        <v>md ""</v>
      </c>
      <c r="E498" t="str">
        <f t="shared" si="15"/>
        <v/>
      </c>
    </row>
    <row r="499" spans="1:5" x14ac:dyDescent="0.25">
      <c r="A499" t="str">
        <f t="shared" si="14"/>
        <v>md ""</v>
      </c>
      <c r="E499" t="str">
        <f t="shared" si="15"/>
        <v/>
      </c>
    </row>
    <row r="500" spans="1:5" x14ac:dyDescent="0.25">
      <c r="A500" t="str">
        <f t="shared" si="14"/>
        <v>md ""</v>
      </c>
      <c r="E500" t="str">
        <f t="shared" si="15"/>
        <v/>
      </c>
    </row>
    <row r="501" spans="1:5" x14ac:dyDescent="0.25">
      <c r="A501" t="str">
        <f t="shared" si="14"/>
        <v>md ""</v>
      </c>
      <c r="E501" t="str">
        <f t="shared" si="15"/>
        <v/>
      </c>
    </row>
    <row r="502" spans="1:5" x14ac:dyDescent="0.25">
      <c r="A502" t="str">
        <f t="shared" si="14"/>
        <v>md ""</v>
      </c>
      <c r="E502" t="str">
        <f t="shared" si="15"/>
        <v/>
      </c>
    </row>
    <row r="503" spans="1:5" x14ac:dyDescent="0.25">
      <c r="A503" t="str">
        <f t="shared" si="14"/>
        <v>md ""</v>
      </c>
      <c r="E503" t="str">
        <f t="shared" si="15"/>
        <v/>
      </c>
    </row>
    <row r="504" spans="1:5" x14ac:dyDescent="0.25">
      <c r="A504" t="str">
        <f t="shared" si="14"/>
        <v>md ""</v>
      </c>
      <c r="E504" t="str">
        <f t="shared" si="15"/>
        <v/>
      </c>
    </row>
    <row r="505" spans="1:5" x14ac:dyDescent="0.25">
      <c r="A505" t="str">
        <f t="shared" si="14"/>
        <v>md ""</v>
      </c>
      <c r="E505" t="str">
        <f t="shared" si="15"/>
        <v/>
      </c>
    </row>
    <row r="506" spans="1:5" x14ac:dyDescent="0.25">
      <c r="A506" t="str">
        <f t="shared" si="14"/>
        <v>md ""</v>
      </c>
      <c r="E506" t="str">
        <f t="shared" si="15"/>
        <v/>
      </c>
    </row>
    <row r="507" spans="1:5" x14ac:dyDescent="0.25">
      <c r="A507" t="str">
        <f t="shared" si="14"/>
        <v>md ""</v>
      </c>
      <c r="E507" t="str">
        <f t="shared" si="15"/>
        <v/>
      </c>
    </row>
    <row r="508" spans="1:5" x14ac:dyDescent="0.25">
      <c r="A508" t="str">
        <f t="shared" si="14"/>
        <v>md ""</v>
      </c>
      <c r="E508" t="str">
        <f t="shared" si="15"/>
        <v/>
      </c>
    </row>
    <row r="509" spans="1:5" x14ac:dyDescent="0.25">
      <c r="A509" t="str">
        <f t="shared" si="14"/>
        <v>md ""</v>
      </c>
      <c r="E509" t="str">
        <f t="shared" si="15"/>
        <v/>
      </c>
    </row>
    <row r="510" spans="1:5" x14ac:dyDescent="0.25">
      <c r="A510" t="str">
        <f t="shared" si="14"/>
        <v>md ""</v>
      </c>
      <c r="E510" t="str">
        <f t="shared" si="15"/>
        <v/>
      </c>
    </row>
    <row r="511" spans="1:5" x14ac:dyDescent="0.25">
      <c r="A511" t="str">
        <f t="shared" si="14"/>
        <v>md ""</v>
      </c>
      <c r="E511" t="str">
        <f t="shared" si="15"/>
        <v/>
      </c>
    </row>
    <row r="512" spans="1:5" x14ac:dyDescent="0.25">
      <c r="A512" t="str">
        <f t="shared" si="14"/>
        <v>md ""</v>
      </c>
      <c r="E512" t="str">
        <f t="shared" si="15"/>
        <v/>
      </c>
    </row>
    <row r="513" spans="1:5" x14ac:dyDescent="0.25">
      <c r="A513" t="str">
        <f t="shared" ref="A513:A565" si="16">"md """&amp;B513&amp;""""</f>
        <v>md ""</v>
      </c>
      <c r="E513" t="str">
        <f t="shared" ref="E513:E565" si="17">IF(C513="","",IF(D513="",C513,D513))</f>
        <v/>
      </c>
    </row>
    <row r="514" spans="1:5" x14ac:dyDescent="0.25">
      <c r="A514" t="str">
        <f t="shared" si="16"/>
        <v>md ""</v>
      </c>
      <c r="E514" t="str">
        <f t="shared" si="17"/>
        <v/>
      </c>
    </row>
    <row r="515" spans="1:5" x14ac:dyDescent="0.25">
      <c r="A515" t="str">
        <f t="shared" si="16"/>
        <v>md ""</v>
      </c>
      <c r="E515" t="str">
        <f t="shared" si="17"/>
        <v/>
      </c>
    </row>
    <row r="516" spans="1:5" x14ac:dyDescent="0.25">
      <c r="A516" t="str">
        <f t="shared" si="16"/>
        <v>md ""</v>
      </c>
      <c r="E516" t="str">
        <f t="shared" si="17"/>
        <v/>
      </c>
    </row>
    <row r="517" spans="1:5" x14ac:dyDescent="0.25">
      <c r="A517" t="str">
        <f t="shared" si="16"/>
        <v>md ""</v>
      </c>
      <c r="E517" t="str">
        <f t="shared" si="17"/>
        <v/>
      </c>
    </row>
    <row r="518" spans="1:5" x14ac:dyDescent="0.25">
      <c r="A518" t="str">
        <f t="shared" si="16"/>
        <v>md ""</v>
      </c>
      <c r="E518" t="str">
        <f t="shared" si="17"/>
        <v/>
      </c>
    </row>
    <row r="519" spans="1:5" x14ac:dyDescent="0.25">
      <c r="A519" t="str">
        <f t="shared" si="16"/>
        <v>md ""</v>
      </c>
      <c r="E519" t="str">
        <f t="shared" si="17"/>
        <v/>
      </c>
    </row>
    <row r="520" spans="1:5" x14ac:dyDescent="0.25">
      <c r="A520" t="str">
        <f t="shared" si="16"/>
        <v>md ""</v>
      </c>
      <c r="E520" t="str">
        <f t="shared" si="17"/>
        <v/>
      </c>
    </row>
    <row r="521" spans="1:5" x14ac:dyDescent="0.25">
      <c r="A521" t="str">
        <f t="shared" si="16"/>
        <v>md ""</v>
      </c>
      <c r="E521" t="str">
        <f t="shared" si="17"/>
        <v/>
      </c>
    </row>
    <row r="522" spans="1:5" x14ac:dyDescent="0.25">
      <c r="A522" t="str">
        <f t="shared" si="16"/>
        <v>md ""</v>
      </c>
      <c r="E522" t="str">
        <f t="shared" si="17"/>
        <v/>
      </c>
    </row>
    <row r="523" spans="1:5" x14ac:dyDescent="0.25">
      <c r="A523" t="str">
        <f t="shared" si="16"/>
        <v>md ""</v>
      </c>
      <c r="E523" t="str">
        <f t="shared" si="17"/>
        <v/>
      </c>
    </row>
    <row r="524" spans="1:5" x14ac:dyDescent="0.25">
      <c r="A524" t="str">
        <f t="shared" si="16"/>
        <v>md ""</v>
      </c>
      <c r="E524" t="str">
        <f t="shared" si="17"/>
        <v/>
      </c>
    </row>
    <row r="525" spans="1:5" x14ac:dyDescent="0.25">
      <c r="A525" t="str">
        <f t="shared" si="16"/>
        <v>md ""</v>
      </c>
      <c r="E525" t="str">
        <f t="shared" si="17"/>
        <v/>
      </c>
    </row>
    <row r="526" spans="1:5" x14ac:dyDescent="0.25">
      <c r="A526" t="str">
        <f t="shared" si="16"/>
        <v>md ""</v>
      </c>
      <c r="E526" t="str">
        <f t="shared" si="17"/>
        <v/>
      </c>
    </row>
    <row r="527" spans="1:5" x14ac:dyDescent="0.25">
      <c r="A527" t="str">
        <f t="shared" si="16"/>
        <v>md ""</v>
      </c>
      <c r="E527" t="str">
        <f t="shared" si="17"/>
        <v/>
      </c>
    </row>
    <row r="528" spans="1:5" x14ac:dyDescent="0.25">
      <c r="A528" t="str">
        <f t="shared" si="16"/>
        <v>md ""</v>
      </c>
      <c r="E528" t="str">
        <f t="shared" si="17"/>
        <v/>
      </c>
    </row>
    <row r="529" spans="1:5" x14ac:dyDescent="0.25">
      <c r="A529" t="str">
        <f t="shared" si="16"/>
        <v>md ""</v>
      </c>
      <c r="E529" t="str">
        <f t="shared" si="17"/>
        <v/>
      </c>
    </row>
    <row r="530" spans="1:5" x14ac:dyDescent="0.25">
      <c r="A530" t="str">
        <f t="shared" si="16"/>
        <v>md ""</v>
      </c>
      <c r="E530" t="str">
        <f t="shared" si="17"/>
        <v/>
      </c>
    </row>
    <row r="531" spans="1:5" x14ac:dyDescent="0.25">
      <c r="A531" t="str">
        <f t="shared" si="16"/>
        <v>md ""</v>
      </c>
      <c r="E531" t="str">
        <f t="shared" si="17"/>
        <v/>
      </c>
    </row>
    <row r="532" spans="1:5" x14ac:dyDescent="0.25">
      <c r="A532" t="str">
        <f t="shared" si="16"/>
        <v>md ""</v>
      </c>
      <c r="E532" t="str">
        <f t="shared" si="17"/>
        <v/>
      </c>
    </row>
    <row r="533" spans="1:5" x14ac:dyDescent="0.25">
      <c r="A533" t="str">
        <f t="shared" si="16"/>
        <v>md ""</v>
      </c>
      <c r="E533" t="str">
        <f t="shared" si="17"/>
        <v/>
      </c>
    </row>
    <row r="534" spans="1:5" x14ac:dyDescent="0.25">
      <c r="A534" t="str">
        <f t="shared" si="16"/>
        <v>md ""</v>
      </c>
      <c r="E534" t="str">
        <f t="shared" si="17"/>
        <v/>
      </c>
    </row>
    <row r="535" spans="1:5" x14ac:dyDescent="0.25">
      <c r="A535" t="str">
        <f t="shared" si="16"/>
        <v>md ""</v>
      </c>
      <c r="E535" t="str">
        <f t="shared" si="17"/>
        <v/>
      </c>
    </row>
    <row r="536" spans="1:5" x14ac:dyDescent="0.25">
      <c r="A536" t="str">
        <f t="shared" si="16"/>
        <v>md ""</v>
      </c>
      <c r="E536" t="str">
        <f t="shared" si="17"/>
        <v/>
      </c>
    </row>
    <row r="537" spans="1:5" x14ac:dyDescent="0.25">
      <c r="A537" t="str">
        <f t="shared" si="16"/>
        <v>md ""</v>
      </c>
      <c r="E537" t="str">
        <f t="shared" si="17"/>
        <v/>
      </c>
    </row>
    <row r="538" spans="1:5" x14ac:dyDescent="0.25">
      <c r="A538" t="str">
        <f t="shared" si="16"/>
        <v>md ""</v>
      </c>
      <c r="E538" t="str">
        <f t="shared" si="17"/>
        <v/>
      </c>
    </row>
    <row r="539" spans="1:5" x14ac:dyDescent="0.25">
      <c r="A539" t="str">
        <f t="shared" si="16"/>
        <v>md ""</v>
      </c>
      <c r="E539" t="str">
        <f t="shared" si="17"/>
        <v/>
      </c>
    </row>
    <row r="540" spans="1:5" x14ac:dyDescent="0.25">
      <c r="A540" t="str">
        <f t="shared" si="16"/>
        <v>md ""</v>
      </c>
      <c r="E540" t="str">
        <f t="shared" si="17"/>
        <v/>
      </c>
    </row>
    <row r="541" spans="1:5" x14ac:dyDescent="0.25">
      <c r="A541" t="str">
        <f t="shared" si="16"/>
        <v>md ""</v>
      </c>
      <c r="E541" t="str">
        <f t="shared" si="17"/>
        <v/>
      </c>
    </row>
    <row r="542" spans="1:5" x14ac:dyDescent="0.25">
      <c r="A542" t="str">
        <f t="shared" si="16"/>
        <v>md ""</v>
      </c>
      <c r="E542" t="str">
        <f t="shared" si="17"/>
        <v/>
      </c>
    </row>
    <row r="543" spans="1:5" x14ac:dyDescent="0.25">
      <c r="A543" t="str">
        <f t="shared" si="16"/>
        <v>md ""</v>
      </c>
      <c r="E543" t="str">
        <f t="shared" si="17"/>
        <v/>
      </c>
    </row>
    <row r="544" spans="1:5" x14ac:dyDescent="0.25">
      <c r="A544" t="str">
        <f t="shared" si="16"/>
        <v>md ""</v>
      </c>
      <c r="E544" t="str">
        <f t="shared" si="17"/>
        <v/>
      </c>
    </row>
    <row r="545" spans="1:5" x14ac:dyDescent="0.25">
      <c r="A545" t="str">
        <f t="shared" si="16"/>
        <v>md ""</v>
      </c>
      <c r="E545" t="str">
        <f t="shared" si="17"/>
        <v/>
      </c>
    </row>
    <row r="546" spans="1:5" x14ac:dyDescent="0.25">
      <c r="A546" t="str">
        <f t="shared" si="16"/>
        <v>md ""</v>
      </c>
      <c r="E546" t="str">
        <f t="shared" si="17"/>
        <v/>
      </c>
    </row>
    <row r="547" spans="1:5" x14ac:dyDescent="0.25">
      <c r="A547" t="str">
        <f t="shared" si="16"/>
        <v>md ""</v>
      </c>
      <c r="E547" t="str">
        <f t="shared" si="17"/>
        <v/>
      </c>
    </row>
    <row r="548" spans="1:5" x14ac:dyDescent="0.25">
      <c r="A548" t="str">
        <f t="shared" si="16"/>
        <v>md ""</v>
      </c>
      <c r="E548" t="str">
        <f t="shared" si="17"/>
        <v/>
      </c>
    </row>
    <row r="549" spans="1:5" x14ac:dyDescent="0.25">
      <c r="A549" t="str">
        <f t="shared" si="16"/>
        <v>md ""</v>
      </c>
      <c r="E549" t="str">
        <f t="shared" si="17"/>
        <v/>
      </c>
    </row>
    <row r="550" spans="1:5" x14ac:dyDescent="0.25">
      <c r="A550" t="str">
        <f t="shared" si="16"/>
        <v>md ""</v>
      </c>
      <c r="E550" t="str">
        <f t="shared" si="17"/>
        <v/>
      </c>
    </row>
    <row r="551" spans="1:5" x14ac:dyDescent="0.25">
      <c r="A551" t="str">
        <f t="shared" si="16"/>
        <v>md ""</v>
      </c>
      <c r="E551" t="str">
        <f t="shared" si="17"/>
        <v/>
      </c>
    </row>
    <row r="552" spans="1:5" x14ac:dyDescent="0.25">
      <c r="A552" t="str">
        <f t="shared" si="16"/>
        <v>md ""</v>
      </c>
      <c r="E552" t="str">
        <f t="shared" si="17"/>
        <v/>
      </c>
    </row>
    <row r="553" spans="1:5" x14ac:dyDescent="0.25">
      <c r="A553" t="str">
        <f t="shared" si="16"/>
        <v>md ""</v>
      </c>
      <c r="E553" t="str">
        <f t="shared" si="17"/>
        <v/>
      </c>
    </row>
    <row r="554" spans="1:5" x14ac:dyDescent="0.25">
      <c r="A554" t="str">
        <f t="shared" si="16"/>
        <v>md ""</v>
      </c>
      <c r="E554" t="str">
        <f t="shared" si="17"/>
        <v/>
      </c>
    </row>
    <row r="555" spans="1:5" x14ac:dyDescent="0.25">
      <c r="A555" t="str">
        <f t="shared" si="16"/>
        <v>md ""</v>
      </c>
      <c r="E555" t="str">
        <f t="shared" si="17"/>
        <v/>
      </c>
    </row>
    <row r="556" spans="1:5" x14ac:dyDescent="0.25">
      <c r="A556" t="str">
        <f t="shared" si="16"/>
        <v>md ""</v>
      </c>
      <c r="E556" t="str">
        <f t="shared" si="17"/>
        <v/>
      </c>
    </row>
    <row r="557" spans="1:5" x14ac:dyDescent="0.25">
      <c r="A557" t="str">
        <f t="shared" si="16"/>
        <v>md ""</v>
      </c>
      <c r="E557" t="str">
        <f t="shared" si="17"/>
        <v/>
      </c>
    </row>
    <row r="558" spans="1:5" x14ac:dyDescent="0.25">
      <c r="A558" t="str">
        <f t="shared" si="16"/>
        <v>md ""</v>
      </c>
      <c r="E558" t="str">
        <f t="shared" si="17"/>
        <v/>
      </c>
    </row>
    <row r="559" spans="1:5" x14ac:dyDescent="0.25">
      <c r="A559" t="str">
        <f t="shared" si="16"/>
        <v>md ""</v>
      </c>
      <c r="E559" t="str">
        <f t="shared" si="17"/>
        <v/>
      </c>
    </row>
    <row r="560" spans="1:5" x14ac:dyDescent="0.25">
      <c r="A560" t="str">
        <f t="shared" si="16"/>
        <v>md ""</v>
      </c>
      <c r="E560" t="str">
        <f t="shared" si="17"/>
        <v/>
      </c>
    </row>
    <row r="561" spans="1:5" x14ac:dyDescent="0.25">
      <c r="A561" t="str">
        <f t="shared" si="16"/>
        <v>md ""</v>
      </c>
      <c r="E561" t="str">
        <f t="shared" si="17"/>
        <v/>
      </c>
    </row>
    <row r="562" spans="1:5" x14ac:dyDescent="0.25">
      <c r="A562" t="str">
        <f t="shared" si="16"/>
        <v>md ""</v>
      </c>
      <c r="E562" t="str">
        <f t="shared" si="17"/>
        <v/>
      </c>
    </row>
    <row r="563" spans="1:5" x14ac:dyDescent="0.25">
      <c r="A563" t="str">
        <f t="shared" si="16"/>
        <v>md ""</v>
      </c>
      <c r="E563" t="str">
        <f t="shared" si="17"/>
        <v/>
      </c>
    </row>
    <row r="564" spans="1:5" x14ac:dyDescent="0.25">
      <c r="A564" t="str">
        <f t="shared" si="16"/>
        <v>md ""</v>
      </c>
      <c r="E564" t="str">
        <f t="shared" si="17"/>
        <v/>
      </c>
    </row>
    <row r="565" spans="1:5" x14ac:dyDescent="0.25">
      <c r="A565" t="str">
        <f t="shared" si="16"/>
        <v>md ""</v>
      </c>
      <c r="E565" t="str">
        <f t="shared" si="17"/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0FDB7-77AA-4BAF-98FD-31232F18018E}">
  <dimension ref="A1:G566"/>
  <sheetViews>
    <sheetView topLeftCell="C7" workbookViewId="0">
      <selection activeCell="F3" sqref="F3:F41"/>
    </sheetView>
  </sheetViews>
  <sheetFormatPr defaultRowHeight="15" x14ac:dyDescent="0.25"/>
  <cols>
    <col min="1" max="1" width="11.85546875" bestFit="1" customWidth="1"/>
    <col min="2" max="2" width="26.42578125" customWidth="1"/>
    <col min="3" max="3" width="23" bestFit="1" customWidth="1"/>
    <col min="4" max="4" width="58.140625" bestFit="1" customWidth="1"/>
    <col min="5" max="5" width="86.85546875" bestFit="1" customWidth="1"/>
    <col min="6" max="6" width="92.7109375" bestFit="1" customWidth="1"/>
  </cols>
  <sheetData>
    <row r="1" spans="1:7" x14ac:dyDescent="0.25">
      <c r="A1" s="17" t="s">
        <v>130</v>
      </c>
      <c r="B1" s="17" t="s">
        <v>131</v>
      </c>
      <c r="C1" s="17" t="s">
        <v>132</v>
      </c>
      <c r="D1" s="17" t="s">
        <v>133</v>
      </c>
      <c r="E1" s="17" t="s">
        <v>34</v>
      </c>
      <c r="F1" s="17" t="s">
        <v>134</v>
      </c>
    </row>
    <row r="2" spans="1:7" x14ac:dyDescent="0.25">
      <c r="A2" t="str">
        <f>IF(B2="","",Chapters!C1)</f>
        <v/>
      </c>
      <c r="B2" t="str">
        <f>IF(Chapters!D1="Chapter","",Chapters!D1)</f>
        <v/>
      </c>
      <c r="C2" t="str" cm="1">
        <f t="array" ref="C2:D42">_xlfn.UNIQUE(A2:B500)</f>
        <v/>
      </c>
      <c r="D2" t="str">
        <v/>
      </c>
      <c r="G2" t="str">
        <f t="shared" ref="G2:G65" si="0">IF(D2="","",E2=F2)</f>
        <v/>
      </c>
    </row>
    <row r="3" spans="1:7" x14ac:dyDescent="0.25">
      <c r="A3" t="str">
        <f>IF(B3="","",Chapters!C2)</f>
        <v>0. Introduction</v>
      </c>
      <c r="B3" t="str">
        <f>IF(Chapters!D2="Chapter Quiz","",Chapters!D2)</f>
        <v>1. Jakarta Web Services - Integrating applications over the internet</v>
      </c>
      <c r="C3" t="str">
        <v>0. Introduction</v>
      </c>
      <c r="D3" t="str">
        <v>1. Jakarta Web Services - Integrating applications over the internet</v>
      </c>
      <c r="E3" t="str">
        <f t="shared" ref="E3:E66" si="1">IF(D3="","",C3&amp;"\0"&amp;SUBSTITUTE(SUBSTITUTE(SUBSTITUTE(SUBSTITUTE(D3,"“",""""),"”",""""),"&lt;&gt; ",""),"—","-")&amp;".mkv")</f>
        <v>0. Introduction\01. Jakarta Web Services - Integrating applications over the internet.mkv</v>
      </c>
      <c r="F3" t="s">
        <v>135</v>
      </c>
      <c r="G3" t="b">
        <f t="shared" si="0"/>
        <v>1</v>
      </c>
    </row>
    <row r="4" spans="1:7" x14ac:dyDescent="0.25">
      <c r="A4" t="str">
        <f>IF(B4="","",Chapters!C3)</f>
        <v>0. Introduction</v>
      </c>
      <c r="B4" t="str">
        <f>IF(Chapters!D3="Chapter Quiz","",Chapters!D3)</f>
        <v>2. What you should know</v>
      </c>
      <c r="C4" t="str">
        <v>0. Introduction</v>
      </c>
      <c r="D4" t="str">
        <v>2. What you should know</v>
      </c>
      <c r="E4" t="str">
        <f t="shared" si="1"/>
        <v>0. Introduction\02. What you should know.mkv</v>
      </c>
      <c r="F4" t="s">
        <v>136</v>
      </c>
      <c r="G4" t="b">
        <f t="shared" si="0"/>
        <v>1</v>
      </c>
    </row>
    <row r="5" spans="1:7" x14ac:dyDescent="0.25">
      <c r="A5" t="str">
        <f>IF(B5="","",Chapters!C4)</f>
        <v/>
      </c>
      <c r="B5" t="str">
        <f>IF(Chapters!D4="Chapter Quiz","",Chapters!D4)</f>
        <v/>
      </c>
      <c r="C5" t="str">
        <v>1. Web Services - What and Why</v>
      </c>
      <c r="D5" t="str">
        <v>1. What is a web service</v>
      </c>
      <c r="E5" t="str">
        <f t="shared" si="1"/>
        <v>1. Web Services - What and Why\01. What is a web service.mkv</v>
      </c>
      <c r="F5" t="s">
        <v>137</v>
      </c>
      <c r="G5" t="b">
        <f t="shared" si="0"/>
        <v>1</v>
      </c>
    </row>
    <row r="6" spans="1:7" x14ac:dyDescent="0.25">
      <c r="A6" t="str">
        <f>IF(B6="","",Chapters!C5)</f>
        <v>1. Web Services - What and Why</v>
      </c>
      <c r="B6" t="str">
        <f>IF(Chapters!D5="Chapter Quiz","",Chapters!D5)</f>
        <v>1. What is a web service</v>
      </c>
      <c r="C6" t="str">
        <v>1. Web Services - What and Why</v>
      </c>
      <c r="D6" t="str">
        <v>2. Why are web services needed</v>
      </c>
      <c r="E6" t="str">
        <f t="shared" si="1"/>
        <v>1. Web Services - What and Why\02. Why are web services needed.mkv</v>
      </c>
      <c r="F6" t="s">
        <v>138</v>
      </c>
      <c r="G6" t="b">
        <f t="shared" si="0"/>
        <v>1</v>
      </c>
    </row>
    <row r="7" spans="1:7" x14ac:dyDescent="0.25">
      <c r="A7" t="str">
        <f>IF(B7="","",Chapters!C6)</f>
        <v>1. Web Services - What and Why</v>
      </c>
      <c r="B7" t="str">
        <f>IF(Chapters!D6="Chapter Quiz","",Chapters!D6)</f>
        <v>2. Why are web services needed</v>
      </c>
      <c r="C7" t="str">
        <v>1. Web Services - What and Why</v>
      </c>
      <c r="D7" t="str">
        <v>3. APIs, web services, and endpoints</v>
      </c>
      <c r="E7" t="str">
        <f t="shared" si="1"/>
        <v>1. Web Services - What and Why\03. APIs, web services, and endpoints.mkv</v>
      </c>
      <c r="F7" t="s">
        <v>139</v>
      </c>
      <c r="G7" t="b">
        <f t="shared" si="0"/>
        <v>1</v>
      </c>
    </row>
    <row r="8" spans="1:7" x14ac:dyDescent="0.25">
      <c r="A8" t="str">
        <f>IF(B8="","",Chapters!C7)</f>
        <v>1. Web Services - What and Why</v>
      </c>
      <c r="B8" t="str">
        <f>IF(Chapters!D7="Chapter Quiz","",Chapters!D7)</f>
        <v>3. APIs, web services, and endpoints</v>
      </c>
      <c r="C8" t="str">
        <v>2. Web Services in Jakarta EE</v>
      </c>
      <c r="D8" t="str">
        <v>1. REST and SOAP</v>
      </c>
      <c r="E8" t="str">
        <f t="shared" si="1"/>
        <v>2. Web Services in Jakarta EE\01. REST and SOAP.mkv</v>
      </c>
      <c r="F8" t="s">
        <v>140</v>
      </c>
      <c r="G8" t="b">
        <f t="shared" si="0"/>
        <v>1</v>
      </c>
    </row>
    <row r="9" spans="1:7" x14ac:dyDescent="0.25">
      <c r="A9" t="str">
        <f>IF(B9="","",Chapters!C8)</f>
        <v/>
      </c>
      <c r="B9" t="str">
        <f>IF(Chapters!D8="Chapter Quiz","",Chapters!D8)</f>
        <v/>
      </c>
      <c r="C9" t="str">
        <v>2. Web Services in Jakarta EE</v>
      </c>
      <c r="D9" t="str">
        <v>2. XMLSOAP-based vs. RESTful web services</v>
      </c>
      <c r="E9" t="str">
        <f t="shared" si="1"/>
        <v>2. Web Services in Jakarta EE\02. XMLSOAP-based vs. RESTful web services.mkv</v>
      </c>
      <c r="F9" t="s">
        <v>141</v>
      </c>
      <c r="G9" t="b">
        <f t="shared" si="0"/>
        <v>1</v>
      </c>
    </row>
    <row r="10" spans="1:7" x14ac:dyDescent="0.25">
      <c r="A10" t="str">
        <f>IF(B10="","",Chapters!C9)</f>
        <v/>
      </c>
      <c r="B10" t="str">
        <f>IF(Chapters!D9="Chapter Quiz","",Chapters!D9)</f>
        <v/>
      </c>
      <c r="C10" t="str">
        <v>2. Web Services in Jakarta EE</v>
      </c>
      <c r="D10" t="str">
        <v>3. RESTful and XMLSOAP-based web service use cases</v>
      </c>
      <c r="E10" t="str">
        <f t="shared" si="1"/>
        <v>2. Web Services in Jakarta EE\03. RESTful and XMLSOAP-based web service use cases.mkv</v>
      </c>
      <c r="F10" t="s">
        <v>142</v>
      </c>
      <c r="G10" t="b">
        <f t="shared" si="0"/>
        <v>1</v>
      </c>
    </row>
    <row r="11" spans="1:7" x14ac:dyDescent="0.25">
      <c r="A11" t="str">
        <f>IF(B11="","",Chapters!C10)</f>
        <v>2. Web Services in Jakarta EE</v>
      </c>
      <c r="B11" t="str">
        <f>IF(Chapters!D10="Chapter Quiz","",Chapters!D10)</f>
        <v>1. REST and SOAP</v>
      </c>
      <c r="C11" t="str">
        <v>2. Web Services in Jakarta EE</v>
      </c>
      <c r="D11" t="str">
        <v>4. History of web services - From Java EE to Jakarta EE</v>
      </c>
      <c r="E11" t="str">
        <f t="shared" si="1"/>
        <v>2. Web Services in Jakarta EE\04. History of web services - From Java EE to Jakarta EE.mkv</v>
      </c>
      <c r="F11" t="s">
        <v>143</v>
      </c>
      <c r="G11" t="b">
        <f t="shared" si="0"/>
        <v>1</v>
      </c>
    </row>
    <row r="12" spans="1:7" x14ac:dyDescent="0.25">
      <c r="A12" t="str">
        <f>IF(B12="","",Chapters!C11)</f>
        <v>2. Web Services in Jakarta EE</v>
      </c>
      <c r="B12" t="str">
        <f>IF(Chapters!D11="Chapter Quiz","",Chapters!D11)</f>
        <v>2. XMLSOAP-based vs. RESTful web services</v>
      </c>
      <c r="C12" t="str">
        <v>2. Web Services in Jakarta EE</v>
      </c>
      <c r="D12" t="str">
        <v>5. What's new in Jakarta EE for web services</v>
      </c>
      <c r="E12" t="str">
        <f t="shared" si="1"/>
        <v>2. Web Services in Jakarta EE\05. What's new in Jakarta EE for web services.mkv</v>
      </c>
      <c r="F12" t="s">
        <v>144</v>
      </c>
      <c r="G12" t="b">
        <f t="shared" si="0"/>
        <v>1</v>
      </c>
    </row>
    <row r="13" spans="1:7" x14ac:dyDescent="0.25">
      <c r="A13" t="str">
        <f>IF(B13="","",Chapters!C12)</f>
        <v>2. Web Services in Jakarta EE</v>
      </c>
      <c r="B13" t="str">
        <f>IF(Chapters!D12="Chapter Quiz","",Chapters!D12)</f>
        <v>3. RESTful and XMLSOAP-based web service use cases</v>
      </c>
      <c r="C13" t="str">
        <v>2. Web Services in Jakarta EE</v>
      </c>
      <c r="D13" t="str">
        <v>6. The cloud-native focus in Jakarta web services</v>
      </c>
      <c r="E13" t="str">
        <f t="shared" si="1"/>
        <v>2. Web Services in Jakarta EE\06. The cloud-native focus in Jakarta web services.mkv</v>
      </c>
      <c r="F13" t="s">
        <v>145</v>
      </c>
      <c r="G13" t="b">
        <f t="shared" si="0"/>
        <v>1</v>
      </c>
    </row>
    <row r="14" spans="1:7" x14ac:dyDescent="0.25">
      <c r="A14" t="str">
        <f>IF(B14="","",Chapters!C13)</f>
        <v>2. Web Services in Jakarta EE</v>
      </c>
      <c r="B14" t="str">
        <f>IF(Chapters!D13="Chapter Quiz","",Chapters!D13)</f>
        <v>4. History of web services - From Java EE to Jakarta EE</v>
      </c>
      <c r="C14" t="str">
        <v>3. Set the Stage to Build a REST API</v>
      </c>
      <c r="D14" t="str">
        <v>1. CRUD and HTTP methods</v>
      </c>
      <c r="E14" t="str">
        <f t="shared" si="1"/>
        <v>3. Set the Stage to Build a REST API\01. CRUD and HTTP methods.mkv</v>
      </c>
      <c r="F14" t="s">
        <v>146</v>
      </c>
      <c r="G14" t="b">
        <f t="shared" si="0"/>
        <v>1</v>
      </c>
    </row>
    <row r="15" spans="1:7" x14ac:dyDescent="0.25">
      <c r="A15" t="str">
        <f>IF(B15="","",Chapters!C14)</f>
        <v>2. Web Services in Jakarta EE</v>
      </c>
      <c r="B15" t="str">
        <f>IF(Chapters!D14="Chapter Quiz","",Chapters!D14)</f>
        <v>5. What's new in Jakarta EE for web services</v>
      </c>
      <c r="C15" t="str">
        <v>3. Set the Stage to Build a REST API</v>
      </c>
      <c r="D15" t="str">
        <v>2. Create and configure a basic web application</v>
      </c>
      <c r="E15" t="str">
        <f t="shared" si="1"/>
        <v>3. Set the Stage to Build a REST API\02. Create and configure a basic web application.mkv</v>
      </c>
      <c r="F15" t="s">
        <v>147</v>
      </c>
      <c r="G15" t="b">
        <f t="shared" si="0"/>
        <v>1</v>
      </c>
    </row>
    <row r="16" spans="1:7" x14ac:dyDescent="0.25">
      <c r="A16" t="str">
        <f>IF(B16="","",Chapters!C15)</f>
        <v>2. Web Services in Jakarta EE</v>
      </c>
      <c r="B16" t="str">
        <f>IF(Chapters!D15="Chapter Quiz","",Chapters!D15)</f>
        <v>6. The cloud-native focus in Jakarta web services</v>
      </c>
      <c r="C16" t="str">
        <v>3. Set the Stage to Build a REST API</v>
      </c>
      <c r="D16" t="str">
        <v>3. Configure Jakarta RESTful Web Services</v>
      </c>
      <c r="E16" t="str">
        <f t="shared" si="1"/>
        <v>3. Set the Stage to Build a REST API\03. Configure Jakarta RESTful Web Services.mkv</v>
      </c>
      <c r="F16" t="s">
        <v>148</v>
      </c>
      <c r="G16" t="b">
        <f t="shared" si="0"/>
        <v>1</v>
      </c>
    </row>
    <row r="17" spans="1:7" x14ac:dyDescent="0.25">
      <c r="A17" t="str">
        <f>IF(B17="","",Chapters!C16)</f>
        <v/>
      </c>
      <c r="B17" t="str">
        <f>IF(Chapters!D16="Chapter Quiz","",Chapters!D16)</f>
        <v/>
      </c>
      <c r="C17" t="str">
        <v>3. Set the Stage to Build a REST API</v>
      </c>
      <c r="D17" t="str">
        <v>4. Add a Resource class</v>
      </c>
      <c r="E17" t="str">
        <f t="shared" si="1"/>
        <v>3. Set the Stage to Build a REST API\04. Add a Resource class.mkv</v>
      </c>
      <c r="F17" t="s">
        <v>149</v>
      </c>
      <c r="G17" t="b">
        <f t="shared" si="0"/>
        <v>1</v>
      </c>
    </row>
    <row r="18" spans="1:7" x14ac:dyDescent="0.25">
      <c r="A18" t="str">
        <f>IF(B18="","",Chapters!C17)</f>
        <v/>
      </c>
      <c r="B18" t="str">
        <f>IF(Chapters!D17="Chapter Quiz","",Chapters!D17)</f>
        <v/>
      </c>
      <c r="C18" t="str">
        <v>4. Build the REST API for the Read Action</v>
      </c>
      <c r="D18" t="str">
        <v>1. Implement resource method for reading - HTTP GET</v>
      </c>
      <c r="E18" t="str">
        <f t="shared" si="1"/>
        <v>4. Build the REST API for the Read Action\01. Implement resource method for reading - HTTP GET.mkv</v>
      </c>
      <c r="F18" t="s">
        <v>150</v>
      </c>
      <c r="G18" t="b">
        <f t="shared" si="0"/>
        <v>1</v>
      </c>
    </row>
    <row r="19" spans="1:7" x14ac:dyDescent="0.25">
      <c r="A19" t="str">
        <f>IF(B19="","",Chapters!C18)</f>
        <v>3. Set the Stage to Build a REST API</v>
      </c>
      <c r="B19" t="str">
        <f>IF(Chapters!D18="Chapter Quiz","",Chapters!D18)</f>
        <v>1. CRUD and HTTP methods</v>
      </c>
      <c r="C19" t="str">
        <v>4. Build the REST API for the Read Action</v>
      </c>
      <c r="D19" t="str">
        <v>2. Use path parameters</v>
      </c>
      <c r="E19" t="str">
        <f t="shared" si="1"/>
        <v>4. Build the REST API for the Read Action\02. Use path parameters.mkv</v>
      </c>
      <c r="F19" t="s">
        <v>151</v>
      </c>
      <c r="G19" t="b">
        <f t="shared" si="0"/>
        <v>1</v>
      </c>
    </row>
    <row r="20" spans="1:7" x14ac:dyDescent="0.25">
      <c r="A20" t="str">
        <f>IF(B20="","",Chapters!C19)</f>
        <v>3. Set the Stage to Build a REST API</v>
      </c>
      <c r="B20" t="str">
        <f>IF(Chapters!D19="Chapter Quiz","",Chapters!D19)</f>
        <v>2. Create and configure a basic web application</v>
      </c>
      <c r="C20" t="str">
        <v>4. Build the REST API for the Read Action</v>
      </c>
      <c r="D20" t="str">
        <v>3. Use query parameters</v>
      </c>
      <c r="E20" t="str">
        <f t="shared" si="1"/>
        <v>4. Build the REST API for the Read Action\03. Use query parameters.mkv</v>
      </c>
      <c r="F20" t="s">
        <v>152</v>
      </c>
      <c r="G20" t="b">
        <f t="shared" si="0"/>
        <v>1</v>
      </c>
    </row>
    <row r="21" spans="1:7" x14ac:dyDescent="0.25">
      <c r="A21" t="str">
        <f>IF(B21="","",Chapters!C20)</f>
        <v>3. Set the Stage to Build a REST API</v>
      </c>
      <c r="B21" t="str">
        <f>IF(Chapters!D20="Chapter Quiz","",Chapters!D20)</f>
        <v>3. Configure Jakarta RESTful Web Services</v>
      </c>
      <c r="C21" t="str">
        <v>4. Build the REST API for the Read Action</v>
      </c>
      <c r="D21" t="str">
        <v>4. Explore response value types - Media types</v>
      </c>
      <c r="E21" t="str">
        <f t="shared" si="1"/>
        <v>4. Build the REST API for the Read Action\04. Explore response value types - Media types.mkv</v>
      </c>
      <c r="F21" t="s">
        <v>153</v>
      </c>
      <c r="G21" t="b">
        <f t="shared" si="0"/>
        <v>1</v>
      </c>
    </row>
    <row r="22" spans="1:7" x14ac:dyDescent="0.25">
      <c r="A22" t="str">
        <f>IF(B22="","",Chapters!C21)</f>
        <v>3. Set the Stage to Build a REST API</v>
      </c>
      <c r="B22" t="str">
        <f>IF(Chapters!D21="Chapter Quiz","",Chapters!D21)</f>
        <v>4. Add a Resource class</v>
      </c>
      <c r="C22" t="str">
        <v>4. Build the REST API for the Read Action</v>
      </c>
      <c r="D22" t="str">
        <v>5. Media types in action</v>
      </c>
      <c r="E22" t="str">
        <f t="shared" si="1"/>
        <v>4. Build the REST API for the Read Action\05. Media types in action.mkv</v>
      </c>
      <c r="F22" t="s">
        <v>154</v>
      </c>
      <c r="G22" t="b">
        <f t="shared" si="0"/>
        <v>1</v>
      </c>
    </row>
    <row r="23" spans="1:7" x14ac:dyDescent="0.25">
      <c r="A23" t="str">
        <f>IF(B23="","",Chapters!C22)</f>
        <v/>
      </c>
      <c r="B23" t="str">
        <f>IF(Chapters!D22="Chapter Quiz","",Chapters!D22)</f>
        <v/>
      </c>
      <c r="C23" t="str">
        <v>4. Build the REST API for the Read Action</v>
      </c>
      <c r="D23" t="str">
        <v>6. ResponseBuilder and methods</v>
      </c>
      <c r="E23" t="str">
        <f t="shared" si="1"/>
        <v>4. Build the REST API for the Read Action\06. ResponseBuilder and methods.mkv</v>
      </c>
      <c r="F23" t="s">
        <v>155</v>
      </c>
      <c r="G23" t="b">
        <f t="shared" si="0"/>
        <v>1</v>
      </c>
    </row>
    <row r="24" spans="1:7" x14ac:dyDescent="0.25">
      <c r="A24" t="str">
        <f>IF(B24="","",Chapters!C23)</f>
        <v/>
      </c>
      <c r="B24" t="str">
        <f>IF(Chapters!D23="Chapter Quiz","",Chapters!D23)</f>
        <v/>
      </c>
      <c r="C24" t="str">
        <v>4. Build the REST API for the Read Action</v>
      </c>
      <c r="D24" t="str">
        <v>7. Control the response via ResponseBuilder</v>
      </c>
      <c r="E24" t="str">
        <f t="shared" si="1"/>
        <v>4. Build the REST API for the Read Action\07. Control the response via ResponseBuilder.mkv</v>
      </c>
      <c r="F24" t="s">
        <v>156</v>
      </c>
      <c r="G24" t="b">
        <f t="shared" si="0"/>
        <v>1</v>
      </c>
    </row>
    <row r="25" spans="1:7" x14ac:dyDescent="0.25">
      <c r="A25" t="str">
        <f>IF(B25="","",Chapters!C24)</f>
        <v>4. Build the REST API for the Read Action</v>
      </c>
      <c r="B25" t="str">
        <f>IF(Chapters!D24="Chapter Quiz","",Chapters!D24)</f>
        <v>1. Implement resource method for reading - HTTP GET</v>
      </c>
      <c r="C25" t="str">
        <v>4. Build the REST API for the Read Action</v>
      </c>
      <c r="D25" t="str">
        <v>8. Challenge - Travel app</v>
      </c>
      <c r="E25" t="str">
        <f t="shared" si="1"/>
        <v>4. Build the REST API for the Read Action\08. Challenge - Travel app.mkv</v>
      </c>
      <c r="F25" t="s">
        <v>157</v>
      </c>
      <c r="G25" t="b">
        <f t="shared" si="0"/>
        <v>1</v>
      </c>
    </row>
    <row r="26" spans="1:7" x14ac:dyDescent="0.25">
      <c r="A26" t="str">
        <f>IF(B26="","",Chapters!C25)</f>
        <v>4. Build the REST API for the Read Action</v>
      </c>
      <c r="B26" t="str">
        <f>IF(Chapters!D25="Chapter Quiz","",Chapters!D25)</f>
        <v>2. Use path parameters</v>
      </c>
      <c r="C26" t="str">
        <v>4. Build the REST API for the Read Action</v>
      </c>
      <c r="D26" t="str">
        <v>9. Solution - Travel app</v>
      </c>
      <c r="E26" t="str">
        <f t="shared" si="1"/>
        <v>4. Build the REST API for the Read Action\09. Solution - Travel app.mkv</v>
      </c>
      <c r="F26" t="s">
        <v>158</v>
      </c>
      <c r="G26" t="b">
        <f t="shared" si="0"/>
        <v>1</v>
      </c>
    </row>
    <row r="27" spans="1:7" x14ac:dyDescent="0.25">
      <c r="A27" t="str">
        <f>IF(B27="","",Chapters!C26)</f>
        <v>4. Build the REST API for the Read Action</v>
      </c>
      <c r="B27" t="str">
        <f>IF(Chapters!D26="Chapter Quiz","",Chapters!D26)</f>
        <v>3. Use query parameters</v>
      </c>
      <c r="C27" t="str">
        <v>5. Build the REST API for Create, Update, and Delete Actions</v>
      </c>
      <c r="D27" t="str">
        <v>1. Use HTTP POST for the CREATE action</v>
      </c>
      <c r="E27" t="str">
        <f t="shared" si="1"/>
        <v>5. Build the REST API for Create, Update, and Delete Actions\01. Use HTTP POST for the CREATE action.mkv</v>
      </c>
      <c r="F27" t="s">
        <v>159</v>
      </c>
      <c r="G27" t="b">
        <f t="shared" si="0"/>
        <v>1</v>
      </c>
    </row>
    <row r="28" spans="1:7" x14ac:dyDescent="0.25">
      <c r="A28" t="str">
        <f>IF(B28="","",Chapters!C27)</f>
        <v>4. Build the REST API for the Read Action</v>
      </c>
      <c r="B28" t="str">
        <f>IF(Chapters!D27="Chapter Quiz","",Chapters!D27)</f>
        <v>4. Explore response value types - Media types</v>
      </c>
      <c r="C28" t="str">
        <v>5. Build the REST API for Create, Update, and Delete Actions</v>
      </c>
      <c r="D28" t="str">
        <v>2. Use HTTP PUT for the UPDATE action</v>
      </c>
      <c r="E28" t="str">
        <f t="shared" si="1"/>
        <v>5. Build the REST API for Create, Update, and Delete Actions\02. Use HTTP PUT for the UPDATE action.mkv</v>
      </c>
      <c r="F28" t="s">
        <v>160</v>
      </c>
      <c r="G28" t="b">
        <f t="shared" si="0"/>
        <v>1</v>
      </c>
    </row>
    <row r="29" spans="1:7" x14ac:dyDescent="0.25">
      <c r="A29" t="str">
        <f>IF(B29="","",Chapters!C28)</f>
        <v>4. Build the REST API for the Read Action</v>
      </c>
      <c r="B29" t="str">
        <f>IF(Chapters!D28="Chapter Quiz","",Chapters!D28)</f>
        <v>5. Media types in action</v>
      </c>
      <c r="C29" t="str">
        <v>5. Build the REST API for Create, Update, and Delete Actions</v>
      </c>
      <c r="D29" t="str">
        <v>3. Use HTTP DELETE for the DELETE action</v>
      </c>
      <c r="E29" t="str">
        <f t="shared" si="1"/>
        <v>5. Build the REST API for Create, Update, and Delete Actions\03. Use HTTP DELETE for the DELETE action.mkv</v>
      </c>
      <c r="F29" t="s">
        <v>161</v>
      </c>
      <c r="G29" t="b">
        <f t="shared" si="0"/>
        <v>1</v>
      </c>
    </row>
    <row r="30" spans="1:7" x14ac:dyDescent="0.25">
      <c r="A30" t="str">
        <f>IF(B30="","",Chapters!C29)</f>
        <v>4. Build the REST API for the Read Action</v>
      </c>
      <c r="B30" t="str">
        <f>IF(Chapters!D29="Chapter Quiz","",Chapters!D29)</f>
        <v>6. ResponseBuilder and methods</v>
      </c>
      <c r="C30" t="str">
        <v>5. Build the REST API for Create, Update, and Delete Actions</v>
      </c>
      <c r="D30" t="str">
        <v>4. Challenge - Travel app</v>
      </c>
      <c r="E30" t="str">
        <f t="shared" si="1"/>
        <v>5. Build the REST API for Create, Update, and Delete Actions\04. Challenge - Travel app.mkv</v>
      </c>
      <c r="F30" t="s">
        <v>162</v>
      </c>
      <c r="G30" t="b">
        <f t="shared" si="0"/>
        <v>1</v>
      </c>
    </row>
    <row r="31" spans="1:7" x14ac:dyDescent="0.25">
      <c r="A31" t="str">
        <f>IF(B31="","",Chapters!C30)</f>
        <v>4. Build the REST API for the Read Action</v>
      </c>
      <c r="B31" t="str">
        <f>IF(Chapters!D30="Chapter Quiz","",Chapters!D30)</f>
        <v>7. Control the response via ResponseBuilder</v>
      </c>
      <c r="C31" t="str">
        <v>5. Build the REST API for Create, Update, and Delete Actions</v>
      </c>
      <c r="D31" t="str">
        <v>5. Solution - Travel app</v>
      </c>
      <c r="E31" t="str">
        <f t="shared" si="1"/>
        <v>5. Build the REST API for Create, Update, and Delete Actions\05. Solution - Travel app.mkv</v>
      </c>
      <c r="F31" t="s">
        <v>163</v>
      </c>
      <c r="G31" t="b">
        <f t="shared" si="0"/>
        <v>1</v>
      </c>
    </row>
    <row r="32" spans="1:7" x14ac:dyDescent="0.25">
      <c r="A32" t="str">
        <f>IF(B32="","",Chapters!C31)</f>
        <v>4. Build the REST API for the Read Action</v>
      </c>
      <c r="B32" t="str">
        <f>IF(Chapters!D31="Chapter Quiz","",Chapters!D31)</f>
        <v>8. Challenge - Travel app</v>
      </c>
      <c r="C32" t="str">
        <v>6. Fine-Tune Your Jakarta RESTful Web Services</v>
      </c>
      <c r="D32" t="str">
        <v>1. Validate your REST endpoints</v>
      </c>
      <c r="E32" t="str">
        <f t="shared" si="1"/>
        <v>6. Fine-Tune Your Jakarta RESTful Web Services\01. Validate your REST endpoints.mkv</v>
      </c>
      <c r="F32" t="s">
        <v>164</v>
      </c>
      <c r="G32" t="b">
        <f t="shared" si="0"/>
        <v>1</v>
      </c>
    </row>
    <row r="33" spans="1:7" x14ac:dyDescent="0.25">
      <c r="A33" t="str">
        <f>IF(B33="","",Chapters!C32)</f>
        <v>4. Build the REST API for the Read Action</v>
      </c>
      <c r="B33" t="str">
        <f>IF(Chapters!D32="Chapter Quiz","",Chapters!D32)</f>
        <v>9. Solution - Travel app</v>
      </c>
      <c r="C33" t="str">
        <v>6. Fine-Tune Your Jakarta RESTful Web Services</v>
      </c>
      <c r="D33" t="str">
        <v>2. Perform single field validations in REST</v>
      </c>
      <c r="E33" t="str">
        <f t="shared" si="1"/>
        <v>6. Fine-Tune Your Jakarta RESTful Web Services\02. Perform single field validations in REST.mkv</v>
      </c>
      <c r="F33" t="s">
        <v>165</v>
      </c>
      <c r="G33" t="b">
        <f t="shared" si="0"/>
        <v>1</v>
      </c>
    </row>
    <row r="34" spans="1:7" x14ac:dyDescent="0.25">
      <c r="A34" t="str">
        <f>IF(B34="","",Chapters!C33)</f>
        <v/>
      </c>
      <c r="B34" t="str">
        <f>IF(Chapters!D33="Chapter Quiz","",Chapters!D33)</f>
        <v/>
      </c>
      <c r="C34" t="str">
        <v>6. Fine-Tune Your Jakarta RESTful Web Services</v>
      </c>
      <c r="D34" t="str">
        <v>3. Perform custom validations in REST</v>
      </c>
      <c r="E34" t="str">
        <f t="shared" si="1"/>
        <v>6. Fine-Tune Your Jakarta RESTful Web Services\03. Perform custom validations in REST.mkv</v>
      </c>
      <c r="F34" t="s">
        <v>166</v>
      </c>
      <c r="G34" t="b">
        <f t="shared" si="0"/>
        <v>1</v>
      </c>
    </row>
    <row r="35" spans="1:7" x14ac:dyDescent="0.25">
      <c r="A35" t="str">
        <f>IF(B35="","",Chapters!C34)</f>
        <v/>
      </c>
      <c r="B35" t="str">
        <f>IF(Chapters!D34="Chapter Quiz","",Chapters!D34)</f>
        <v/>
      </c>
      <c r="C35" t="str">
        <v>6. Fine-Tune Your Jakarta RESTful Web Services</v>
      </c>
      <c r="D35" t="str">
        <v>4. Handle exceptions in REST endpoints</v>
      </c>
      <c r="E35" t="str">
        <f t="shared" si="1"/>
        <v>6. Fine-Tune Your Jakarta RESTful Web Services\04. Handle exceptions in REST endpoints.mkv</v>
      </c>
      <c r="F35" t="s">
        <v>167</v>
      </c>
      <c r="G35" t="b">
        <f t="shared" si="0"/>
        <v>1</v>
      </c>
    </row>
    <row r="36" spans="1:7" x14ac:dyDescent="0.25">
      <c r="A36" t="str">
        <f>IF(B36="","",Chapters!C35)</f>
        <v>5. Build the REST API for Create, Update, and Delete Actions</v>
      </c>
      <c r="B36" t="str">
        <f>IF(Chapters!D35="Chapter Quiz","",Chapters!D35)</f>
        <v>1. Use HTTP POST for the CREATE action</v>
      </c>
      <c r="C36" t="str">
        <v>6. Fine-Tune Your Jakarta RESTful Web Services</v>
      </c>
      <c r="D36" t="str">
        <v>5. Implement security in REST endpoints</v>
      </c>
      <c r="E36" t="str">
        <f t="shared" si="1"/>
        <v>6. Fine-Tune Your Jakarta RESTful Web Services\05. Implement security in REST endpoints.mkv</v>
      </c>
      <c r="F36" t="s">
        <v>168</v>
      </c>
      <c r="G36" t="b">
        <f t="shared" si="0"/>
        <v>1</v>
      </c>
    </row>
    <row r="37" spans="1:7" x14ac:dyDescent="0.25">
      <c r="A37" t="str">
        <f>IF(B37="","",Chapters!C36)</f>
        <v>5. Build the REST API for Create, Update, and Delete Actions</v>
      </c>
      <c r="B37" t="str">
        <f>IF(Chapters!D36="Chapter Quiz","",Chapters!D36)</f>
        <v>2. Use HTTP PUT for the UPDATE action</v>
      </c>
      <c r="C37" t="str">
        <v>7. RESTful Applications in the Java SE Environment</v>
      </c>
      <c r="D37" t="str">
        <v>1. The Java SE bootstrap API</v>
      </c>
      <c r="E37" t="str">
        <f t="shared" si="1"/>
        <v>7. RESTful Applications in the Java SE Environment\01. The Java SE bootstrap API.mkv</v>
      </c>
      <c r="F37" t="s">
        <v>169</v>
      </c>
      <c r="G37" t="b">
        <f t="shared" si="0"/>
        <v>1</v>
      </c>
    </row>
    <row r="38" spans="1:7" x14ac:dyDescent="0.25">
      <c r="A38" t="str">
        <f>IF(B38="","",Chapters!C37)</f>
        <v>5. Build the REST API for Create, Update, and Delete Actions</v>
      </c>
      <c r="B38" t="str">
        <f>IF(Chapters!D37="Chapter Quiz","",Chapters!D37)</f>
        <v>3. Use HTTP DELETE for the DELETE action</v>
      </c>
      <c r="C38" t="str">
        <v>7. RESTful Applications in the Java SE Environment</v>
      </c>
      <c r="D38" t="str">
        <v>2. Create and configure the Java SE app</v>
      </c>
      <c r="E38" t="str">
        <f t="shared" si="1"/>
        <v>7. RESTful Applications in the Java SE Environment\02. Create and configure the Java SE app.mkv</v>
      </c>
      <c r="F38" t="s">
        <v>170</v>
      </c>
      <c r="G38" t="b">
        <f t="shared" si="0"/>
        <v>1</v>
      </c>
    </row>
    <row r="39" spans="1:7" x14ac:dyDescent="0.25">
      <c r="A39" t="str">
        <f>IF(B39="","",Chapters!C38)</f>
        <v>5. Build the REST API for Create, Update, and Delete Actions</v>
      </c>
      <c r="B39" t="str">
        <f>IF(Chapters!D38="Chapter Quiz","",Chapters!D38)</f>
        <v>4. Challenge - Travel app</v>
      </c>
      <c r="C39" t="str">
        <v>7. RESTful Applications in the Java SE Environment</v>
      </c>
      <c r="D39" t="str">
        <v>3. Build the RESTful application</v>
      </c>
      <c r="E39" t="str">
        <f t="shared" si="1"/>
        <v>7. RESTful Applications in the Java SE Environment\03. Build the RESTful application.mkv</v>
      </c>
      <c r="F39" t="s">
        <v>171</v>
      </c>
      <c r="G39" t="b">
        <f t="shared" si="0"/>
        <v>1</v>
      </c>
    </row>
    <row r="40" spans="1:7" x14ac:dyDescent="0.25">
      <c r="A40" t="str">
        <f>IF(B40="","",Chapters!C39)</f>
        <v>5. Build the REST API for Create, Update, and Delete Actions</v>
      </c>
      <c r="B40" t="str">
        <f>IF(Chapters!D39="Chapter Quiz","",Chapters!D39)</f>
        <v>5. Solution - Travel app</v>
      </c>
      <c r="C40" t="str">
        <v>7. RESTful Applications in the Java SE Environment</v>
      </c>
      <c r="D40" t="str">
        <v>4. Run the application and test the endpoint</v>
      </c>
      <c r="E40" t="str">
        <f t="shared" si="1"/>
        <v>7. RESTful Applications in the Java SE Environment\04. Run the application and test the endpoint.mkv</v>
      </c>
      <c r="F40" t="s">
        <v>172</v>
      </c>
      <c r="G40" t="b">
        <f t="shared" si="0"/>
        <v>1</v>
      </c>
    </row>
    <row r="41" spans="1:7" x14ac:dyDescent="0.25">
      <c r="A41" t="str">
        <f>IF(B41="","",Chapters!C40)</f>
        <v/>
      </c>
      <c r="B41" t="str">
        <f>IF(Chapters!D40="Chapter Quiz","",Chapters!D40)</f>
        <v/>
      </c>
      <c r="C41" t="str">
        <v>8. Conclusion</v>
      </c>
      <c r="D41" t="str">
        <v>1. Next steps</v>
      </c>
      <c r="E41" t="str">
        <f t="shared" si="1"/>
        <v>8. Conclusion\01. Next steps.mkv</v>
      </c>
      <c r="F41" t="s">
        <v>173</v>
      </c>
      <c r="G41" t="b">
        <f t="shared" si="0"/>
        <v>1</v>
      </c>
    </row>
    <row r="42" spans="1:7" x14ac:dyDescent="0.25">
      <c r="A42" t="str">
        <f>IF(B42="","",Chapters!C41)</f>
        <v/>
      </c>
      <c r="B42" t="str">
        <f>IF(Chapters!D41="Chapter Quiz","",Chapters!D41)</f>
        <v/>
      </c>
      <c r="C42">
        <v>0</v>
      </c>
      <c r="D42">
        <v>0</v>
      </c>
      <c r="E42" t="str">
        <f t="shared" si="1"/>
        <v>0\00.mkv</v>
      </c>
      <c r="G42" t="b">
        <f t="shared" si="0"/>
        <v>0</v>
      </c>
    </row>
    <row r="43" spans="1:7" x14ac:dyDescent="0.25">
      <c r="A43" t="str">
        <f>IF(B43="","",Chapters!C42)</f>
        <v>6. Fine-Tune Your Jakarta RESTful Web Services</v>
      </c>
      <c r="B43" t="str">
        <f>IF(Chapters!D42="Chapter Quiz","",Chapters!D42)</f>
        <v>1. Validate your REST endpoints</v>
      </c>
      <c r="E43" t="str">
        <f t="shared" si="1"/>
        <v/>
      </c>
      <c r="G43" t="str">
        <f t="shared" si="0"/>
        <v/>
      </c>
    </row>
    <row r="44" spans="1:7" x14ac:dyDescent="0.25">
      <c r="A44" t="str">
        <f>IF(B44="","",Chapters!C43)</f>
        <v>6. Fine-Tune Your Jakarta RESTful Web Services</v>
      </c>
      <c r="B44" t="str">
        <f>IF(Chapters!D43="Chapter Quiz","",Chapters!D43)</f>
        <v>2. Perform single field validations in REST</v>
      </c>
      <c r="E44" t="str">
        <f t="shared" si="1"/>
        <v/>
      </c>
      <c r="G44" t="str">
        <f t="shared" si="0"/>
        <v/>
      </c>
    </row>
    <row r="45" spans="1:7" x14ac:dyDescent="0.25">
      <c r="A45" t="str">
        <f>IF(B45="","",Chapters!C44)</f>
        <v>6. Fine-Tune Your Jakarta RESTful Web Services</v>
      </c>
      <c r="B45" t="str">
        <f>IF(Chapters!D44="Chapter Quiz","",Chapters!D44)</f>
        <v>3. Perform custom validations in REST</v>
      </c>
      <c r="E45" t="str">
        <f t="shared" si="1"/>
        <v/>
      </c>
      <c r="G45" t="str">
        <f t="shared" si="0"/>
        <v/>
      </c>
    </row>
    <row r="46" spans="1:7" x14ac:dyDescent="0.25">
      <c r="A46" t="str">
        <f>IF(B46="","",Chapters!C45)</f>
        <v>6. Fine-Tune Your Jakarta RESTful Web Services</v>
      </c>
      <c r="B46" t="str">
        <f>IF(Chapters!D45="Chapter Quiz","",Chapters!D45)</f>
        <v>4. Handle exceptions in REST endpoints</v>
      </c>
      <c r="E46" t="str">
        <f t="shared" si="1"/>
        <v/>
      </c>
      <c r="G46" t="str">
        <f t="shared" si="0"/>
        <v/>
      </c>
    </row>
    <row r="47" spans="1:7" x14ac:dyDescent="0.25">
      <c r="A47" t="str">
        <f>IF(B47="","",Chapters!C46)</f>
        <v>6. Fine-Tune Your Jakarta RESTful Web Services</v>
      </c>
      <c r="B47" t="str">
        <f>IF(Chapters!D46="Chapter Quiz","",Chapters!D46)</f>
        <v>5. Implement security in REST endpoints</v>
      </c>
      <c r="E47" t="str">
        <f t="shared" si="1"/>
        <v/>
      </c>
      <c r="G47" t="str">
        <f t="shared" si="0"/>
        <v/>
      </c>
    </row>
    <row r="48" spans="1:7" x14ac:dyDescent="0.25">
      <c r="A48" t="str">
        <f>IF(B48="","",Chapters!C47)</f>
        <v/>
      </c>
      <c r="B48" t="str">
        <f>IF(Chapters!D47="Chapter Quiz","",Chapters!D47)</f>
        <v/>
      </c>
      <c r="E48" t="str">
        <f t="shared" si="1"/>
        <v/>
      </c>
      <c r="G48" t="str">
        <f t="shared" si="0"/>
        <v/>
      </c>
    </row>
    <row r="49" spans="1:7" x14ac:dyDescent="0.25">
      <c r="A49" t="str">
        <f>IF(B49="","",Chapters!C48)</f>
        <v/>
      </c>
      <c r="B49" t="str">
        <f>IF(Chapters!D48="Chapter Quiz","",Chapters!D48)</f>
        <v/>
      </c>
      <c r="E49" t="str">
        <f t="shared" si="1"/>
        <v/>
      </c>
      <c r="G49" t="str">
        <f t="shared" si="0"/>
        <v/>
      </c>
    </row>
    <row r="50" spans="1:7" x14ac:dyDescent="0.25">
      <c r="A50" t="str">
        <f>IF(B50="","",Chapters!C49)</f>
        <v>7. RESTful Applications in the Java SE Environment</v>
      </c>
      <c r="B50" t="str">
        <f>IF(Chapters!D49="Chapter Quiz","",Chapters!D49)</f>
        <v>1. The Java SE bootstrap API</v>
      </c>
      <c r="E50" t="str">
        <f t="shared" si="1"/>
        <v/>
      </c>
      <c r="G50" t="str">
        <f t="shared" si="0"/>
        <v/>
      </c>
    </row>
    <row r="51" spans="1:7" x14ac:dyDescent="0.25">
      <c r="A51" t="str">
        <f>IF(B51="","",Chapters!C50)</f>
        <v>7. RESTful Applications in the Java SE Environment</v>
      </c>
      <c r="B51" t="str">
        <f>IF(Chapters!D50="Chapter Quiz","",Chapters!D50)</f>
        <v>2. Create and configure the Java SE app</v>
      </c>
      <c r="E51" t="str">
        <f t="shared" si="1"/>
        <v/>
      </c>
      <c r="G51" t="str">
        <f t="shared" si="0"/>
        <v/>
      </c>
    </row>
    <row r="52" spans="1:7" x14ac:dyDescent="0.25">
      <c r="A52" t="str">
        <f>IF(B52="","",Chapters!C51)</f>
        <v>7. RESTful Applications in the Java SE Environment</v>
      </c>
      <c r="B52" t="str">
        <f>IF(Chapters!D51="Chapter Quiz","",Chapters!D51)</f>
        <v>3. Build the RESTful application</v>
      </c>
      <c r="E52" t="str">
        <f t="shared" si="1"/>
        <v/>
      </c>
      <c r="G52" t="str">
        <f t="shared" si="0"/>
        <v/>
      </c>
    </row>
    <row r="53" spans="1:7" x14ac:dyDescent="0.25">
      <c r="A53" t="str">
        <f>IF(B53="","",Chapters!C52)</f>
        <v>7. RESTful Applications in the Java SE Environment</v>
      </c>
      <c r="B53" t="str">
        <f>IF(Chapters!D52="Chapter Quiz","",Chapters!D52)</f>
        <v>4. Run the application and test the endpoint</v>
      </c>
      <c r="E53" t="str">
        <f t="shared" si="1"/>
        <v/>
      </c>
      <c r="G53" t="str">
        <f t="shared" si="0"/>
        <v/>
      </c>
    </row>
    <row r="54" spans="1:7" x14ac:dyDescent="0.25">
      <c r="A54" t="str">
        <f>IF(B54="","",Chapters!C53)</f>
        <v/>
      </c>
      <c r="B54" t="str">
        <f>IF(Chapters!D53="Chapter Quiz","",Chapters!D53)</f>
        <v/>
      </c>
      <c r="E54" t="str">
        <f t="shared" si="1"/>
        <v/>
      </c>
      <c r="G54" t="str">
        <f t="shared" si="0"/>
        <v/>
      </c>
    </row>
    <row r="55" spans="1:7" x14ac:dyDescent="0.25">
      <c r="A55" t="str">
        <f>IF(B55="","",Chapters!C54)</f>
        <v/>
      </c>
      <c r="B55" t="str">
        <f>IF(Chapters!D54="Chapter Quiz","",Chapters!D54)</f>
        <v/>
      </c>
      <c r="E55" t="str">
        <f t="shared" si="1"/>
        <v/>
      </c>
      <c r="G55" t="str">
        <f t="shared" si="0"/>
        <v/>
      </c>
    </row>
    <row r="56" spans="1:7" x14ac:dyDescent="0.25">
      <c r="A56" t="str">
        <f>IF(B56="","",Chapters!C55)</f>
        <v>8. Conclusion</v>
      </c>
      <c r="B56" t="str">
        <f>IF(Chapters!D55="Chapter Quiz","",Chapters!D55)</f>
        <v>1. Next steps</v>
      </c>
      <c r="E56" t="str">
        <f t="shared" si="1"/>
        <v/>
      </c>
      <c r="G56" t="str">
        <f t="shared" si="0"/>
        <v/>
      </c>
    </row>
    <row r="57" spans="1:7" x14ac:dyDescent="0.25">
      <c r="A57">
        <f>IF(B57="","",Chapters!C56)</f>
        <v>0</v>
      </c>
      <c r="B57">
        <f>IF(Chapters!D56="Chapter Quiz","",Chapters!D56)</f>
        <v>0</v>
      </c>
      <c r="E57" t="str">
        <f t="shared" si="1"/>
        <v/>
      </c>
      <c r="G57" t="str">
        <f t="shared" si="0"/>
        <v/>
      </c>
    </row>
    <row r="58" spans="1:7" x14ac:dyDescent="0.25">
      <c r="A58">
        <f>IF(B58="","",Chapters!C57)</f>
        <v>0</v>
      </c>
      <c r="B58">
        <f>IF(Chapters!D57="Chapter Quiz","",Chapters!D57)</f>
        <v>0</v>
      </c>
      <c r="E58" t="str">
        <f t="shared" si="1"/>
        <v/>
      </c>
      <c r="G58" t="str">
        <f t="shared" si="0"/>
        <v/>
      </c>
    </row>
    <row r="59" spans="1:7" x14ac:dyDescent="0.25">
      <c r="A59">
        <f>IF(B59="","",Chapters!C58)</f>
        <v>0</v>
      </c>
      <c r="B59">
        <f>IF(Chapters!D58="Chapter Quiz","",Chapters!D58)</f>
        <v>0</v>
      </c>
      <c r="E59" t="str">
        <f t="shared" si="1"/>
        <v/>
      </c>
      <c r="G59" t="str">
        <f t="shared" si="0"/>
        <v/>
      </c>
    </row>
    <row r="60" spans="1:7" x14ac:dyDescent="0.25">
      <c r="A60">
        <f>IF(B60="","",Chapters!C59)</f>
        <v>0</v>
      </c>
      <c r="B60">
        <f>IF(Chapters!D59="Chapter Quiz","",Chapters!D59)</f>
        <v>0</v>
      </c>
      <c r="E60" t="str">
        <f t="shared" si="1"/>
        <v/>
      </c>
      <c r="G60" t="str">
        <f t="shared" si="0"/>
        <v/>
      </c>
    </row>
    <row r="61" spans="1:7" x14ac:dyDescent="0.25">
      <c r="A61">
        <f>IF(B61="","",Chapters!C60)</f>
        <v>0</v>
      </c>
      <c r="B61">
        <f>IF(Chapters!D60="Chapter Quiz","",Chapters!D60)</f>
        <v>0</v>
      </c>
      <c r="E61" t="str">
        <f t="shared" si="1"/>
        <v/>
      </c>
      <c r="G61" t="str">
        <f t="shared" si="0"/>
        <v/>
      </c>
    </row>
    <row r="62" spans="1:7" x14ac:dyDescent="0.25">
      <c r="A62">
        <f>IF(B62="","",Chapters!C61)</f>
        <v>0</v>
      </c>
      <c r="B62">
        <f>IF(Chapters!D61="Chapter Quiz","",Chapters!D61)</f>
        <v>0</v>
      </c>
      <c r="E62" t="str">
        <f t="shared" si="1"/>
        <v/>
      </c>
      <c r="G62" t="str">
        <f t="shared" si="0"/>
        <v/>
      </c>
    </row>
    <row r="63" spans="1:7" x14ac:dyDescent="0.25">
      <c r="A63">
        <f>IF(B63="","",Chapters!C62)</f>
        <v>0</v>
      </c>
      <c r="B63">
        <f>IF(Chapters!D62="Chapter Quiz","",Chapters!D62)</f>
        <v>0</v>
      </c>
      <c r="E63" t="str">
        <f t="shared" si="1"/>
        <v/>
      </c>
      <c r="G63" t="str">
        <f t="shared" si="0"/>
        <v/>
      </c>
    </row>
    <row r="64" spans="1:7" x14ac:dyDescent="0.25">
      <c r="A64">
        <f>IF(B64="","",Chapters!C63)</f>
        <v>0</v>
      </c>
      <c r="B64">
        <f>IF(Chapters!D63="Chapter Quiz","",Chapters!D63)</f>
        <v>0</v>
      </c>
      <c r="E64" t="str">
        <f t="shared" si="1"/>
        <v/>
      </c>
      <c r="G64" t="str">
        <f t="shared" si="0"/>
        <v/>
      </c>
    </row>
    <row r="65" spans="1:7" x14ac:dyDescent="0.25">
      <c r="A65">
        <f>IF(B65="","",Chapters!C64)</f>
        <v>0</v>
      </c>
      <c r="B65">
        <f>IF(Chapters!D64="Chapter Quiz","",Chapters!D64)</f>
        <v>0</v>
      </c>
      <c r="E65" t="str">
        <f t="shared" si="1"/>
        <v/>
      </c>
      <c r="G65" t="str">
        <f t="shared" si="0"/>
        <v/>
      </c>
    </row>
    <row r="66" spans="1:7" x14ac:dyDescent="0.25">
      <c r="A66">
        <f>IF(B66="","",Chapters!C65)</f>
        <v>0</v>
      </c>
      <c r="B66">
        <f>IF(Chapters!D65="Chapter Quiz","",Chapters!D65)</f>
        <v>0</v>
      </c>
      <c r="E66" t="str">
        <f t="shared" si="1"/>
        <v/>
      </c>
      <c r="G66" t="str">
        <f t="shared" ref="G66:G129" si="2">IF(D66="","",E66=F66)</f>
        <v/>
      </c>
    </row>
    <row r="67" spans="1:7" x14ac:dyDescent="0.25">
      <c r="A67">
        <f>IF(B67="","",Chapters!C66)</f>
        <v>0</v>
      </c>
      <c r="B67">
        <f>IF(Chapters!D66="Chapter Quiz","",Chapters!D66)</f>
        <v>0</v>
      </c>
      <c r="E67" t="str">
        <f t="shared" ref="E67:E130" si="3">IF(D67="","",C67&amp;"\0"&amp;SUBSTITUTE(SUBSTITUTE(SUBSTITUTE(SUBSTITUTE(D67,"“",""""),"”",""""),"&lt;&gt; ",""),"—","-")&amp;".mkv")</f>
        <v/>
      </c>
      <c r="G67" t="str">
        <f t="shared" si="2"/>
        <v/>
      </c>
    </row>
    <row r="68" spans="1:7" x14ac:dyDescent="0.25">
      <c r="A68">
        <f>IF(B68="","",Chapters!C67)</f>
        <v>0</v>
      </c>
      <c r="B68">
        <f>IF(Chapters!D67="Chapter Quiz","",Chapters!D67)</f>
        <v>0</v>
      </c>
      <c r="E68" t="str">
        <f t="shared" si="3"/>
        <v/>
      </c>
      <c r="G68" t="str">
        <f t="shared" si="2"/>
        <v/>
      </c>
    </row>
    <row r="69" spans="1:7" x14ac:dyDescent="0.25">
      <c r="A69">
        <f>IF(B69="","",Chapters!C68)</f>
        <v>0</v>
      </c>
      <c r="B69">
        <f>IF(Chapters!D68="Chapter Quiz","",Chapters!D68)</f>
        <v>0</v>
      </c>
      <c r="E69" t="str">
        <f t="shared" si="3"/>
        <v/>
      </c>
      <c r="G69" t="str">
        <f t="shared" si="2"/>
        <v/>
      </c>
    </row>
    <row r="70" spans="1:7" x14ac:dyDescent="0.25">
      <c r="A70">
        <f>IF(B70="","",Chapters!C69)</f>
        <v>0</v>
      </c>
      <c r="B70">
        <f>IF(Chapters!D69="Chapter Quiz","",Chapters!D69)</f>
        <v>0</v>
      </c>
      <c r="E70" t="str">
        <f t="shared" si="3"/>
        <v/>
      </c>
      <c r="G70" t="str">
        <f t="shared" si="2"/>
        <v/>
      </c>
    </row>
    <row r="71" spans="1:7" x14ac:dyDescent="0.25">
      <c r="A71">
        <f>IF(B71="","",Chapters!C70)</f>
        <v>0</v>
      </c>
      <c r="B71">
        <f>IF(Chapters!D70="Chapter Quiz","",Chapters!D70)</f>
        <v>0</v>
      </c>
      <c r="E71" t="str">
        <f t="shared" si="3"/>
        <v/>
      </c>
      <c r="G71" t="str">
        <f t="shared" si="2"/>
        <v/>
      </c>
    </row>
    <row r="72" spans="1:7" x14ac:dyDescent="0.25">
      <c r="A72">
        <f>IF(B72="","",Chapters!C71)</f>
        <v>0</v>
      </c>
      <c r="B72">
        <f>IF(Chapters!D71="Chapter Quiz","",Chapters!D71)</f>
        <v>0</v>
      </c>
      <c r="E72" t="str">
        <f t="shared" si="3"/>
        <v/>
      </c>
      <c r="G72" t="str">
        <f t="shared" si="2"/>
        <v/>
      </c>
    </row>
    <row r="73" spans="1:7" x14ac:dyDescent="0.25">
      <c r="A73">
        <f>IF(B73="","",Chapters!C72)</f>
        <v>0</v>
      </c>
      <c r="B73">
        <f>IF(Chapters!D72="Chapter Quiz","",Chapters!D72)</f>
        <v>0</v>
      </c>
      <c r="E73" t="str">
        <f t="shared" si="3"/>
        <v/>
      </c>
      <c r="G73" t="str">
        <f t="shared" si="2"/>
        <v/>
      </c>
    </row>
    <row r="74" spans="1:7" x14ac:dyDescent="0.25">
      <c r="A74">
        <f>IF(B74="","",Chapters!C73)</f>
        <v>0</v>
      </c>
      <c r="B74">
        <f>IF(Chapters!D73="Chapter Quiz","",Chapters!D73)</f>
        <v>0</v>
      </c>
      <c r="E74" t="str">
        <f t="shared" si="3"/>
        <v/>
      </c>
      <c r="G74" t="str">
        <f t="shared" si="2"/>
        <v/>
      </c>
    </row>
    <row r="75" spans="1:7" x14ac:dyDescent="0.25">
      <c r="A75">
        <f>IF(B75="","",Chapters!C74)</f>
        <v>0</v>
      </c>
      <c r="B75">
        <f>IF(Chapters!D74="Chapter Quiz","",Chapters!D74)</f>
        <v>0</v>
      </c>
      <c r="E75" t="str">
        <f t="shared" si="3"/>
        <v/>
      </c>
      <c r="G75" t="str">
        <f t="shared" si="2"/>
        <v/>
      </c>
    </row>
    <row r="76" spans="1:7" x14ac:dyDescent="0.25">
      <c r="A76">
        <f>IF(B76="","",Chapters!C75)</f>
        <v>0</v>
      </c>
      <c r="B76">
        <f>IF(Chapters!D75="Chapter Quiz","",Chapters!D75)</f>
        <v>0</v>
      </c>
      <c r="E76" t="str">
        <f t="shared" si="3"/>
        <v/>
      </c>
      <c r="G76" t="str">
        <f t="shared" si="2"/>
        <v/>
      </c>
    </row>
    <row r="77" spans="1:7" x14ac:dyDescent="0.25">
      <c r="A77">
        <f>IF(B77="","",Chapters!C76)</f>
        <v>0</v>
      </c>
      <c r="B77">
        <f>IF(Chapters!D76="Chapter Quiz","",Chapters!D76)</f>
        <v>0</v>
      </c>
      <c r="E77" t="str">
        <f t="shared" si="3"/>
        <v/>
      </c>
      <c r="G77" t="str">
        <f t="shared" si="2"/>
        <v/>
      </c>
    </row>
    <row r="78" spans="1:7" x14ac:dyDescent="0.25">
      <c r="A78">
        <f>IF(B78="","",Chapters!C77)</f>
        <v>0</v>
      </c>
      <c r="B78">
        <f>IF(Chapters!D77="Chapter Quiz","",Chapters!D77)</f>
        <v>0</v>
      </c>
      <c r="E78" t="str">
        <f t="shared" si="3"/>
        <v/>
      </c>
      <c r="G78" t="str">
        <f t="shared" si="2"/>
        <v/>
      </c>
    </row>
    <row r="79" spans="1:7" x14ac:dyDescent="0.25">
      <c r="A79">
        <f>IF(B79="","",Chapters!C78)</f>
        <v>0</v>
      </c>
      <c r="B79">
        <f>IF(Chapters!D78="Chapter Quiz","",Chapters!D78)</f>
        <v>0</v>
      </c>
      <c r="E79" t="str">
        <f t="shared" si="3"/>
        <v/>
      </c>
      <c r="G79" t="str">
        <f t="shared" si="2"/>
        <v/>
      </c>
    </row>
    <row r="80" spans="1:7" x14ac:dyDescent="0.25">
      <c r="A80">
        <f>IF(B80="","",Chapters!C79)</f>
        <v>0</v>
      </c>
      <c r="B80">
        <f>IF(Chapters!D79="Chapter Quiz","",Chapters!D79)</f>
        <v>0</v>
      </c>
      <c r="E80" t="str">
        <f t="shared" si="3"/>
        <v/>
      </c>
      <c r="G80" t="str">
        <f t="shared" si="2"/>
        <v/>
      </c>
    </row>
    <row r="81" spans="1:7" x14ac:dyDescent="0.25">
      <c r="A81">
        <f>IF(B81="","",Chapters!C80)</f>
        <v>0</v>
      </c>
      <c r="B81">
        <f>IF(Chapters!D80="Chapter Quiz","",Chapters!D80)</f>
        <v>0</v>
      </c>
      <c r="E81" t="str">
        <f t="shared" si="3"/>
        <v/>
      </c>
      <c r="G81" t="str">
        <f t="shared" si="2"/>
        <v/>
      </c>
    </row>
    <row r="82" spans="1:7" x14ac:dyDescent="0.25">
      <c r="A82">
        <f>IF(B82="","",Chapters!C81)</f>
        <v>0</v>
      </c>
      <c r="B82">
        <f>IF(Chapters!D81="Chapter Quiz","",Chapters!D81)</f>
        <v>0</v>
      </c>
      <c r="E82" t="str">
        <f t="shared" si="3"/>
        <v/>
      </c>
      <c r="G82" t="str">
        <f t="shared" si="2"/>
        <v/>
      </c>
    </row>
    <row r="83" spans="1:7" x14ac:dyDescent="0.25">
      <c r="A83">
        <f>IF(B83="","",Chapters!C82)</f>
        <v>0</v>
      </c>
      <c r="B83">
        <f>IF(Chapters!D82="Chapter Quiz","",Chapters!D82)</f>
        <v>0</v>
      </c>
      <c r="E83" t="str">
        <f t="shared" si="3"/>
        <v/>
      </c>
      <c r="G83" t="str">
        <f t="shared" si="2"/>
        <v/>
      </c>
    </row>
    <row r="84" spans="1:7" x14ac:dyDescent="0.25">
      <c r="A84">
        <f>IF(B84="","",Chapters!C83)</f>
        <v>0</v>
      </c>
      <c r="B84">
        <f>IF(Chapters!D83="Chapter Quiz","",Chapters!D83)</f>
        <v>0</v>
      </c>
      <c r="E84" t="str">
        <f t="shared" si="3"/>
        <v/>
      </c>
      <c r="G84" t="str">
        <f t="shared" si="2"/>
        <v/>
      </c>
    </row>
    <row r="85" spans="1:7" x14ac:dyDescent="0.25">
      <c r="A85">
        <f>IF(B85="","",Chapters!C84)</f>
        <v>0</v>
      </c>
      <c r="B85">
        <f>IF(Chapters!D84="Chapter Quiz","",Chapters!D84)</f>
        <v>0</v>
      </c>
      <c r="E85" t="str">
        <f t="shared" si="3"/>
        <v/>
      </c>
      <c r="G85" t="str">
        <f t="shared" si="2"/>
        <v/>
      </c>
    </row>
    <row r="86" spans="1:7" x14ac:dyDescent="0.25">
      <c r="A86">
        <f>IF(B86="","",Chapters!C85)</f>
        <v>0</v>
      </c>
      <c r="B86">
        <f>IF(Chapters!D85="Chapter Quiz","",Chapters!D85)</f>
        <v>0</v>
      </c>
      <c r="E86" t="str">
        <f t="shared" si="3"/>
        <v/>
      </c>
      <c r="G86" t="str">
        <f t="shared" si="2"/>
        <v/>
      </c>
    </row>
    <row r="87" spans="1:7" x14ac:dyDescent="0.25">
      <c r="A87">
        <f>IF(B87="","",Chapters!C86)</f>
        <v>0</v>
      </c>
      <c r="B87">
        <f>IF(Chapters!D86="Chapter Quiz","",Chapters!D86)</f>
        <v>0</v>
      </c>
      <c r="E87" t="str">
        <f t="shared" si="3"/>
        <v/>
      </c>
      <c r="G87" t="str">
        <f t="shared" si="2"/>
        <v/>
      </c>
    </row>
    <row r="88" spans="1:7" x14ac:dyDescent="0.25">
      <c r="A88">
        <f>IF(B88="","",Chapters!C87)</f>
        <v>0</v>
      </c>
      <c r="B88">
        <f>IF(Chapters!D87="Chapter Quiz","",Chapters!D87)</f>
        <v>0</v>
      </c>
      <c r="E88" t="str">
        <f t="shared" si="3"/>
        <v/>
      </c>
      <c r="G88" t="str">
        <f t="shared" si="2"/>
        <v/>
      </c>
    </row>
    <row r="89" spans="1:7" x14ac:dyDescent="0.25">
      <c r="A89">
        <f>IF(B89="","",Chapters!C88)</f>
        <v>0</v>
      </c>
      <c r="B89">
        <f>IF(Chapters!D88="Chapter Quiz","",Chapters!D88)</f>
        <v>0</v>
      </c>
      <c r="E89" t="str">
        <f t="shared" si="3"/>
        <v/>
      </c>
      <c r="G89" t="str">
        <f t="shared" si="2"/>
        <v/>
      </c>
    </row>
    <row r="90" spans="1:7" x14ac:dyDescent="0.25">
      <c r="A90">
        <f>IF(B90="","",Chapters!C89)</f>
        <v>0</v>
      </c>
      <c r="B90">
        <f>IF(Chapters!D89="Chapter Quiz","",Chapters!D89)</f>
        <v>0</v>
      </c>
      <c r="E90" t="str">
        <f t="shared" si="3"/>
        <v/>
      </c>
      <c r="G90" t="str">
        <f t="shared" si="2"/>
        <v/>
      </c>
    </row>
    <row r="91" spans="1:7" x14ac:dyDescent="0.25">
      <c r="A91">
        <f>IF(B91="","",Chapters!C90)</f>
        <v>0</v>
      </c>
      <c r="B91">
        <f>IF(Chapters!D90="Chapter Quiz","",Chapters!D90)</f>
        <v>0</v>
      </c>
      <c r="E91" t="str">
        <f t="shared" si="3"/>
        <v/>
      </c>
      <c r="G91" t="str">
        <f t="shared" si="2"/>
        <v/>
      </c>
    </row>
    <row r="92" spans="1:7" x14ac:dyDescent="0.25">
      <c r="A92">
        <f>IF(B92="","",Chapters!C91)</f>
        <v>0</v>
      </c>
      <c r="B92">
        <f>IF(Chapters!D91="Chapter Quiz","",Chapters!D91)</f>
        <v>0</v>
      </c>
      <c r="E92" t="str">
        <f t="shared" si="3"/>
        <v/>
      </c>
      <c r="G92" t="str">
        <f t="shared" si="2"/>
        <v/>
      </c>
    </row>
    <row r="93" spans="1:7" x14ac:dyDescent="0.25">
      <c r="A93">
        <f>IF(B93="","",Chapters!C92)</f>
        <v>0</v>
      </c>
      <c r="B93">
        <f>IF(Chapters!D92="Chapter Quiz","",Chapters!D92)</f>
        <v>0</v>
      </c>
      <c r="E93" t="str">
        <f t="shared" si="3"/>
        <v/>
      </c>
      <c r="G93" t="str">
        <f t="shared" si="2"/>
        <v/>
      </c>
    </row>
    <row r="94" spans="1:7" x14ac:dyDescent="0.25">
      <c r="A94">
        <f>IF(B94="","",Chapters!C93)</f>
        <v>0</v>
      </c>
      <c r="B94">
        <f>IF(Chapters!D93="Chapter Quiz","",Chapters!D93)</f>
        <v>0</v>
      </c>
      <c r="E94" t="str">
        <f t="shared" si="3"/>
        <v/>
      </c>
      <c r="G94" t="str">
        <f t="shared" si="2"/>
        <v/>
      </c>
    </row>
    <row r="95" spans="1:7" x14ac:dyDescent="0.25">
      <c r="A95">
        <f>IF(B95="","",Chapters!C94)</f>
        <v>0</v>
      </c>
      <c r="B95">
        <f>IF(Chapters!D94="Chapter Quiz","",Chapters!D94)</f>
        <v>0</v>
      </c>
      <c r="E95" t="str">
        <f t="shared" si="3"/>
        <v/>
      </c>
      <c r="G95" t="str">
        <f t="shared" si="2"/>
        <v/>
      </c>
    </row>
    <row r="96" spans="1:7" x14ac:dyDescent="0.25">
      <c r="A96">
        <f>IF(B96="","",Chapters!C95)</f>
        <v>0</v>
      </c>
      <c r="B96">
        <f>IF(Chapters!D95="Chapter Quiz","",Chapters!D95)</f>
        <v>0</v>
      </c>
      <c r="E96" t="str">
        <f t="shared" si="3"/>
        <v/>
      </c>
      <c r="G96" t="str">
        <f t="shared" si="2"/>
        <v/>
      </c>
    </row>
    <row r="97" spans="1:7" x14ac:dyDescent="0.25">
      <c r="A97">
        <f>IF(B97="","",Chapters!C96)</f>
        <v>0</v>
      </c>
      <c r="B97">
        <f>IF(Chapters!D96="Chapter Quiz","",Chapters!D96)</f>
        <v>0</v>
      </c>
      <c r="E97" t="str">
        <f t="shared" si="3"/>
        <v/>
      </c>
      <c r="G97" t="str">
        <f t="shared" si="2"/>
        <v/>
      </c>
    </row>
    <row r="98" spans="1:7" x14ac:dyDescent="0.25">
      <c r="A98">
        <f>IF(B98="","",Chapters!C97)</f>
        <v>0</v>
      </c>
      <c r="B98">
        <f>IF(Chapters!D97="Chapter Quiz","",Chapters!D97)</f>
        <v>0</v>
      </c>
      <c r="E98" t="str">
        <f t="shared" si="3"/>
        <v/>
      </c>
      <c r="G98" t="str">
        <f t="shared" si="2"/>
        <v/>
      </c>
    </row>
    <row r="99" spans="1:7" x14ac:dyDescent="0.25">
      <c r="A99">
        <f>IF(B99="","",Chapters!C98)</f>
        <v>0</v>
      </c>
      <c r="B99">
        <f>IF(Chapters!D98="Chapter Quiz","",Chapters!D98)</f>
        <v>0</v>
      </c>
      <c r="E99" t="str">
        <f t="shared" si="3"/>
        <v/>
      </c>
      <c r="G99" t="str">
        <f t="shared" si="2"/>
        <v/>
      </c>
    </row>
    <row r="100" spans="1:7" x14ac:dyDescent="0.25">
      <c r="A100">
        <f>IF(B100="","",Chapters!C99)</f>
        <v>0</v>
      </c>
      <c r="B100">
        <f>IF(Chapters!D99="Chapter Quiz","",Chapters!D99)</f>
        <v>0</v>
      </c>
      <c r="E100" t="str">
        <f t="shared" si="3"/>
        <v/>
      </c>
      <c r="G100" t="str">
        <f t="shared" si="2"/>
        <v/>
      </c>
    </row>
    <row r="101" spans="1:7" x14ac:dyDescent="0.25">
      <c r="A101">
        <f>IF(B101="","",Chapters!C100)</f>
        <v>0</v>
      </c>
      <c r="B101">
        <f>IF(Chapters!D100="Chapter Quiz","",Chapters!D100)</f>
        <v>0</v>
      </c>
      <c r="E101" t="str">
        <f t="shared" si="3"/>
        <v/>
      </c>
      <c r="G101" t="str">
        <f t="shared" si="2"/>
        <v/>
      </c>
    </row>
    <row r="102" spans="1:7" x14ac:dyDescent="0.25">
      <c r="A102">
        <f>IF(B102="","",Chapters!C101)</f>
        <v>0</v>
      </c>
      <c r="B102">
        <f>IF(Chapters!D101="Chapter Quiz","",Chapters!D101)</f>
        <v>0</v>
      </c>
      <c r="E102" t="str">
        <f t="shared" si="3"/>
        <v/>
      </c>
      <c r="G102" t="str">
        <f t="shared" si="2"/>
        <v/>
      </c>
    </row>
    <row r="103" spans="1:7" x14ac:dyDescent="0.25">
      <c r="A103">
        <f>IF(B103="","",Chapters!C102)</f>
        <v>0</v>
      </c>
      <c r="B103">
        <f>IF(Chapters!D102="Chapter Quiz","",Chapters!D102)</f>
        <v>0</v>
      </c>
      <c r="E103" t="str">
        <f t="shared" si="3"/>
        <v/>
      </c>
      <c r="G103" t="str">
        <f t="shared" si="2"/>
        <v/>
      </c>
    </row>
    <row r="104" spans="1:7" x14ac:dyDescent="0.25">
      <c r="A104">
        <f>IF(B104="","",Chapters!C103)</f>
        <v>0</v>
      </c>
      <c r="B104">
        <f>IF(Chapters!D103="Chapter Quiz","",Chapters!D103)</f>
        <v>0</v>
      </c>
      <c r="E104" t="str">
        <f t="shared" si="3"/>
        <v/>
      </c>
      <c r="G104" t="str">
        <f t="shared" si="2"/>
        <v/>
      </c>
    </row>
    <row r="105" spans="1:7" x14ac:dyDescent="0.25">
      <c r="A105">
        <f>IF(B105="","",Chapters!C104)</f>
        <v>0</v>
      </c>
      <c r="B105">
        <f>IF(Chapters!D104="Chapter Quiz","",Chapters!D104)</f>
        <v>0</v>
      </c>
      <c r="E105" t="str">
        <f t="shared" si="3"/>
        <v/>
      </c>
      <c r="G105" t="str">
        <f t="shared" si="2"/>
        <v/>
      </c>
    </row>
    <row r="106" spans="1:7" x14ac:dyDescent="0.25">
      <c r="A106">
        <f>IF(B106="","",Chapters!C105)</f>
        <v>0</v>
      </c>
      <c r="B106">
        <f>IF(Chapters!D105="Chapter Quiz","",Chapters!D105)</f>
        <v>0</v>
      </c>
      <c r="E106" t="str">
        <f t="shared" si="3"/>
        <v/>
      </c>
      <c r="G106" t="str">
        <f t="shared" si="2"/>
        <v/>
      </c>
    </row>
    <row r="107" spans="1:7" x14ac:dyDescent="0.25">
      <c r="A107">
        <f>IF(B107="","",Chapters!C106)</f>
        <v>0</v>
      </c>
      <c r="B107">
        <f>IF(Chapters!D106="Chapter Quiz","",Chapters!D106)</f>
        <v>0</v>
      </c>
      <c r="E107" t="str">
        <f t="shared" si="3"/>
        <v/>
      </c>
      <c r="G107" t="str">
        <f t="shared" si="2"/>
        <v/>
      </c>
    </row>
    <row r="108" spans="1:7" x14ac:dyDescent="0.25">
      <c r="A108">
        <f>IF(B108="","",Chapters!C107)</f>
        <v>0</v>
      </c>
      <c r="B108">
        <f>IF(Chapters!D107="Chapter Quiz","",Chapters!D107)</f>
        <v>0</v>
      </c>
      <c r="E108" t="str">
        <f t="shared" si="3"/>
        <v/>
      </c>
      <c r="G108" t="str">
        <f t="shared" si="2"/>
        <v/>
      </c>
    </row>
    <row r="109" spans="1:7" x14ac:dyDescent="0.25">
      <c r="A109">
        <f>IF(B109="","",Chapters!C108)</f>
        <v>0</v>
      </c>
      <c r="B109">
        <f>IF(Chapters!D108="Chapter Quiz","",Chapters!D108)</f>
        <v>0</v>
      </c>
      <c r="E109" t="str">
        <f t="shared" si="3"/>
        <v/>
      </c>
      <c r="G109" t="str">
        <f t="shared" si="2"/>
        <v/>
      </c>
    </row>
    <row r="110" spans="1:7" x14ac:dyDescent="0.25">
      <c r="A110">
        <f>IF(B110="","",Chapters!C109)</f>
        <v>0</v>
      </c>
      <c r="B110">
        <f>IF(Chapters!D109="Chapter Quiz","",Chapters!D109)</f>
        <v>0</v>
      </c>
      <c r="E110" t="str">
        <f t="shared" si="3"/>
        <v/>
      </c>
      <c r="G110" t="str">
        <f t="shared" si="2"/>
        <v/>
      </c>
    </row>
    <row r="111" spans="1:7" x14ac:dyDescent="0.25">
      <c r="A111">
        <f>IF(B111="","",Chapters!C110)</f>
        <v>0</v>
      </c>
      <c r="B111">
        <f>IF(Chapters!D110="Chapter Quiz","",Chapters!D110)</f>
        <v>0</v>
      </c>
      <c r="E111" t="str">
        <f t="shared" si="3"/>
        <v/>
      </c>
      <c r="G111" t="str">
        <f t="shared" si="2"/>
        <v/>
      </c>
    </row>
    <row r="112" spans="1:7" x14ac:dyDescent="0.25">
      <c r="A112">
        <f>IF(B112="","",Chapters!C111)</f>
        <v>0</v>
      </c>
      <c r="B112">
        <f>IF(Chapters!D111="Chapter Quiz","",Chapters!D111)</f>
        <v>0</v>
      </c>
      <c r="E112" t="str">
        <f t="shared" si="3"/>
        <v/>
      </c>
      <c r="G112" t="str">
        <f t="shared" si="2"/>
        <v/>
      </c>
    </row>
    <row r="113" spans="1:7" x14ac:dyDescent="0.25">
      <c r="A113">
        <f>IF(B113="","",Chapters!C112)</f>
        <v>0</v>
      </c>
      <c r="B113">
        <f>IF(Chapters!D112="Chapter Quiz","",Chapters!D112)</f>
        <v>0</v>
      </c>
      <c r="E113" t="str">
        <f t="shared" si="3"/>
        <v/>
      </c>
      <c r="G113" t="str">
        <f t="shared" si="2"/>
        <v/>
      </c>
    </row>
    <row r="114" spans="1:7" x14ac:dyDescent="0.25">
      <c r="A114">
        <f>IF(B114="","",Chapters!C113)</f>
        <v>0</v>
      </c>
      <c r="B114">
        <f>IF(Chapters!D113="Chapter Quiz","",Chapters!D113)</f>
        <v>0</v>
      </c>
      <c r="E114" t="str">
        <f t="shared" si="3"/>
        <v/>
      </c>
      <c r="G114" t="str">
        <f t="shared" si="2"/>
        <v/>
      </c>
    </row>
    <row r="115" spans="1:7" x14ac:dyDescent="0.25">
      <c r="A115">
        <f>IF(B115="","",Chapters!C114)</f>
        <v>0</v>
      </c>
      <c r="B115">
        <f>IF(Chapters!D114="Chapter Quiz","",Chapters!D114)</f>
        <v>0</v>
      </c>
      <c r="E115" t="str">
        <f t="shared" si="3"/>
        <v/>
      </c>
      <c r="G115" t="str">
        <f t="shared" si="2"/>
        <v/>
      </c>
    </row>
    <row r="116" spans="1:7" x14ac:dyDescent="0.25">
      <c r="A116">
        <f>IF(B116="","",Chapters!C115)</f>
        <v>0</v>
      </c>
      <c r="B116">
        <f>IF(Chapters!D115="Chapter Quiz","",Chapters!D115)</f>
        <v>0</v>
      </c>
      <c r="E116" t="str">
        <f t="shared" si="3"/>
        <v/>
      </c>
      <c r="G116" t="str">
        <f t="shared" si="2"/>
        <v/>
      </c>
    </row>
    <row r="117" spans="1:7" x14ac:dyDescent="0.25">
      <c r="A117">
        <f>IF(B117="","",Chapters!C116)</f>
        <v>0</v>
      </c>
      <c r="B117">
        <f>IF(Chapters!D116="Chapter Quiz","",Chapters!D116)</f>
        <v>0</v>
      </c>
      <c r="E117" t="str">
        <f t="shared" si="3"/>
        <v/>
      </c>
      <c r="G117" t="str">
        <f t="shared" si="2"/>
        <v/>
      </c>
    </row>
    <row r="118" spans="1:7" x14ac:dyDescent="0.25">
      <c r="A118">
        <f>IF(B118="","",Chapters!C117)</f>
        <v>0</v>
      </c>
      <c r="B118">
        <f>IF(Chapters!D117="Chapter Quiz","",Chapters!D117)</f>
        <v>0</v>
      </c>
      <c r="E118" t="str">
        <f t="shared" si="3"/>
        <v/>
      </c>
      <c r="G118" t="str">
        <f t="shared" si="2"/>
        <v/>
      </c>
    </row>
    <row r="119" spans="1:7" x14ac:dyDescent="0.25">
      <c r="A119">
        <f>IF(B119="","",Chapters!C118)</f>
        <v>0</v>
      </c>
      <c r="B119">
        <f>IF(Chapters!D118="Chapter Quiz","",Chapters!D118)</f>
        <v>0</v>
      </c>
      <c r="E119" t="str">
        <f t="shared" si="3"/>
        <v/>
      </c>
      <c r="G119" t="str">
        <f t="shared" si="2"/>
        <v/>
      </c>
    </row>
    <row r="120" spans="1:7" x14ac:dyDescent="0.25">
      <c r="A120">
        <f>IF(B120="","",Chapters!C119)</f>
        <v>0</v>
      </c>
      <c r="B120">
        <f>IF(Chapters!D119="Chapter Quiz","",Chapters!D119)</f>
        <v>0</v>
      </c>
      <c r="E120" t="str">
        <f t="shared" si="3"/>
        <v/>
      </c>
      <c r="G120" t="str">
        <f t="shared" si="2"/>
        <v/>
      </c>
    </row>
    <row r="121" spans="1:7" x14ac:dyDescent="0.25">
      <c r="A121">
        <f>IF(B121="","",Chapters!C120)</f>
        <v>0</v>
      </c>
      <c r="B121">
        <f>IF(Chapters!D120="Chapter Quiz","",Chapters!D120)</f>
        <v>0</v>
      </c>
      <c r="E121" t="str">
        <f t="shared" si="3"/>
        <v/>
      </c>
      <c r="G121" t="str">
        <f t="shared" si="2"/>
        <v/>
      </c>
    </row>
    <row r="122" spans="1:7" x14ac:dyDescent="0.25">
      <c r="A122">
        <f>IF(B122="","",Chapters!C121)</f>
        <v>0</v>
      </c>
      <c r="B122">
        <f>IF(Chapters!D121="Chapter Quiz","",Chapters!D121)</f>
        <v>0</v>
      </c>
      <c r="E122" t="str">
        <f t="shared" si="3"/>
        <v/>
      </c>
      <c r="G122" t="str">
        <f t="shared" si="2"/>
        <v/>
      </c>
    </row>
    <row r="123" spans="1:7" x14ac:dyDescent="0.25">
      <c r="A123">
        <f>IF(B123="","",Chapters!C122)</f>
        <v>0</v>
      </c>
      <c r="B123">
        <f>IF(Chapters!D122="Chapter Quiz","",Chapters!D122)</f>
        <v>0</v>
      </c>
      <c r="E123" t="str">
        <f t="shared" si="3"/>
        <v/>
      </c>
      <c r="G123" t="str">
        <f t="shared" si="2"/>
        <v/>
      </c>
    </row>
    <row r="124" spans="1:7" x14ac:dyDescent="0.25">
      <c r="A124">
        <f>IF(B124="","",Chapters!C123)</f>
        <v>0</v>
      </c>
      <c r="B124">
        <f>IF(Chapters!D123="Chapter Quiz","",Chapters!D123)</f>
        <v>0</v>
      </c>
      <c r="E124" t="str">
        <f t="shared" si="3"/>
        <v/>
      </c>
      <c r="G124" t="str">
        <f t="shared" si="2"/>
        <v/>
      </c>
    </row>
    <row r="125" spans="1:7" x14ac:dyDescent="0.25">
      <c r="A125">
        <f>IF(B125="","",Chapters!C124)</f>
        <v>0</v>
      </c>
      <c r="B125">
        <f>IF(Chapters!D124="Chapter Quiz","",Chapters!D124)</f>
        <v>0</v>
      </c>
      <c r="E125" t="str">
        <f t="shared" si="3"/>
        <v/>
      </c>
      <c r="G125" t="str">
        <f t="shared" si="2"/>
        <v/>
      </c>
    </row>
    <row r="126" spans="1:7" x14ac:dyDescent="0.25">
      <c r="A126">
        <f>IF(B126="","",Chapters!C125)</f>
        <v>0</v>
      </c>
      <c r="B126">
        <f>IF(Chapters!D125="Chapter Quiz","",Chapters!D125)</f>
        <v>0</v>
      </c>
      <c r="E126" t="str">
        <f t="shared" si="3"/>
        <v/>
      </c>
      <c r="G126" t="str">
        <f t="shared" si="2"/>
        <v/>
      </c>
    </row>
    <row r="127" spans="1:7" x14ac:dyDescent="0.25">
      <c r="A127">
        <f>IF(B127="","",Chapters!C126)</f>
        <v>0</v>
      </c>
      <c r="B127">
        <f>IF(Chapters!D126="Chapter Quiz","",Chapters!D126)</f>
        <v>0</v>
      </c>
      <c r="E127" t="str">
        <f t="shared" si="3"/>
        <v/>
      </c>
      <c r="G127" t="str">
        <f t="shared" si="2"/>
        <v/>
      </c>
    </row>
    <row r="128" spans="1:7" x14ac:dyDescent="0.25">
      <c r="A128">
        <f>IF(B128="","",Chapters!C127)</f>
        <v>0</v>
      </c>
      <c r="B128">
        <f>IF(Chapters!D127="Chapter Quiz","",Chapters!D127)</f>
        <v>0</v>
      </c>
      <c r="E128" t="str">
        <f t="shared" si="3"/>
        <v/>
      </c>
      <c r="G128" t="str">
        <f t="shared" si="2"/>
        <v/>
      </c>
    </row>
    <row r="129" spans="1:7" x14ac:dyDescent="0.25">
      <c r="A129">
        <f>IF(B129="","",Chapters!C128)</f>
        <v>0</v>
      </c>
      <c r="B129">
        <f>IF(Chapters!D128="Chapter Quiz","",Chapters!D128)</f>
        <v>0</v>
      </c>
      <c r="E129" t="str">
        <f t="shared" si="3"/>
        <v/>
      </c>
      <c r="G129" t="str">
        <f t="shared" si="2"/>
        <v/>
      </c>
    </row>
    <row r="130" spans="1:7" x14ac:dyDescent="0.25">
      <c r="A130">
        <f>IF(B130="","",Chapters!C129)</f>
        <v>0</v>
      </c>
      <c r="B130">
        <f>IF(Chapters!D129="Chapter Quiz","",Chapters!D129)</f>
        <v>0</v>
      </c>
      <c r="E130" t="str">
        <f t="shared" si="3"/>
        <v/>
      </c>
      <c r="G130" t="str">
        <f t="shared" ref="G130:G193" si="4">IF(D130="","",E130=F130)</f>
        <v/>
      </c>
    </row>
    <row r="131" spans="1:7" x14ac:dyDescent="0.25">
      <c r="A131">
        <f>IF(B131="","",Chapters!C130)</f>
        <v>0</v>
      </c>
      <c r="B131">
        <f>IF(Chapters!D130="Chapter Quiz","",Chapters!D130)</f>
        <v>0</v>
      </c>
      <c r="E131" t="str">
        <f t="shared" ref="E131:E194" si="5">IF(D131="","",C131&amp;"\0"&amp;SUBSTITUTE(SUBSTITUTE(SUBSTITUTE(SUBSTITUTE(D131,"“",""""),"”",""""),"&lt;&gt; ",""),"—","-")&amp;".mkv")</f>
        <v/>
      </c>
      <c r="G131" t="str">
        <f t="shared" si="4"/>
        <v/>
      </c>
    </row>
    <row r="132" spans="1:7" x14ac:dyDescent="0.25">
      <c r="A132">
        <f>IF(B132="","",Chapters!C131)</f>
        <v>0</v>
      </c>
      <c r="B132">
        <f>IF(Chapters!D131="Chapter Quiz","",Chapters!D131)</f>
        <v>0</v>
      </c>
      <c r="E132" t="str">
        <f t="shared" si="5"/>
        <v/>
      </c>
      <c r="G132" t="str">
        <f t="shared" si="4"/>
        <v/>
      </c>
    </row>
    <row r="133" spans="1:7" x14ac:dyDescent="0.25">
      <c r="A133">
        <f>IF(B133="","",Chapters!C132)</f>
        <v>0</v>
      </c>
      <c r="B133">
        <f>IF(Chapters!D132="Chapter Quiz","",Chapters!D132)</f>
        <v>0</v>
      </c>
      <c r="E133" t="str">
        <f t="shared" si="5"/>
        <v/>
      </c>
      <c r="G133" t="str">
        <f t="shared" si="4"/>
        <v/>
      </c>
    </row>
    <row r="134" spans="1:7" x14ac:dyDescent="0.25">
      <c r="A134">
        <f>IF(B134="","",Chapters!C133)</f>
        <v>0</v>
      </c>
      <c r="B134">
        <f>IF(Chapters!D133="Chapter Quiz","",Chapters!D133)</f>
        <v>0</v>
      </c>
      <c r="E134" t="str">
        <f t="shared" si="5"/>
        <v/>
      </c>
      <c r="G134" t="str">
        <f t="shared" si="4"/>
        <v/>
      </c>
    </row>
    <row r="135" spans="1:7" x14ac:dyDescent="0.25">
      <c r="A135">
        <f>IF(B135="","",Chapters!C134)</f>
        <v>0</v>
      </c>
      <c r="B135">
        <f>IF(Chapters!D134="Chapter Quiz","",Chapters!D134)</f>
        <v>0</v>
      </c>
      <c r="E135" t="str">
        <f t="shared" si="5"/>
        <v/>
      </c>
      <c r="G135" t="str">
        <f t="shared" si="4"/>
        <v/>
      </c>
    </row>
    <row r="136" spans="1:7" x14ac:dyDescent="0.25">
      <c r="A136">
        <f>IF(B136="","",Chapters!C135)</f>
        <v>0</v>
      </c>
      <c r="B136">
        <f>IF(Chapters!D135="Chapter Quiz","",Chapters!D135)</f>
        <v>0</v>
      </c>
      <c r="E136" t="str">
        <f t="shared" si="5"/>
        <v/>
      </c>
      <c r="G136" t="str">
        <f t="shared" si="4"/>
        <v/>
      </c>
    </row>
    <row r="137" spans="1:7" x14ac:dyDescent="0.25">
      <c r="A137">
        <f>IF(B137="","",Chapters!C136)</f>
        <v>0</v>
      </c>
      <c r="B137">
        <f>IF(Chapters!D136="Chapter Quiz","",Chapters!D136)</f>
        <v>0</v>
      </c>
      <c r="E137" t="str">
        <f t="shared" si="5"/>
        <v/>
      </c>
      <c r="G137" t="str">
        <f t="shared" si="4"/>
        <v/>
      </c>
    </row>
    <row r="138" spans="1:7" x14ac:dyDescent="0.25">
      <c r="A138">
        <f>IF(B138="","",Chapters!C137)</f>
        <v>0</v>
      </c>
      <c r="B138">
        <f>IF(Chapters!D137="Chapter Quiz","",Chapters!D137)</f>
        <v>0</v>
      </c>
      <c r="E138" t="str">
        <f t="shared" si="5"/>
        <v/>
      </c>
      <c r="G138" t="str">
        <f t="shared" si="4"/>
        <v/>
      </c>
    </row>
    <row r="139" spans="1:7" x14ac:dyDescent="0.25">
      <c r="A139">
        <f>IF(B139="","",Chapters!C138)</f>
        <v>0</v>
      </c>
      <c r="B139">
        <f>IF(Chapters!D138="Chapter Quiz","",Chapters!D138)</f>
        <v>0</v>
      </c>
      <c r="E139" t="str">
        <f t="shared" si="5"/>
        <v/>
      </c>
      <c r="G139" t="str">
        <f t="shared" si="4"/>
        <v/>
      </c>
    </row>
    <row r="140" spans="1:7" x14ac:dyDescent="0.25">
      <c r="A140">
        <f>IF(B140="","",Chapters!C139)</f>
        <v>0</v>
      </c>
      <c r="B140">
        <f>IF(Chapters!D139="Chapter Quiz","",Chapters!D139)</f>
        <v>0</v>
      </c>
      <c r="E140" t="str">
        <f t="shared" si="5"/>
        <v/>
      </c>
      <c r="G140" t="str">
        <f t="shared" si="4"/>
        <v/>
      </c>
    </row>
    <row r="141" spans="1:7" x14ac:dyDescent="0.25">
      <c r="A141">
        <f>IF(B141="","",Chapters!C140)</f>
        <v>0</v>
      </c>
      <c r="B141">
        <f>IF(Chapters!D140="Chapter Quiz","",Chapters!D140)</f>
        <v>0</v>
      </c>
      <c r="E141" t="str">
        <f t="shared" si="5"/>
        <v/>
      </c>
      <c r="G141" t="str">
        <f t="shared" si="4"/>
        <v/>
      </c>
    </row>
    <row r="142" spans="1:7" x14ac:dyDescent="0.25">
      <c r="A142">
        <f>IF(B142="","",Chapters!C141)</f>
        <v>0</v>
      </c>
      <c r="B142">
        <f>IF(Chapters!D141="Chapter Quiz","",Chapters!D141)</f>
        <v>0</v>
      </c>
      <c r="E142" t="str">
        <f t="shared" si="5"/>
        <v/>
      </c>
      <c r="G142" t="str">
        <f t="shared" si="4"/>
        <v/>
      </c>
    </row>
    <row r="143" spans="1:7" x14ac:dyDescent="0.25">
      <c r="A143">
        <f>IF(B143="","",Chapters!C142)</f>
        <v>0</v>
      </c>
      <c r="B143">
        <f>IF(Chapters!D142="Chapter Quiz","",Chapters!D142)</f>
        <v>0</v>
      </c>
      <c r="E143" t="str">
        <f t="shared" si="5"/>
        <v/>
      </c>
      <c r="G143" t="str">
        <f t="shared" si="4"/>
        <v/>
      </c>
    </row>
    <row r="144" spans="1:7" x14ac:dyDescent="0.25">
      <c r="A144">
        <f>IF(B144="","",Chapters!C143)</f>
        <v>0</v>
      </c>
      <c r="B144">
        <f>IF(Chapters!D143="Chapter Quiz","",Chapters!D143)</f>
        <v>0</v>
      </c>
      <c r="E144" t="str">
        <f t="shared" si="5"/>
        <v/>
      </c>
      <c r="G144" t="str">
        <f t="shared" si="4"/>
        <v/>
      </c>
    </row>
    <row r="145" spans="1:7" x14ac:dyDescent="0.25">
      <c r="A145">
        <f>IF(B145="","",Chapters!C144)</f>
        <v>0</v>
      </c>
      <c r="B145">
        <f>IF(Chapters!D144="Chapter Quiz","",Chapters!D144)</f>
        <v>0</v>
      </c>
      <c r="E145" t="str">
        <f t="shared" si="5"/>
        <v/>
      </c>
      <c r="G145" t="str">
        <f t="shared" si="4"/>
        <v/>
      </c>
    </row>
    <row r="146" spans="1:7" x14ac:dyDescent="0.25">
      <c r="A146">
        <f>IF(B146="","",Chapters!C145)</f>
        <v>0</v>
      </c>
      <c r="B146">
        <f>IF(Chapters!D145="Chapter Quiz","",Chapters!D145)</f>
        <v>0</v>
      </c>
      <c r="E146" t="str">
        <f t="shared" si="5"/>
        <v/>
      </c>
      <c r="G146" t="str">
        <f t="shared" si="4"/>
        <v/>
      </c>
    </row>
    <row r="147" spans="1:7" x14ac:dyDescent="0.25">
      <c r="A147">
        <f>IF(B147="","",Chapters!C146)</f>
        <v>0</v>
      </c>
      <c r="B147">
        <f>IF(Chapters!D146="Chapter Quiz","",Chapters!D146)</f>
        <v>0</v>
      </c>
      <c r="E147" t="str">
        <f t="shared" si="5"/>
        <v/>
      </c>
      <c r="G147" t="str">
        <f t="shared" si="4"/>
        <v/>
      </c>
    </row>
    <row r="148" spans="1:7" x14ac:dyDescent="0.25">
      <c r="A148">
        <f>IF(B148="","",Chapters!C147)</f>
        <v>0</v>
      </c>
      <c r="B148">
        <f>IF(Chapters!D147="Chapter Quiz","",Chapters!D147)</f>
        <v>0</v>
      </c>
      <c r="E148" t="str">
        <f t="shared" si="5"/>
        <v/>
      </c>
      <c r="G148" t="str">
        <f t="shared" si="4"/>
        <v/>
      </c>
    </row>
    <row r="149" spans="1:7" x14ac:dyDescent="0.25">
      <c r="A149">
        <f>IF(B149="","",Chapters!C148)</f>
        <v>0</v>
      </c>
      <c r="B149">
        <f>IF(Chapters!D148="Chapter Quiz","",Chapters!D148)</f>
        <v>0</v>
      </c>
      <c r="E149" t="str">
        <f t="shared" si="5"/>
        <v/>
      </c>
      <c r="G149" t="str">
        <f t="shared" si="4"/>
        <v/>
      </c>
    </row>
    <row r="150" spans="1:7" x14ac:dyDescent="0.25">
      <c r="A150">
        <f>IF(B150="","",Chapters!C149)</f>
        <v>0</v>
      </c>
      <c r="B150">
        <f>IF(Chapters!D149="Chapter Quiz","",Chapters!D149)</f>
        <v>0</v>
      </c>
      <c r="E150" t="str">
        <f t="shared" si="5"/>
        <v/>
      </c>
      <c r="G150" t="str">
        <f t="shared" si="4"/>
        <v/>
      </c>
    </row>
    <row r="151" spans="1:7" x14ac:dyDescent="0.25">
      <c r="A151">
        <f>IF(B151="","",Chapters!C150)</f>
        <v>0</v>
      </c>
      <c r="B151">
        <f>IF(Chapters!D150="Chapter Quiz","",Chapters!D150)</f>
        <v>0</v>
      </c>
      <c r="E151" t="str">
        <f t="shared" si="5"/>
        <v/>
      </c>
      <c r="G151" t="str">
        <f t="shared" si="4"/>
        <v/>
      </c>
    </row>
    <row r="152" spans="1:7" x14ac:dyDescent="0.25">
      <c r="A152">
        <f>IF(B152="","",Chapters!C151)</f>
        <v>0</v>
      </c>
      <c r="B152">
        <f>IF(Chapters!D151="Chapter Quiz","",Chapters!D151)</f>
        <v>0</v>
      </c>
      <c r="E152" t="str">
        <f t="shared" si="5"/>
        <v/>
      </c>
      <c r="G152" t="str">
        <f t="shared" si="4"/>
        <v/>
      </c>
    </row>
    <row r="153" spans="1:7" x14ac:dyDescent="0.25">
      <c r="A153">
        <f>IF(B153="","",Chapters!C152)</f>
        <v>0</v>
      </c>
      <c r="B153">
        <f>IF(Chapters!D152="Chapter Quiz","",Chapters!D152)</f>
        <v>0</v>
      </c>
      <c r="E153" t="str">
        <f t="shared" si="5"/>
        <v/>
      </c>
      <c r="G153" t="str">
        <f t="shared" si="4"/>
        <v/>
      </c>
    </row>
    <row r="154" spans="1:7" x14ac:dyDescent="0.25">
      <c r="A154">
        <f>IF(B154="","",Chapters!C153)</f>
        <v>0</v>
      </c>
      <c r="B154">
        <f>IF(Chapters!D153="Chapter Quiz","",Chapters!D153)</f>
        <v>0</v>
      </c>
      <c r="E154" t="str">
        <f t="shared" si="5"/>
        <v/>
      </c>
      <c r="G154" t="str">
        <f t="shared" si="4"/>
        <v/>
      </c>
    </row>
    <row r="155" spans="1:7" x14ac:dyDescent="0.25">
      <c r="A155">
        <f>IF(B155="","",Chapters!C154)</f>
        <v>0</v>
      </c>
      <c r="B155">
        <f>IF(Chapters!D154="Chapter Quiz","",Chapters!D154)</f>
        <v>0</v>
      </c>
      <c r="E155" t="str">
        <f t="shared" si="5"/>
        <v/>
      </c>
      <c r="G155" t="str">
        <f t="shared" si="4"/>
        <v/>
      </c>
    </row>
    <row r="156" spans="1:7" x14ac:dyDescent="0.25">
      <c r="A156">
        <f>IF(B156="","",Chapters!C155)</f>
        <v>0</v>
      </c>
      <c r="B156">
        <f>IF(Chapters!D155="Chapter Quiz","",Chapters!D155)</f>
        <v>0</v>
      </c>
      <c r="E156" t="str">
        <f t="shared" si="5"/>
        <v/>
      </c>
      <c r="G156" t="str">
        <f t="shared" si="4"/>
        <v/>
      </c>
    </row>
    <row r="157" spans="1:7" x14ac:dyDescent="0.25">
      <c r="A157">
        <f>IF(B157="","",Chapters!C156)</f>
        <v>0</v>
      </c>
      <c r="B157">
        <f>IF(Chapters!D156="Chapter Quiz","",Chapters!D156)</f>
        <v>0</v>
      </c>
      <c r="E157" t="str">
        <f t="shared" si="5"/>
        <v/>
      </c>
      <c r="G157" t="str">
        <f t="shared" si="4"/>
        <v/>
      </c>
    </row>
    <row r="158" spans="1:7" x14ac:dyDescent="0.25">
      <c r="A158">
        <f>IF(B158="","",Chapters!C157)</f>
        <v>0</v>
      </c>
      <c r="B158">
        <f>IF(Chapters!D157="Chapter Quiz","",Chapters!D157)</f>
        <v>0</v>
      </c>
      <c r="E158" t="str">
        <f t="shared" si="5"/>
        <v/>
      </c>
      <c r="G158" t="str">
        <f t="shared" si="4"/>
        <v/>
      </c>
    </row>
    <row r="159" spans="1:7" x14ac:dyDescent="0.25">
      <c r="A159">
        <f>IF(B159="","",Chapters!C158)</f>
        <v>0</v>
      </c>
      <c r="B159">
        <f>IF(Chapters!D158="Chapter Quiz","",Chapters!D158)</f>
        <v>0</v>
      </c>
      <c r="E159" t="str">
        <f t="shared" si="5"/>
        <v/>
      </c>
      <c r="G159" t="str">
        <f t="shared" si="4"/>
        <v/>
      </c>
    </row>
    <row r="160" spans="1:7" x14ac:dyDescent="0.25">
      <c r="A160">
        <f>IF(B160="","",Chapters!C159)</f>
        <v>0</v>
      </c>
      <c r="B160">
        <f>IF(Chapters!D159="Chapter Quiz","",Chapters!D159)</f>
        <v>0</v>
      </c>
      <c r="E160" t="str">
        <f t="shared" si="5"/>
        <v/>
      </c>
      <c r="G160" t="str">
        <f t="shared" si="4"/>
        <v/>
      </c>
    </row>
    <row r="161" spans="1:7" x14ac:dyDescent="0.25">
      <c r="A161">
        <f>IF(B161="","",Chapters!C160)</f>
        <v>0</v>
      </c>
      <c r="B161">
        <f>IF(Chapters!D160="Chapter Quiz","",Chapters!D160)</f>
        <v>0</v>
      </c>
      <c r="E161" t="str">
        <f t="shared" si="5"/>
        <v/>
      </c>
      <c r="G161" t="str">
        <f t="shared" si="4"/>
        <v/>
      </c>
    </row>
    <row r="162" spans="1:7" x14ac:dyDescent="0.25">
      <c r="A162">
        <f>IF(B162="","",Chapters!C161)</f>
        <v>0</v>
      </c>
      <c r="B162">
        <f>IF(Chapters!D161="Chapter Quiz","",Chapters!D161)</f>
        <v>0</v>
      </c>
      <c r="E162" t="str">
        <f t="shared" si="5"/>
        <v/>
      </c>
      <c r="G162" t="str">
        <f t="shared" si="4"/>
        <v/>
      </c>
    </row>
    <row r="163" spans="1:7" x14ac:dyDescent="0.25">
      <c r="A163">
        <f>IF(B163="","",Chapters!C162)</f>
        <v>0</v>
      </c>
      <c r="B163">
        <f>IF(Chapters!D162="Chapter Quiz","",Chapters!D162)</f>
        <v>0</v>
      </c>
      <c r="E163" t="str">
        <f t="shared" si="5"/>
        <v/>
      </c>
      <c r="G163" t="str">
        <f t="shared" si="4"/>
        <v/>
      </c>
    </row>
    <row r="164" spans="1:7" x14ac:dyDescent="0.25">
      <c r="A164">
        <f>IF(B164="","",Chapters!C163)</f>
        <v>0</v>
      </c>
      <c r="B164">
        <f>IF(Chapters!D163="Chapter Quiz","",Chapters!D163)</f>
        <v>0</v>
      </c>
      <c r="E164" t="str">
        <f t="shared" si="5"/>
        <v/>
      </c>
      <c r="G164" t="str">
        <f t="shared" si="4"/>
        <v/>
      </c>
    </row>
    <row r="165" spans="1:7" x14ac:dyDescent="0.25">
      <c r="A165">
        <f>IF(B165="","",Chapters!C164)</f>
        <v>0</v>
      </c>
      <c r="B165">
        <f>IF(Chapters!D164="Chapter Quiz","",Chapters!D164)</f>
        <v>0</v>
      </c>
      <c r="E165" t="str">
        <f t="shared" si="5"/>
        <v/>
      </c>
      <c r="G165" t="str">
        <f t="shared" si="4"/>
        <v/>
      </c>
    </row>
    <row r="166" spans="1:7" x14ac:dyDescent="0.25">
      <c r="A166">
        <f>IF(B166="","",Chapters!C165)</f>
        <v>0</v>
      </c>
      <c r="B166">
        <f>IF(Chapters!D165="Chapter Quiz","",Chapters!D165)</f>
        <v>0</v>
      </c>
      <c r="E166" t="str">
        <f t="shared" si="5"/>
        <v/>
      </c>
      <c r="G166" t="str">
        <f t="shared" si="4"/>
        <v/>
      </c>
    </row>
    <row r="167" spans="1:7" x14ac:dyDescent="0.25">
      <c r="A167">
        <f>IF(B167="","",Chapters!C166)</f>
        <v>0</v>
      </c>
      <c r="B167">
        <f>IF(Chapters!D166="Chapter Quiz","",Chapters!D166)</f>
        <v>0</v>
      </c>
      <c r="E167" t="str">
        <f t="shared" si="5"/>
        <v/>
      </c>
      <c r="G167" t="str">
        <f t="shared" si="4"/>
        <v/>
      </c>
    </row>
    <row r="168" spans="1:7" x14ac:dyDescent="0.25">
      <c r="A168">
        <f>IF(B168="","",Chapters!C167)</f>
        <v>0</v>
      </c>
      <c r="B168">
        <f>IF(Chapters!D167="Chapter Quiz","",Chapters!D167)</f>
        <v>0</v>
      </c>
      <c r="E168" t="str">
        <f t="shared" si="5"/>
        <v/>
      </c>
      <c r="G168" t="str">
        <f t="shared" si="4"/>
        <v/>
      </c>
    </row>
    <row r="169" spans="1:7" x14ac:dyDescent="0.25">
      <c r="A169">
        <f>IF(B169="","",Chapters!C168)</f>
        <v>0</v>
      </c>
      <c r="B169">
        <f>IF(Chapters!D168="Chapter Quiz","",Chapters!D168)</f>
        <v>0</v>
      </c>
      <c r="E169" t="str">
        <f t="shared" si="5"/>
        <v/>
      </c>
      <c r="G169" t="str">
        <f t="shared" si="4"/>
        <v/>
      </c>
    </row>
    <row r="170" spans="1:7" x14ac:dyDescent="0.25">
      <c r="A170">
        <f>IF(B170="","",Chapters!C169)</f>
        <v>0</v>
      </c>
      <c r="B170">
        <f>IF(Chapters!D169="Chapter Quiz","",Chapters!D169)</f>
        <v>0</v>
      </c>
      <c r="E170" t="str">
        <f t="shared" si="5"/>
        <v/>
      </c>
      <c r="G170" t="str">
        <f t="shared" si="4"/>
        <v/>
      </c>
    </row>
    <row r="171" spans="1:7" x14ac:dyDescent="0.25">
      <c r="A171">
        <f>IF(B171="","",Chapters!C170)</f>
        <v>0</v>
      </c>
      <c r="B171">
        <f>IF(Chapters!D170="Chapter Quiz","",Chapters!D170)</f>
        <v>0</v>
      </c>
      <c r="E171" t="str">
        <f t="shared" si="5"/>
        <v/>
      </c>
      <c r="G171" t="str">
        <f t="shared" si="4"/>
        <v/>
      </c>
    </row>
    <row r="172" spans="1:7" x14ac:dyDescent="0.25">
      <c r="A172">
        <f>IF(B172="","",Chapters!C171)</f>
        <v>0</v>
      </c>
      <c r="B172">
        <f>IF(Chapters!D171="Chapter Quiz","",Chapters!D171)</f>
        <v>0</v>
      </c>
      <c r="E172" t="str">
        <f t="shared" si="5"/>
        <v/>
      </c>
      <c r="G172" t="str">
        <f t="shared" si="4"/>
        <v/>
      </c>
    </row>
    <row r="173" spans="1:7" x14ac:dyDescent="0.25">
      <c r="A173">
        <f>IF(B173="","",Chapters!C172)</f>
        <v>0</v>
      </c>
      <c r="B173">
        <f>IF(Chapters!D172="Chapter Quiz","",Chapters!D172)</f>
        <v>0</v>
      </c>
      <c r="E173" t="str">
        <f t="shared" si="5"/>
        <v/>
      </c>
      <c r="G173" t="str">
        <f t="shared" si="4"/>
        <v/>
      </c>
    </row>
    <row r="174" spans="1:7" x14ac:dyDescent="0.25">
      <c r="A174">
        <f>IF(B174="","",Chapters!C173)</f>
        <v>0</v>
      </c>
      <c r="B174">
        <f>IF(Chapters!D173="Chapter Quiz","",Chapters!D173)</f>
        <v>0</v>
      </c>
      <c r="E174" t="str">
        <f t="shared" si="5"/>
        <v/>
      </c>
      <c r="G174" t="str">
        <f t="shared" si="4"/>
        <v/>
      </c>
    </row>
    <row r="175" spans="1:7" x14ac:dyDescent="0.25">
      <c r="A175">
        <f>IF(B175="","",Chapters!C174)</f>
        <v>0</v>
      </c>
      <c r="B175">
        <f>IF(Chapters!D174="Chapter Quiz","",Chapters!D174)</f>
        <v>0</v>
      </c>
      <c r="E175" t="str">
        <f t="shared" si="5"/>
        <v/>
      </c>
      <c r="G175" t="str">
        <f t="shared" si="4"/>
        <v/>
      </c>
    </row>
    <row r="176" spans="1:7" x14ac:dyDescent="0.25">
      <c r="A176">
        <f>IF(B176="","",Chapters!C175)</f>
        <v>0</v>
      </c>
      <c r="B176">
        <f>IF(Chapters!D175="Chapter Quiz","",Chapters!D175)</f>
        <v>0</v>
      </c>
      <c r="E176" t="str">
        <f t="shared" si="5"/>
        <v/>
      </c>
      <c r="G176" t="str">
        <f t="shared" si="4"/>
        <v/>
      </c>
    </row>
    <row r="177" spans="1:7" x14ac:dyDescent="0.25">
      <c r="A177">
        <f>IF(B177="","",Chapters!C176)</f>
        <v>0</v>
      </c>
      <c r="B177">
        <f>IF(Chapters!D176="Chapter Quiz","",Chapters!D176)</f>
        <v>0</v>
      </c>
      <c r="E177" t="str">
        <f t="shared" si="5"/>
        <v/>
      </c>
      <c r="G177" t="str">
        <f t="shared" si="4"/>
        <v/>
      </c>
    </row>
    <row r="178" spans="1:7" x14ac:dyDescent="0.25">
      <c r="A178">
        <f>IF(B178="","",Chapters!C177)</f>
        <v>0</v>
      </c>
      <c r="B178">
        <f>IF(Chapters!D177="Chapter Quiz","",Chapters!D177)</f>
        <v>0</v>
      </c>
      <c r="E178" t="str">
        <f t="shared" si="5"/>
        <v/>
      </c>
      <c r="G178" t="str">
        <f t="shared" si="4"/>
        <v/>
      </c>
    </row>
    <row r="179" spans="1:7" x14ac:dyDescent="0.25">
      <c r="A179">
        <f>IF(B179="","",Chapters!C178)</f>
        <v>0</v>
      </c>
      <c r="B179">
        <f>IF(Chapters!D178="Chapter Quiz","",Chapters!D178)</f>
        <v>0</v>
      </c>
      <c r="E179" t="str">
        <f t="shared" si="5"/>
        <v/>
      </c>
      <c r="G179" t="str">
        <f t="shared" si="4"/>
        <v/>
      </c>
    </row>
    <row r="180" spans="1:7" x14ac:dyDescent="0.25">
      <c r="A180">
        <f>IF(B180="","",Chapters!C179)</f>
        <v>0</v>
      </c>
      <c r="B180">
        <f>IF(Chapters!D179="Chapter Quiz","",Chapters!D179)</f>
        <v>0</v>
      </c>
      <c r="E180" t="str">
        <f t="shared" si="5"/>
        <v/>
      </c>
      <c r="G180" t="str">
        <f t="shared" si="4"/>
        <v/>
      </c>
    </row>
    <row r="181" spans="1:7" x14ac:dyDescent="0.25">
      <c r="A181">
        <f>IF(B181="","",Chapters!C180)</f>
        <v>0</v>
      </c>
      <c r="B181">
        <f>IF(Chapters!D180="Chapter Quiz","",Chapters!D180)</f>
        <v>0</v>
      </c>
      <c r="E181" t="str">
        <f t="shared" si="5"/>
        <v/>
      </c>
      <c r="G181" t="str">
        <f t="shared" si="4"/>
        <v/>
      </c>
    </row>
    <row r="182" spans="1:7" x14ac:dyDescent="0.25">
      <c r="A182">
        <f>IF(B182="","",Chapters!C181)</f>
        <v>0</v>
      </c>
      <c r="B182">
        <f>IF(Chapters!D181="Chapter Quiz","",Chapters!D181)</f>
        <v>0</v>
      </c>
      <c r="E182" t="str">
        <f t="shared" si="5"/>
        <v/>
      </c>
      <c r="G182" t="str">
        <f t="shared" si="4"/>
        <v/>
      </c>
    </row>
    <row r="183" spans="1:7" x14ac:dyDescent="0.25">
      <c r="A183">
        <f>IF(B183="","",Chapters!C182)</f>
        <v>0</v>
      </c>
      <c r="B183">
        <f>IF(Chapters!D182="Chapter Quiz","",Chapters!D182)</f>
        <v>0</v>
      </c>
      <c r="E183" t="str">
        <f t="shared" si="5"/>
        <v/>
      </c>
      <c r="G183" t="str">
        <f t="shared" si="4"/>
        <v/>
      </c>
    </row>
    <row r="184" spans="1:7" x14ac:dyDescent="0.25">
      <c r="A184">
        <f>IF(B184="","",Chapters!C183)</f>
        <v>0</v>
      </c>
      <c r="B184">
        <f>IF(Chapters!D183="Chapter Quiz","",Chapters!D183)</f>
        <v>0</v>
      </c>
      <c r="E184" t="str">
        <f t="shared" si="5"/>
        <v/>
      </c>
      <c r="G184" t="str">
        <f t="shared" si="4"/>
        <v/>
      </c>
    </row>
    <row r="185" spans="1:7" x14ac:dyDescent="0.25">
      <c r="A185">
        <f>IF(B185="","",Chapters!C184)</f>
        <v>0</v>
      </c>
      <c r="B185">
        <f>IF(Chapters!D184="Chapter Quiz","",Chapters!D184)</f>
        <v>0</v>
      </c>
      <c r="E185" t="str">
        <f t="shared" si="5"/>
        <v/>
      </c>
      <c r="G185" t="str">
        <f t="shared" si="4"/>
        <v/>
      </c>
    </row>
    <row r="186" spans="1:7" x14ac:dyDescent="0.25">
      <c r="A186">
        <f>IF(B186="","",Chapters!C185)</f>
        <v>0</v>
      </c>
      <c r="B186">
        <f>IF(Chapters!D185="Chapter Quiz","",Chapters!D185)</f>
        <v>0</v>
      </c>
      <c r="E186" t="str">
        <f t="shared" si="5"/>
        <v/>
      </c>
      <c r="G186" t="str">
        <f t="shared" si="4"/>
        <v/>
      </c>
    </row>
    <row r="187" spans="1:7" x14ac:dyDescent="0.25">
      <c r="A187">
        <f>IF(B187="","",Chapters!C186)</f>
        <v>0</v>
      </c>
      <c r="B187">
        <f>IF(Chapters!D186="Chapter Quiz","",Chapters!D186)</f>
        <v>0</v>
      </c>
      <c r="E187" t="str">
        <f t="shared" si="5"/>
        <v/>
      </c>
      <c r="G187" t="str">
        <f t="shared" si="4"/>
        <v/>
      </c>
    </row>
    <row r="188" spans="1:7" x14ac:dyDescent="0.25">
      <c r="A188">
        <f>IF(B188="","",Chapters!C187)</f>
        <v>0</v>
      </c>
      <c r="B188">
        <f>IF(Chapters!D187="Chapter Quiz","",Chapters!D187)</f>
        <v>0</v>
      </c>
      <c r="E188" t="str">
        <f t="shared" si="5"/>
        <v/>
      </c>
      <c r="G188" t="str">
        <f t="shared" si="4"/>
        <v/>
      </c>
    </row>
    <row r="189" spans="1:7" x14ac:dyDescent="0.25">
      <c r="A189">
        <f>IF(B189="","",Chapters!C188)</f>
        <v>0</v>
      </c>
      <c r="B189">
        <f>IF(Chapters!D188="Chapter Quiz","",Chapters!D188)</f>
        <v>0</v>
      </c>
      <c r="E189" t="str">
        <f t="shared" si="5"/>
        <v/>
      </c>
      <c r="G189" t="str">
        <f t="shared" si="4"/>
        <v/>
      </c>
    </row>
    <row r="190" spans="1:7" x14ac:dyDescent="0.25">
      <c r="A190">
        <f>IF(B190="","",Chapters!C189)</f>
        <v>0</v>
      </c>
      <c r="B190">
        <f>IF(Chapters!D189="Chapter Quiz","",Chapters!D189)</f>
        <v>0</v>
      </c>
      <c r="E190" t="str">
        <f t="shared" si="5"/>
        <v/>
      </c>
      <c r="G190" t="str">
        <f t="shared" si="4"/>
        <v/>
      </c>
    </row>
    <row r="191" spans="1:7" x14ac:dyDescent="0.25">
      <c r="A191">
        <f>IF(B191="","",Chapters!C190)</f>
        <v>0</v>
      </c>
      <c r="B191">
        <f>IF(Chapters!D190="Chapter Quiz","",Chapters!D190)</f>
        <v>0</v>
      </c>
      <c r="E191" t="str">
        <f t="shared" si="5"/>
        <v/>
      </c>
      <c r="G191" t="str">
        <f t="shared" si="4"/>
        <v/>
      </c>
    </row>
    <row r="192" spans="1:7" x14ac:dyDescent="0.25">
      <c r="A192">
        <f>IF(B192="","",Chapters!C191)</f>
        <v>0</v>
      </c>
      <c r="B192">
        <f>IF(Chapters!D191="Chapter Quiz","",Chapters!D191)</f>
        <v>0</v>
      </c>
      <c r="E192" t="str">
        <f t="shared" si="5"/>
        <v/>
      </c>
      <c r="G192" t="str">
        <f t="shared" si="4"/>
        <v/>
      </c>
    </row>
    <row r="193" spans="1:7" x14ac:dyDescent="0.25">
      <c r="A193">
        <f>IF(B193="","",Chapters!C192)</f>
        <v>0</v>
      </c>
      <c r="B193">
        <f>IF(Chapters!D192="Chapter Quiz","",Chapters!D192)</f>
        <v>0</v>
      </c>
      <c r="E193" t="str">
        <f t="shared" si="5"/>
        <v/>
      </c>
      <c r="G193" t="str">
        <f t="shared" si="4"/>
        <v/>
      </c>
    </row>
    <row r="194" spans="1:7" x14ac:dyDescent="0.25">
      <c r="A194">
        <f>IF(B194="","",Chapters!C193)</f>
        <v>0</v>
      </c>
      <c r="B194">
        <f>IF(Chapters!D193="Chapter Quiz","",Chapters!D193)</f>
        <v>0</v>
      </c>
      <c r="E194" t="str">
        <f t="shared" si="5"/>
        <v/>
      </c>
      <c r="G194" t="str">
        <f t="shared" ref="G194:G257" si="6">IF(D194="","",E194=F194)</f>
        <v/>
      </c>
    </row>
    <row r="195" spans="1:7" x14ac:dyDescent="0.25">
      <c r="A195">
        <f>IF(B195="","",Chapters!C194)</f>
        <v>0</v>
      </c>
      <c r="B195">
        <f>IF(Chapters!D194="Chapter Quiz","",Chapters!D194)</f>
        <v>0</v>
      </c>
      <c r="E195" t="str">
        <f t="shared" ref="E195:E258" si="7">IF(D195="","",C195&amp;"\0"&amp;SUBSTITUTE(SUBSTITUTE(SUBSTITUTE(SUBSTITUTE(D195,"“",""""),"”",""""),"&lt;&gt; ",""),"—","-")&amp;".mkv")</f>
        <v/>
      </c>
      <c r="G195" t="str">
        <f t="shared" si="6"/>
        <v/>
      </c>
    </row>
    <row r="196" spans="1:7" x14ac:dyDescent="0.25">
      <c r="A196">
        <f>IF(B196="","",Chapters!C195)</f>
        <v>0</v>
      </c>
      <c r="B196">
        <f>IF(Chapters!D195="Chapter Quiz","",Chapters!D195)</f>
        <v>0</v>
      </c>
      <c r="E196" t="str">
        <f t="shared" si="7"/>
        <v/>
      </c>
      <c r="G196" t="str">
        <f t="shared" si="6"/>
        <v/>
      </c>
    </row>
    <row r="197" spans="1:7" x14ac:dyDescent="0.25">
      <c r="A197">
        <f>IF(B197="","",Chapters!C196)</f>
        <v>0</v>
      </c>
      <c r="B197">
        <f>IF(Chapters!D196="Chapter Quiz","",Chapters!D196)</f>
        <v>0</v>
      </c>
      <c r="E197" t="str">
        <f t="shared" si="7"/>
        <v/>
      </c>
      <c r="G197" t="str">
        <f t="shared" si="6"/>
        <v/>
      </c>
    </row>
    <row r="198" spans="1:7" x14ac:dyDescent="0.25">
      <c r="A198">
        <f>IF(B198="","",Chapters!C197)</f>
        <v>0</v>
      </c>
      <c r="B198">
        <f>IF(Chapters!D197="Chapter Quiz","",Chapters!D197)</f>
        <v>0</v>
      </c>
      <c r="E198" t="str">
        <f t="shared" si="7"/>
        <v/>
      </c>
      <c r="G198" t="str">
        <f t="shared" si="6"/>
        <v/>
      </c>
    </row>
    <row r="199" spans="1:7" x14ac:dyDescent="0.25">
      <c r="A199">
        <f>IF(B199="","",Chapters!C198)</f>
        <v>0</v>
      </c>
      <c r="B199">
        <f>IF(Chapters!D198="Chapter Quiz","",Chapters!D198)</f>
        <v>0</v>
      </c>
      <c r="E199" t="str">
        <f t="shared" si="7"/>
        <v/>
      </c>
      <c r="G199" t="str">
        <f t="shared" si="6"/>
        <v/>
      </c>
    </row>
    <row r="200" spans="1:7" x14ac:dyDescent="0.25">
      <c r="A200">
        <f>IF(B200="","",Chapters!C199)</f>
        <v>0</v>
      </c>
      <c r="B200">
        <f>IF(Chapters!D199="Chapter Quiz","",Chapters!D199)</f>
        <v>0</v>
      </c>
      <c r="E200" t="str">
        <f t="shared" si="7"/>
        <v/>
      </c>
      <c r="G200" t="str">
        <f t="shared" si="6"/>
        <v/>
      </c>
    </row>
    <row r="201" spans="1:7" x14ac:dyDescent="0.25">
      <c r="A201">
        <f>IF(B201="","",Chapters!C200)</f>
        <v>0</v>
      </c>
      <c r="B201">
        <f>IF(Chapters!D200="Chapter Quiz","",Chapters!D200)</f>
        <v>0</v>
      </c>
      <c r="E201" t="str">
        <f t="shared" si="7"/>
        <v/>
      </c>
      <c r="G201" t="str">
        <f t="shared" si="6"/>
        <v/>
      </c>
    </row>
    <row r="202" spans="1:7" x14ac:dyDescent="0.25">
      <c r="A202">
        <f>IF(B202="","",Chapters!C201)</f>
        <v>0</v>
      </c>
      <c r="B202">
        <f>IF(Chapters!D201="Chapter Quiz","",Chapters!D201)</f>
        <v>0</v>
      </c>
      <c r="E202" t="str">
        <f t="shared" si="7"/>
        <v/>
      </c>
      <c r="G202" t="str">
        <f t="shared" si="6"/>
        <v/>
      </c>
    </row>
    <row r="203" spans="1:7" x14ac:dyDescent="0.25">
      <c r="A203">
        <f>IF(B203="","",Chapters!C202)</f>
        <v>0</v>
      </c>
      <c r="B203">
        <f>IF(Chapters!D202="Chapter Quiz","",Chapters!D202)</f>
        <v>0</v>
      </c>
      <c r="E203" t="str">
        <f t="shared" si="7"/>
        <v/>
      </c>
      <c r="G203" t="str">
        <f t="shared" si="6"/>
        <v/>
      </c>
    </row>
    <row r="204" spans="1:7" x14ac:dyDescent="0.25">
      <c r="A204">
        <f>IF(B204="","",Chapters!C203)</f>
        <v>0</v>
      </c>
      <c r="B204">
        <f>IF(Chapters!D203="Chapter Quiz","",Chapters!D203)</f>
        <v>0</v>
      </c>
      <c r="E204" t="str">
        <f t="shared" si="7"/>
        <v/>
      </c>
      <c r="G204" t="str">
        <f t="shared" si="6"/>
        <v/>
      </c>
    </row>
    <row r="205" spans="1:7" x14ac:dyDescent="0.25">
      <c r="A205">
        <f>IF(B205="","",Chapters!C204)</f>
        <v>0</v>
      </c>
      <c r="B205">
        <f>IF(Chapters!D204="Chapter Quiz","",Chapters!D204)</f>
        <v>0</v>
      </c>
      <c r="E205" t="str">
        <f t="shared" si="7"/>
        <v/>
      </c>
      <c r="G205" t="str">
        <f t="shared" si="6"/>
        <v/>
      </c>
    </row>
    <row r="206" spans="1:7" x14ac:dyDescent="0.25">
      <c r="A206">
        <f>IF(B206="","",Chapters!C205)</f>
        <v>0</v>
      </c>
      <c r="B206">
        <f>IF(Chapters!D205="Chapter Quiz","",Chapters!D205)</f>
        <v>0</v>
      </c>
      <c r="E206" t="str">
        <f t="shared" si="7"/>
        <v/>
      </c>
      <c r="G206" t="str">
        <f t="shared" si="6"/>
        <v/>
      </c>
    </row>
    <row r="207" spans="1:7" x14ac:dyDescent="0.25">
      <c r="A207">
        <f>IF(B207="","",Chapters!C206)</f>
        <v>0</v>
      </c>
      <c r="B207">
        <f>IF(Chapters!D206="Chapter Quiz","",Chapters!D206)</f>
        <v>0</v>
      </c>
      <c r="E207" t="str">
        <f t="shared" si="7"/>
        <v/>
      </c>
      <c r="G207" t="str">
        <f t="shared" si="6"/>
        <v/>
      </c>
    </row>
    <row r="208" spans="1:7" x14ac:dyDescent="0.25">
      <c r="A208">
        <f>IF(B208="","",Chapters!C207)</f>
        <v>0</v>
      </c>
      <c r="B208">
        <f>IF(Chapters!D207="Chapter Quiz","",Chapters!D207)</f>
        <v>0</v>
      </c>
      <c r="E208" t="str">
        <f t="shared" si="7"/>
        <v/>
      </c>
      <c r="G208" t="str">
        <f t="shared" si="6"/>
        <v/>
      </c>
    </row>
    <row r="209" spans="1:7" x14ac:dyDescent="0.25">
      <c r="A209">
        <f>IF(B209="","",Chapters!C208)</f>
        <v>0</v>
      </c>
      <c r="B209">
        <f>IF(Chapters!D208="Chapter Quiz","",Chapters!D208)</f>
        <v>0</v>
      </c>
      <c r="E209" t="str">
        <f t="shared" si="7"/>
        <v/>
      </c>
      <c r="G209" t="str">
        <f t="shared" si="6"/>
        <v/>
      </c>
    </row>
    <row r="210" spans="1:7" x14ac:dyDescent="0.25">
      <c r="A210">
        <f>IF(B210="","",Chapters!C209)</f>
        <v>0</v>
      </c>
      <c r="B210">
        <f>IF(Chapters!D209="Chapter Quiz","",Chapters!D209)</f>
        <v>0</v>
      </c>
      <c r="E210" t="str">
        <f t="shared" si="7"/>
        <v/>
      </c>
      <c r="G210" t="str">
        <f t="shared" si="6"/>
        <v/>
      </c>
    </row>
    <row r="211" spans="1:7" x14ac:dyDescent="0.25">
      <c r="A211">
        <f>IF(B211="","",Chapters!C210)</f>
        <v>0</v>
      </c>
      <c r="B211">
        <f>IF(Chapters!D210="Chapter Quiz","",Chapters!D210)</f>
        <v>0</v>
      </c>
      <c r="E211" t="str">
        <f t="shared" si="7"/>
        <v/>
      </c>
      <c r="G211" t="str">
        <f t="shared" si="6"/>
        <v/>
      </c>
    </row>
    <row r="212" spans="1:7" x14ac:dyDescent="0.25">
      <c r="A212">
        <f>IF(B212="","",Chapters!C211)</f>
        <v>0</v>
      </c>
      <c r="B212">
        <f>IF(Chapters!D211="Chapter Quiz","",Chapters!D211)</f>
        <v>0</v>
      </c>
      <c r="E212" t="str">
        <f t="shared" si="7"/>
        <v/>
      </c>
      <c r="G212" t="str">
        <f t="shared" si="6"/>
        <v/>
      </c>
    </row>
    <row r="213" spans="1:7" x14ac:dyDescent="0.25">
      <c r="A213">
        <f>IF(B213="","",Chapters!C212)</f>
        <v>0</v>
      </c>
      <c r="B213">
        <f>IF(Chapters!D212="Chapter Quiz","",Chapters!D212)</f>
        <v>0</v>
      </c>
      <c r="E213" t="str">
        <f t="shared" si="7"/>
        <v/>
      </c>
      <c r="G213" t="str">
        <f t="shared" si="6"/>
        <v/>
      </c>
    </row>
    <row r="214" spans="1:7" x14ac:dyDescent="0.25">
      <c r="A214">
        <f>IF(B214="","",Chapters!C213)</f>
        <v>0</v>
      </c>
      <c r="B214">
        <f>IF(Chapters!D213="Chapter Quiz","",Chapters!D213)</f>
        <v>0</v>
      </c>
      <c r="E214" t="str">
        <f t="shared" si="7"/>
        <v/>
      </c>
      <c r="G214" t="str">
        <f t="shared" si="6"/>
        <v/>
      </c>
    </row>
    <row r="215" spans="1:7" x14ac:dyDescent="0.25">
      <c r="A215">
        <f>IF(B215="","",Chapters!C214)</f>
        <v>0</v>
      </c>
      <c r="B215">
        <f>IF(Chapters!D214="Chapter Quiz","",Chapters!D214)</f>
        <v>0</v>
      </c>
      <c r="E215" t="str">
        <f t="shared" si="7"/>
        <v/>
      </c>
      <c r="G215" t="str">
        <f t="shared" si="6"/>
        <v/>
      </c>
    </row>
    <row r="216" spans="1:7" x14ac:dyDescent="0.25">
      <c r="A216">
        <f>IF(B216="","",Chapters!C215)</f>
        <v>0</v>
      </c>
      <c r="B216">
        <f>IF(Chapters!D215="Chapter Quiz","",Chapters!D215)</f>
        <v>0</v>
      </c>
      <c r="E216" t="str">
        <f t="shared" si="7"/>
        <v/>
      </c>
      <c r="G216" t="str">
        <f t="shared" si="6"/>
        <v/>
      </c>
    </row>
    <row r="217" spans="1:7" x14ac:dyDescent="0.25">
      <c r="A217">
        <f>IF(B217="","",Chapters!C216)</f>
        <v>0</v>
      </c>
      <c r="B217">
        <f>IF(Chapters!D216="Chapter Quiz","",Chapters!D216)</f>
        <v>0</v>
      </c>
      <c r="E217" t="str">
        <f t="shared" si="7"/>
        <v/>
      </c>
      <c r="G217" t="str">
        <f t="shared" si="6"/>
        <v/>
      </c>
    </row>
    <row r="218" spans="1:7" x14ac:dyDescent="0.25">
      <c r="A218">
        <f>IF(B218="","",Chapters!C217)</f>
        <v>0</v>
      </c>
      <c r="B218">
        <f>IF(Chapters!D217="Chapter Quiz","",Chapters!D217)</f>
        <v>0</v>
      </c>
      <c r="E218" t="str">
        <f t="shared" si="7"/>
        <v/>
      </c>
      <c r="G218" t="str">
        <f t="shared" si="6"/>
        <v/>
      </c>
    </row>
    <row r="219" spans="1:7" x14ac:dyDescent="0.25">
      <c r="A219">
        <f>IF(B219="","",Chapters!C218)</f>
        <v>0</v>
      </c>
      <c r="B219">
        <f>IF(Chapters!D218="Chapter Quiz","",Chapters!D218)</f>
        <v>0</v>
      </c>
      <c r="E219" t="str">
        <f t="shared" si="7"/>
        <v/>
      </c>
      <c r="G219" t="str">
        <f t="shared" si="6"/>
        <v/>
      </c>
    </row>
    <row r="220" spans="1:7" x14ac:dyDescent="0.25">
      <c r="A220">
        <f>IF(B220="","",Chapters!C219)</f>
        <v>0</v>
      </c>
      <c r="B220">
        <f>IF(Chapters!D219="Chapter Quiz","",Chapters!D219)</f>
        <v>0</v>
      </c>
      <c r="E220" t="str">
        <f t="shared" si="7"/>
        <v/>
      </c>
      <c r="G220" t="str">
        <f t="shared" si="6"/>
        <v/>
      </c>
    </row>
    <row r="221" spans="1:7" x14ac:dyDescent="0.25">
      <c r="A221">
        <f>IF(B221="","",Chapters!C220)</f>
        <v>0</v>
      </c>
      <c r="B221">
        <f>IF(Chapters!D220="Chapter Quiz","",Chapters!D220)</f>
        <v>0</v>
      </c>
      <c r="E221" t="str">
        <f t="shared" si="7"/>
        <v/>
      </c>
      <c r="G221" t="str">
        <f t="shared" si="6"/>
        <v/>
      </c>
    </row>
    <row r="222" spans="1:7" x14ac:dyDescent="0.25">
      <c r="A222">
        <f>IF(B222="","",Chapters!C221)</f>
        <v>0</v>
      </c>
      <c r="B222">
        <f>IF(Chapters!D221="Chapter Quiz","",Chapters!D221)</f>
        <v>0</v>
      </c>
      <c r="E222" t="str">
        <f t="shared" si="7"/>
        <v/>
      </c>
      <c r="G222" t="str">
        <f t="shared" si="6"/>
        <v/>
      </c>
    </row>
    <row r="223" spans="1:7" x14ac:dyDescent="0.25">
      <c r="A223">
        <f>IF(B223="","",Chapters!C222)</f>
        <v>0</v>
      </c>
      <c r="B223">
        <f>IF(Chapters!D222="Chapter Quiz","",Chapters!D222)</f>
        <v>0</v>
      </c>
      <c r="E223" t="str">
        <f t="shared" si="7"/>
        <v/>
      </c>
      <c r="G223" t="str">
        <f t="shared" si="6"/>
        <v/>
      </c>
    </row>
    <row r="224" spans="1:7" x14ac:dyDescent="0.25">
      <c r="A224">
        <f>IF(B224="","",Chapters!C223)</f>
        <v>0</v>
      </c>
      <c r="B224">
        <f>IF(Chapters!D223="Chapter Quiz","",Chapters!D223)</f>
        <v>0</v>
      </c>
      <c r="E224" t="str">
        <f t="shared" si="7"/>
        <v/>
      </c>
      <c r="G224" t="str">
        <f t="shared" si="6"/>
        <v/>
      </c>
    </row>
    <row r="225" spans="1:7" x14ac:dyDescent="0.25">
      <c r="A225">
        <f>IF(B225="","",Chapters!C224)</f>
        <v>0</v>
      </c>
      <c r="B225">
        <f>IF(Chapters!D224="Chapter Quiz","",Chapters!D224)</f>
        <v>0</v>
      </c>
      <c r="E225" t="str">
        <f t="shared" si="7"/>
        <v/>
      </c>
      <c r="G225" t="str">
        <f t="shared" si="6"/>
        <v/>
      </c>
    </row>
    <row r="226" spans="1:7" x14ac:dyDescent="0.25">
      <c r="A226">
        <f>IF(B226="","",Chapters!C225)</f>
        <v>0</v>
      </c>
      <c r="B226">
        <f>IF(Chapters!D225="Chapter Quiz","",Chapters!D225)</f>
        <v>0</v>
      </c>
      <c r="E226" t="str">
        <f t="shared" si="7"/>
        <v/>
      </c>
      <c r="G226" t="str">
        <f t="shared" si="6"/>
        <v/>
      </c>
    </row>
    <row r="227" spans="1:7" x14ac:dyDescent="0.25">
      <c r="A227">
        <f>IF(B227="","",Chapters!C226)</f>
        <v>0</v>
      </c>
      <c r="B227">
        <f>IF(Chapters!D226="Chapter Quiz","",Chapters!D226)</f>
        <v>0</v>
      </c>
      <c r="E227" t="str">
        <f t="shared" si="7"/>
        <v/>
      </c>
      <c r="G227" t="str">
        <f t="shared" si="6"/>
        <v/>
      </c>
    </row>
    <row r="228" spans="1:7" x14ac:dyDescent="0.25">
      <c r="A228">
        <f>IF(B228="","",Chapters!C227)</f>
        <v>0</v>
      </c>
      <c r="B228">
        <f>IF(Chapters!D227="Chapter Quiz","",Chapters!D227)</f>
        <v>0</v>
      </c>
      <c r="E228" t="str">
        <f t="shared" si="7"/>
        <v/>
      </c>
      <c r="G228" t="str">
        <f t="shared" si="6"/>
        <v/>
      </c>
    </row>
    <row r="229" spans="1:7" x14ac:dyDescent="0.25">
      <c r="A229">
        <f>IF(B229="","",Chapters!C228)</f>
        <v>0</v>
      </c>
      <c r="B229">
        <f>IF(Chapters!D228="Chapter Quiz","",Chapters!D228)</f>
        <v>0</v>
      </c>
      <c r="E229" t="str">
        <f t="shared" si="7"/>
        <v/>
      </c>
      <c r="G229" t="str">
        <f t="shared" si="6"/>
        <v/>
      </c>
    </row>
    <row r="230" spans="1:7" x14ac:dyDescent="0.25">
      <c r="A230">
        <f>IF(B230="","",Chapters!C229)</f>
        <v>0</v>
      </c>
      <c r="B230">
        <f>IF(Chapters!D229="Chapter Quiz","",Chapters!D229)</f>
        <v>0</v>
      </c>
      <c r="E230" t="str">
        <f t="shared" si="7"/>
        <v/>
      </c>
      <c r="G230" t="str">
        <f t="shared" si="6"/>
        <v/>
      </c>
    </row>
    <row r="231" spans="1:7" x14ac:dyDescent="0.25">
      <c r="A231">
        <f>IF(B231="","",Chapters!C230)</f>
        <v>0</v>
      </c>
      <c r="B231">
        <f>IF(Chapters!D230="Chapter Quiz","",Chapters!D230)</f>
        <v>0</v>
      </c>
      <c r="E231" t="str">
        <f t="shared" si="7"/>
        <v/>
      </c>
      <c r="G231" t="str">
        <f t="shared" si="6"/>
        <v/>
      </c>
    </row>
    <row r="232" spans="1:7" x14ac:dyDescent="0.25">
      <c r="A232">
        <f>IF(B232="","",Chapters!C231)</f>
        <v>0</v>
      </c>
      <c r="B232">
        <f>IF(Chapters!D231="Chapter Quiz","",Chapters!D231)</f>
        <v>0</v>
      </c>
      <c r="E232" t="str">
        <f t="shared" si="7"/>
        <v/>
      </c>
      <c r="G232" t="str">
        <f t="shared" si="6"/>
        <v/>
      </c>
    </row>
    <row r="233" spans="1:7" x14ac:dyDescent="0.25">
      <c r="A233">
        <f>IF(B233="","",Chapters!C232)</f>
        <v>0</v>
      </c>
      <c r="B233">
        <f>IF(Chapters!D232="Chapter Quiz","",Chapters!D232)</f>
        <v>0</v>
      </c>
      <c r="E233" t="str">
        <f t="shared" si="7"/>
        <v/>
      </c>
      <c r="G233" t="str">
        <f t="shared" si="6"/>
        <v/>
      </c>
    </row>
    <row r="234" spans="1:7" x14ac:dyDescent="0.25">
      <c r="A234">
        <f>IF(B234="","",Chapters!C233)</f>
        <v>0</v>
      </c>
      <c r="B234">
        <f>IF(Chapters!D233="Chapter Quiz","",Chapters!D233)</f>
        <v>0</v>
      </c>
      <c r="E234" t="str">
        <f t="shared" si="7"/>
        <v/>
      </c>
      <c r="G234" t="str">
        <f t="shared" si="6"/>
        <v/>
      </c>
    </row>
    <row r="235" spans="1:7" x14ac:dyDescent="0.25">
      <c r="A235">
        <f>IF(B235="","",Chapters!C234)</f>
        <v>0</v>
      </c>
      <c r="B235">
        <f>IF(Chapters!D234="Chapter Quiz","",Chapters!D234)</f>
        <v>0</v>
      </c>
      <c r="E235" t="str">
        <f t="shared" si="7"/>
        <v/>
      </c>
      <c r="G235" t="str">
        <f t="shared" si="6"/>
        <v/>
      </c>
    </row>
    <row r="236" spans="1:7" x14ac:dyDescent="0.25">
      <c r="A236">
        <f>IF(B236="","",Chapters!C235)</f>
        <v>0</v>
      </c>
      <c r="B236">
        <f>IF(Chapters!D235="Chapter Quiz","",Chapters!D235)</f>
        <v>0</v>
      </c>
      <c r="E236" t="str">
        <f t="shared" si="7"/>
        <v/>
      </c>
      <c r="G236" t="str">
        <f t="shared" si="6"/>
        <v/>
      </c>
    </row>
    <row r="237" spans="1:7" x14ac:dyDescent="0.25">
      <c r="A237">
        <f>IF(B237="","",Chapters!C236)</f>
        <v>0</v>
      </c>
      <c r="B237">
        <f>IF(Chapters!D236="Chapter Quiz","",Chapters!D236)</f>
        <v>0</v>
      </c>
      <c r="E237" t="str">
        <f t="shared" si="7"/>
        <v/>
      </c>
      <c r="G237" t="str">
        <f t="shared" si="6"/>
        <v/>
      </c>
    </row>
    <row r="238" spans="1:7" x14ac:dyDescent="0.25">
      <c r="A238">
        <f>IF(B238="","",Chapters!C237)</f>
        <v>0</v>
      </c>
      <c r="B238">
        <f>IF(Chapters!D237="Chapter Quiz","",Chapters!D237)</f>
        <v>0</v>
      </c>
      <c r="E238" t="str">
        <f t="shared" si="7"/>
        <v/>
      </c>
      <c r="G238" t="str">
        <f t="shared" si="6"/>
        <v/>
      </c>
    </row>
    <row r="239" spans="1:7" x14ac:dyDescent="0.25">
      <c r="A239">
        <f>IF(B239="","",Chapters!C238)</f>
        <v>0</v>
      </c>
      <c r="B239">
        <f>IF(Chapters!D238="Chapter Quiz","",Chapters!D238)</f>
        <v>0</v>
      </c>
      <c r="E239" t="str">
        <f t="shared" si="7"/>
        <v/>
      </c>
      <c r="G239" t="str">
        <f t="shared" si="6"/>
        <v/>
      </c>
    </row>
    <row r="240" spans="1:7" x14ac:dyDescent="0.25">
      <c r="A240">
        <f>IF(B240="","",Chapters!C239)</f>
        <v>0</v>
      </c>
      <c r="B240">
        <f>IF(Chapters!D239="Chapter Quiz","",Chapters!D239)</f>
        <v>0</v>
      </c>
      <c r="E240" t="str">
        <f t="shared" si="7"/>
        <v/>
      </c>
      <c r="G240" t="str">
        <f t="shared" si="6"/>
        <v/>
      </c>
    </row>
    <row r="241" spans="1:7" x14ac:dyDescent="0.25">
      <c r="A241">
        <f>IF(B241="","",Chapters!C240)</f>
        <v>0</v>
      </c>
      <c r="B241">
        <f>IF(Chapters!D240="Chapter Quiz","",Chapters!D240)</f>
        <v>0</v>
      </c>
      <c r="E241" t="str">
        <f t="shared" si="7"/>
        <v/>
      </c>
      <c r="G241" t="str">
        <f t="shared" si="6"/>
        <v/>
      </c>
    </row>
    <row r="242" spans="1:7" x14ac:dyDescent="0.25">
      <c r="A242">
        <f>IF(B242="","",Chapters!C241)</f>
        <v>0</v>
      </c>
      <c r="B242">
        <f>IF(Chapters!D241="Chapter Quiz","",Chapters!D241)</f>
        <v>0</v>
      </c>
      <c r="E242" t="str">
        <f t="shared" si="7"/>
        <v/>
      </c>
      <c r="G242" t="str">
        <f t="shared" si="6"/>
        <v/>
      </c>
    </row>
    <row r="243" spans="1:7" x14ac:dyDescent="0.25">
      <c r="A243">
        <f>IF(B243="","",Chapters!C242)</f>
        <v>0</v>
      </c>
      <c r="B243">
        <f>IF(Chapters!D242="Chapter Quiz","",Chapters!D242)</f>
        <v>0</v>
      </c>
      <c r="E243" t="str">
        <f t="shared" si="7"/>
        <v/>
      </c>
      <c r="G243" t="str">
        <f t="shared" si="6"/>
        <v/>
      </c>
    </row>
    <row r="244" spans="1:7" x14ac:dyDescent="0.25">
      <c r="A244">
        <f>IF(B244="","",Chapters!C243)</f>
        <v>0</v>
      </c>
      <c r="B244">
        <f>IF(Chapters!D243="Chapter Quiz","",Chapters!D243)</f>
        <v>0</v>
      </c>
      <c r="E244" t="str">
        <f t="shared" si="7"/>
        <v/>
      </c>
      <c r="G244" t="str">
        <f t="shared" si="6"/>
        <v/>
      </c>
    </row>
    <row r="245" spans="1:7" x14ac:dyDescent="0.25">
      <c r="A245">
        <f>IF(B245="","",Chapters!C244)</f>
        <v>0</v>
      </c>
      <c r="B245">
        <f>IF(Chapters!D244="Chapter Quiz","",Chapters!D244)</f>
        <v>0</v>
      </c>
      <c r="E245" t="str">
        <f t="shared" si="7"/>
        <v/>
      </c>
      <c r="G245" t="str">
        <f t="shared" si="6"/>
        <v/>
      </c>
    </row>
    <row r="246" spans="1:7" x14ac:dyDescent="0.25">
      <c r="A246">
        <f>IF(B246="","",Chapters!C245)</f>
        <v>0</v>
      </c>
      <c r="B246">
        <f>IF(Chapters!D245="Chapter Quiz","",Chapters!D245)</f>
        <v>0</v>
      </c>
      <c r="E246" t="str">
        <f t="shared" si="7"/>
        <v/>
      </c>
      <c r="G246" t="str">
        <f t="shared" si="6"/>
        <v/>
      </c>
    </row>
    <row r="247" spans="1:7" x14ac:dyDescent="0.25">
      <c r="A247">
        <f>IF(B247="","",Chapters!C246)</f>
        <v>0</v>
      </c>
      <c r="B247">
        <f>IF(Chapters!D246="Chapter Quiz","",Chapters!D246)</f>
        <v>0</v>
      </c>
      <c r="E247" t="str">
        <f t="shared" si="7"/>
        <v/>
      </c>
      <c r="G247" t="str">
        <f t="shared" si="6"/>
        <v/>
      </c>
    </row>
    <row r="248" spans="1:7" x14ac:dyDescent="0.25">
      <c r="A248">
        <f>IF(B248="","",Chapters!C247)</f>
        <v>0</v>
      </c>
      <c r="B248">
        <f>IF(Chapters!D247="Chapter Quiz","",Chapters!D247)</f>
        <v>0</v>
      </c>
      <c r="E248" t="str">
        <f t="shared" si="7"/>
        <v/>
      </c>
      <c r="G248" t="str">
        <f t="shared" si="6"/>
        <v/>
      </c>
    </row>
    <row r="249" spans="1:7" x14ac:dyDescent="0.25">
      <c r="A249">
        <f>IF(B249="","",Chapters!C248)</f>
        <v>0</v>
      </c>
      <c r="B249">
        <f>IF(Chapters!D248="Chapter Quiz","",Chapters!D248)</f>
        <v>0</v>
      </c>
      <c r="E249" t="str">
        <f t="shared" si="7"/>
        <v/>
      </c>
      <c r="G249" t="str">
        <f t="shared" si="6"/>
        <v/>
      </c>
    </row>
    <row r="250" spans="1:7" x14ac:dyDescent="0.25">
      <c r="A250">
        <f>IF(B250="","",Chapters!C249)</f>
        <v>0</v>
      </c>
      <c r="B250">
        <f>IF(Chapters!D249="Chapter Quiz","",Chapters!D249)</f>
        <v>0</v>
      </c>
      <c r="E250" t="str">
        <f t="shared" si="7"/>
        <v/>
      </c>
      <c r="G250" t="str">
        <f t="shared" si="6"/>
        <v/>
      </c>
    </row>
    <row r="251" spans="1:7" x14ac:dyDescent="0.25">
      <c r="A251">
        <f>IF(B251="","",Chapters!C250)</f>
        <v>0</v>
      </c>
      <c r="B251">
        <f>IF(Chapters!D250="Chapter Quiz","",Chapters!D250)</f>
        <v>0</v>
      </c>
      <c r="E251" t="str">
        <f t="shared" si="7"/>
        <v/>
      </c>
      <c r="G251" t="str">
        <f t="shared" si="6"/>
        <v/>
      </c>
    </row>
    <row r="252" spans="1:7" x14ac:dyDescent="0.25">
      <c r="A252">
        <f>IF(B252="","",Chapters!C251)</f>
        <v>0</v>
      </c>
      <c r="B252">
        <f>IF(Chapters!D251="Chapter Quiz","",Chapters!D251)</f>
        <v>0</v>
      </c>
      <c r="E252" t="str">
        <f t="shared" si="7"/>
        <v/>
      </c>
      <c r="G252" t="str">
        <f t="shared" si="6"/>
        <v/>
      </c>
    </row>
    <row r="253" spans="1:7" x14ac:dyDescent="0.25">
      <c r="A253">
        <f>IF(B253="","",Chapters!C252)</f>
        <v>0</v>
      </c>
      <c r="B253">
        <f>IF(Chapters!D252="Chapter Quiz","",Chapters!D252)</f>
        <v>0</v>
      </c>
      <c r="E253" t="str">
        <f t="shared" si="7"/>
        <v/>
      </c>
      <c r="G253" t="str">
        <f t="shared" si="6"/>
        <v/>
      </c>
    </row>
    <row r="254" spans="1:7" x14ac:dyDescent="0.25">
      <c r="A254">
        <f>IF(B254="","",Chapters!C253)</f>
        <v>0</v>
      </c>
      <c r="B254">
        <f>IF(Chapters!D253="Chapter Quiz","",Chapters!D253)</f>
        <v>0</v>
      </c>
      <c r="E254" t="str">
        <f t="shared" si="7"/>
        <v/>
      </c>
      <c r="G254" t="str">
        <f t="shared" si="6"/>
        <v/>
      </c>
    </row>
    <row r="255" spans="1:7" x14ac:dyDescent="0.25">
      <c r="A255">
        <f>IF(B255="","",Chapters!C254)</f>
        <v>0</v>
      </c>
      <c r="B255">
        <f>IF(Chapters!D254="Chapter Quiz","",Chapters!D254)</f>
        <v>0</v>
      </c>
      <c r="E255" t="str">
        <f t="shared" si="7"/>
        <v/>
      </c>
      <c r="G255" t="str">
        <f t="shared" si="6"/>
        <v/>
      </c>
    </row>
    <row r="256" spans="1:7" x14ac:dyDescent="0.25">
      <c r="A256">
        <f>IF(B256="","",Chapters!C255)</f>
        <v>0</v>
      </c>
      <c r="B256">
        <f>IF(Chapters!D255="Chapter Quiz","",Chapters!D255)</f>
        <v>0</v>
      </c>
      <c r="E256" t="str">
        <f t="shared" si="7"/>
        <v/>
      </c>
      <c r="G256" t="str">
        <f t="shared" si="6"/>
        <v/>
      </c>
    </row>
    <row r="257" spans="1:7" x14ac:dyDescent="0.25">
      <c r="A257">
        <f>IF(B257="","",Chapters!C256)</f>
        <v>0</v>
      </c>
      <c r="B257">
        <f>IF(Chapters!D256="Chapter Quiz","",Chapters!D256)</f>
        <v>0</v>
      </c>
      <c r="E257" t="str">
        <f t="shared" si="7"/>
        <v/>
      </c>
      <c r="G257" t="str">
        <f t="shared" si="6"/>
        <v/>
      </c>
    </row>
    <row r="258" spans="1:7" x14ac:dyDescent="0.25">
      <c r="A258">
        <f>IF(B258="","",Chapters!C257)</f>
        <v>0</v>
      </c>
      <c r="B258">
        <f>IF(Chapters!D257="Chapter Quiz","",Chapters!D257)</f>
        <v>0</v>
      </c>
      <c r="E258" t="str">
        <f t="shared" si="7"/>
        <v/>
      </c>
      <c r="G258" t="str">
        <f t="shared" ref="G258:G321" si="8">IF(D258="","",E258=F258)</f>
        <v/>
      </c>
    </row>
    <row r="259" spans="1:7" x14ac:dyDescent="0.25">
      <c r="A259">
        <f>IF(B259="","",Chapters!C258)</f>
        <v>0</v>
      </c>
      <c r="B259">
        <f>IF(Chapters!D258="Chapter Quiz","",Chapters!D258)</f>
        <v>0</v>
      </c>
      <c r="E259" t="str">
        <f t="shared" ref="E259:E322" si="9">IF(D259="","",C259&amp;"\0"&amp;SUBSTITUTE(SUBSTITUTE(SUBSTITUTE(SUBSTITUTE(D259,"“",""""),"”",""""),"&lt;&gt; ",""),"—","-")&amp;".mkv")</f>
        <v/>
      </c>
      <c r="G259" t="str">
        <f t="shared" si="8"/>
        <v/>
      </c>
    </row>
    <row r="260" spans="1:7" x14ac:dyDescent="0.25">
      <c r="A260">
        <f>IF(B260="","",Chapters!C259)</f>
        <v>0</v>
      </c>
      <c r="B260">
        <f>IF(Chapters!D259="Chapter Quiz","",Chapters!D259)</f>
        <v>0</v>
      </c>
      <c r="E260" t="str">
        <f t="shared" si="9"/>
        <v/>
      </c>
      <c r="G260" t="str">
        <f t="shared" si="8"/>
        <v/>
      </c>
    </row>
    <row r="261" spans="1:7" x14ac:dyDescent="0.25">
      <c r="A261">
        <f>IF(B261="","",Chapters!C260)</f>
        <v>0</v>
      </c>
      <c r="B261">
        <f>IF(Chapters!D260="Chapter Quiz","",Chapters!D260)</f>
        <v>0</v>
      </c>
      <c r="E261" t="str">
        <f t="shared" si="9"/>
        <v/>
      </c>
      <c r="G261" t="str">
        <f t="shared" si="8"/>
        <v/>
      </c>
    </row>
    <row r="262" spans="1:7" x14ac:dyDescent="0.25">
      <c r="A262">
        <f>IF(B262="","",Chapters!C261)</f>
        <v>0</v>
      </c>
      <c r="B262">
        <f>IF(Chapters!D261="Chapter Quiz","",Chapters!D261)</f>
        <v>0</v>
      </c>
      <c r="E262" t="str">
        <f t="shared" si="9"/>
        <v/>
      </c>
      <c r="G262" t="str">
        <f t="shared" si="8"/>
        <v/>
      </c>
    </row>
    <row r="263" spans="1:7" x14ac:dyDescent="0.25">
      <c r="A263">
        <f>IF(B263="","",Chapters!C262)</f>
        <v>0</v>
      </c>
      <c r="B263">
        <f>IF(Chapters!D262="Chapter Quiz","",Chapters!D262)</f>
        <v>0</v>
      </c>
      <c r="E263" t="str">
        <f t="shared" si="9"/>
        <v/>
      </c>
      <c r="G263" t="str">
        <f t="shared" si="8"/>
        <v/>
      </c>
    </row>
    <row r="264" spans="1:7" x14ac:dyDescent="0.25">
      <c r="A264">
        <f>IF(B264="","",Chapters!C263)</f>
        <v>0</v>
      </c>
      <c r="B264">
        <f>IF(Chapters!D263="Chapter Quiz","",Chapters!D263)</f>
        <v>0</v>
      </c>
      <c r="E264" t="str">
        <f t="shared" si="9"/>
        <v/>
      </c>
      <c r="G264" t="str">
        <f t="shared" si="8"/>
        <v/>
      </c>
    </row>
    <row r="265" spans="1:7" x14ac:dyDescent="0.25">
      <c r="A265">
        <f>IF(B265="","",Chapters!C264)</f>
        <v>0</v>
      </c>
      <c r="B265">
        <f>IF(Chapters!D264="Chapter Quiz","",Chapters!D264)</f>
        <v>0</v>
      </c>
      <c r="E265" t="str">
        <f t="shared" si="9"/>
        <v/>
      </c>
      <c r="G265" t="str">
        <f t="shared" si="8"/>
        <v/>
      </c>
    </row>
    <row r="266" spans="1:7" x14ac:dyDescent="0.25">
      <c r="A266">
        <f>IF(B266="","",Chapters!C265)</f>
        <v>0</v>
      </c>
      <c r="B266">
        <f>IF(Chapters!D265="Chapter Quiz","",Chapters!D265)</f>
        <v>0</v>
      </c>
      <c r="E266" t="str">
        <f t="shared" si="9"/>
        <v/>
      </c>
      <c r="G266" t="str">
        <f t="shared" si="8"/>
        <v/>
      </c>
    </row>
    <row r="267" spans="1:7" x14ac:dyDescent="0.25">
      <c r="A267">
        <f>IF(B267="","",Chapters!C266)</f>
        <v>0</v>
      </c>
      <c r="B267">
        <f>IF(Chapters!D266="Chapter Quiz","",Chapters!D266)</f>
        <v>0</v>
      </c>
      <c r="E267" t="str">
        <f t="shared" si="9"/>
        <v/>
      </c>
      <c r="G267" t="str">
        <f t="shared" si="8"/>
        <v/>
      </c>
    </row>
    <row r="268" spans="1:7" x14ac:dyDescent="0.25">
      <c r="A268">
        <f>IF(B268="","",Chapters!C267)</f>
        <v>0</v>
      </c>
      <c r="B268">
        <f>IF(Chapters!D267="Chapter Quiz","",Chapters!D267)</f>
        <v>0</v>
      </c>
      <c r="E268" t="str">
        <f t="shared" si="9"/>
        <v/>
      </c>
      <c r="G268" t="str">
        <f t="shared" si="8"/>
        <v/>
      </c>
    </row>
    <row r="269" spans="1:7" x14ac:dyDescent="0.25">
      <c r="A269">
        <f>IF(B269="","",Chapters!C268)</f>
        <v>0</v>
      </c>
      <c r="B269">
        <f>IF(Chapters!D268="Chapter Quiz","",Chapters!D268)</f>
        <v>0</v>
      </c>
      <c r="E269" t="str">
        <f t="shared" si="9"/>
        <v/>
      </c>
      <c r="G269" t="str">
        <f t="shared" si="8"/>
        <v/>
      </c>
    </row>
    <row r="270" spans="1:7" x14ac:dyDescent="0.25">
      <c r="A270">
        <f>IF(B270="","",Chapters!C269)</f>
        <v>0</v>
      </c>
      <c r="B270">
        <f>IF(Chapters!D269="Chapter Quiz","",Chapters!D269)</f>
        <v>0</v>
      </c>
      <c r="E270" t="str">
        <f t="shared" si="9"/>
        <v/>
      </c>
      <c r="G270" t="str">
        <f t="shared" si="8"/>
        <v/>
      </c>
    </row>
    <row r="271" spans="1:7" x14ac:dyDescent="0.25">
      <c r="A271">
        <f>IF(B271="","",Chapters!C270)</f>
        <v>0</v>
      </c>
      <c r="B271">
        <f>IF(Chapters!D270="Chapter Quiz","",Chapters!D270)</f>
        <v>0</v>
      </c>
      <c r="E271" t="str">
        <f t="shared" si="9"/>
        <v/>
      </c>
      <c r="G271" t="str">
        <f t="shared" si="8"/>
        <v/>
      </c>
    </row>
    <row r="272" spans="1:7" x14ac:dyDescent="0.25">
      <c r="A272">
        <f>IF(B272="","",Chapters!C271)</f>
        <v>0</v>
      </c>
      <c r="B272">
        <f>IF(Chapters!D271="Chapter Quiz","",Chapters!D271)</f>
        <v>0</v>
      </c>
      <c r="E272" t="str">
        <f t="shared" si="9"/>
        <v/>
      </c>
      <c r="G272" t="str">
        <f t="shared" si="8"/>
        <v/>
      </c>
    </row>
    <row r="273" spans="1:7" x14ac:dyDescent="0.25">
      <c r="A273">
        <f>IF(B273="","",Chapters!C272)</f>
        <v>0</v>
      </c>
      <c r="B273">
        <f>IF(Chapters!D272="Chapter Quiz","",Chapters!D272)</f>
        <v>0</v>
      </c>
      <c r="E273" t="str">
        <f t="shared" si="9"/>
        <v/>
      </c>
      <c r="G273" t="str">
        <f t="shared" si="8"/>
        <v/>
      </c>
    </row>
    <row r="274" spans="1:7" x14ac:dyDescent="0.25">
      <c r="A274">
        <f>IF(B274="","",Chapters!C273)</f>
        <v>0</v>
      </c>
      <c r="B274">
        <f>IF(Chapters!D273="Chapter Quiz","",Chapters!D273)</f>
        <v>0</v>
      </c>
      <c r="E274" t="str">
        <f t="shared" si="9"/>
        <v/>
      </c>
      <c r="G274" t="str">
        <f t="shared" si="8"/>
        <v/>
      </c>
    </row>
    <row r="275" spans="1:7" x14ac:dyDescent="0.25">
      <c r="A275">
        <f>IF(B275="","",Chapters!C274)</f>
        <v>0</v>
      </c>
      <c r="B275">
        <f>IF(Chapters!D274="Chapter Quiz","",Chapters!D274)</f>
        <v>0</v>
      </c>
      <c r="E275" t="str">
        <f t="shared" si="9"/>
        <v/>
      </c>
      <c r="G275" t="str">
        <f t="shared" si="8"/>
        <v/>
      </c>
    </row>
    <row r="276" spans="1:7" x14ac:dyDescent="0.25">
      <c r="A276">
        <f>IF(B276="","",Chapters!C275)</f>
        <v>0</v>
      </c>
      <c r="B276">
        <f>IF(Chapters!D275="Chapter Quiz","",Chapters!D275)</f>
        <v>0</v>
      </c>
      <c r="E276" t="str">
        <f t="shared" si="9"/>
        <v/>
      </c>
      <c r="G276" t="str">
        <f t="shared" si="8"/>
        <v/>
      </c>
    </row>
    <row r="277" spans="1:7" x14ac:dyDescent="0.25">
      <c r="A277">
        <f>IF(B277="","",Chapters!C276)</f>
        <v>0</v>
      </c>
      <c r="B277">
        <f>IF(Chapters!D276="Chapter Quiz","",Chapters!D276)</f>
        <v>0</v>
      </c>
      <c r="E277" t="str">
        <f t="shared" si="9"/>
        <v/>
      </c>
      <c r="G277" t="str">
        <f t="shared" si="8"/>
        <v/>
      </c>
    </row>
    <row r="278" spans="1:7" x14ac:dyDescent="0.25">
      <c r="A278">
        <f>IF(B278="","",Chapters!C277)</f>
        <v>0</v>
      </c>
      <c r="B278">
        <f>IF(Chapters!D277="Chapter Quiz","",Chapters!D277)</f>
        <v>0</v>
      </c>
      <c r="E278" t="str">
        <f t="shared" si="9"/>
        <v/>
      </c>
      <c r="G278" t="str">
        <f t="shared" si="8"/>
        <v/>
      </c>
    </row>
    <row r="279" spans="1:7" x14ac:dyDescent="0.25">
      <c r="A279">
        <f>IF(B279="","",Chapters!C278)</f>
        <v>0</v>
      </c>
      <c r="B279">
        <f>IF(Chapters!D278="Chapter Quiz","",Chapters!D278)</f>
        <v>0</v>
      </c>
      <c r="E279" t="str">
        <f t="shared" si="9"/>
        <v/>
      </c>
      <c r="G279" t="str">
        <f t="shared" si="8"/>
        <v/>
      </c>
    </row>
    <row r="280" spans="1:7" x14ac:dyDescent="0.25">
      <c r="A280">
        <f>IF(B280="","",Chapters!C279)</f>
        <v>0</v>
      </c>
      <c r="B280">
        <f>IF(Chapters!D279="Chapter Quiz","",Chapters!D279)</f>
        <v>0</v>
      </c>
      <c r="E280" t="str">
        <f t="shared" si="9"/>
        <v/>
      </c>
      <c r="G280" t="str">
        <f t="shared" si="8"/>
        <v/>
      </c>
    </row>
    <row r="281" spans="1:7" x14ac:dyDescent="0.25">
      <c r="A281">
        <f>IF(B281="","",Chapters!C280)</f>
        <v>0</v>
      </c>
      <c r="B281">
        <f>IF(Chapters!D280="Chapter Quiz","",Chapters!D280)</f>
        <v>0</v>
      </c>
      <c r="E281" t="str">
        <f t="shared" si="9"/>
        <v/>
      </c>
      <c r="G281" t="str">
        <f t="shared" si="8"/>
        <v/>
      </c>
    </row>
    <row r="282" spans="1:7" x14ac:dyDescent="0.25">
      <c r="A282">
        <f>IF(B282="","",Chapters!C281)</f>
        <v>0</v>
      </c>
      <c r="B282">
        <f>IF(Chapters!D281="Chapter Quiz","",Chapters!D281)</f>
        <v>0</v>
      </c>
      <c r="E282" t="str">
        <f t="shared" si="9"/>
        <v/>
      </c>
      <c r="G282" t="str">
        <f t="shared" si="8"/>
        <v/>
      </c>
    </row>
    <row r="283" spans="1:7" x14ac:dyDescent="0.25">
      <c r="A283">
        <f>IF(B283="","",Chapters!C282)</f>
        <v>0</v>
      </c>
      <c r="B283">
        <f>IF(Chapters!D282="Chapter Quiz","",Chapters!D282)</f>
        <v>0</v>
      </c>
      <c r="E283" t="str">
        <f t="shared" si="9"/>
        <v/>
      </c>
      <c r="G283" t="str">
        <f t="shared" si="8"/>
        <v/>
      </c>
    </row>
    <row r="284" spans="1:7" x14ac:dyDescent="0.25">
      <c r="A284">
        <f>IF(B284="","",Chapters!C283)</f>
        <v>0</v>
      </c>
      <c r="B284">
        <f>IF(Chapters!D283="Chapter Quiz","",Chapters!D283)</f>
        <v>0</v>
      </c>
      <c r="E284" t="str">
        <f t="shared" si="9"/>
        <v/>
      </c>
      <c r="G284" t="str">
        <f t="shared" si="8"/>
        <v/>
      </c>
    </row>
    <row r="285" spans="1:7" x14ac:dyDescent="0.25">
      <c r="A285">
        <f>IF(B285="","",Chapters!C284)</f>
        <v>0</v>
      </c>
      <c r="B285">
        <f>IF(Chapters!D284="Chapter Quiz","",Chapters!D284)</f>
        <v>0</v>
      </c>
      <c r="E285" t="str">
        <f t="shared" si="9"/>
        <v/>
      </c>
      <c r="G285" t="str">
        <f t="shared" si="8"/>
        <v/>
      </c>
    </row>
    <row r="286" spans="1:7" x14ac:dyDescent="0.25">
      <c r="A286">
        <f>IF(B286="","",Chapters!C285)</f>
        <v>0</v>
      </c>
      <c r="B286">
        <f>IF(Chapters!D285="Chapter Quiz","",Chapters!D285)</f>
        <v>0</v>
      </c>
      <c r="E286" t="str">
        <f t="shared" si="9"/>
        <v/>
      </c>
      <c r="G286" t="str">
        <f t="shared" si="8"/>
        <v/>
      </c>
    </row>
    <row r="287" spans="1:7" x14ac:dyDescent="0.25">
      <c r="A287">
        <f>IF(B287="","",Chapters!C286)</f>
        <v>0</v>
      </c>
      <c r="B287">
        <f>IF(Chapters!D286="Chapter Quiz","",Chapters!D286)</f>
        <v>0</v>
      </c>
      <c r="E287" t="str">
        <f t="shared" si="9"/>
        <v/>
      </c>
      <c r="G287" t="str">
        <f t="shared" si="8"/>
        <v/>
      </c>
    </row>
    <row r="288" spans="1:7" x14ac:dyDescent="0.25">
      <c r="A288">
        <f>IF(B288="","",Chapters!C287)</f>
        <v>0</v>
      </c>
      <c r="B288">
        <f>IF(Chapters!D287="Chapter Quiz","",Chapters!D287)</f>
        <v>0</v>
      </c>
      <c r="E288" t="str">
        <f t="shared" si="9"/>
        <v/>
      </c>
      <c r="G288" t="str">
        <f t="shared" si="8"/>
        <v/>
      </c>
    </row>
    <row r="289" spans="1:7" x14ac:dyDescent="0.25">
      <c r="A289">
        <f>IF(B289="","",Chapters!C288)</f>
        <v>0</v>
      </c>
      <c r="B289">
        <f>IF(Chapters!D288="Chapter Quiz","",Chapters!D288)</f>
        <v>0</v>
      </c>
      <c r="E289" t="str">
        <f t="shared" si="9"/>
        <v/>
      </c>
      <c r="G289" t="str">
        <f t="shared" si="8"/>
        <v/>
      </c>
    </row>
    <row r="290" spans="1:7" x14ac:dyDescent="0.25">
      <c r="A290">
        <f>IF(B290="","",Chapters!C289)</f>
        <v>0</v>
      </c>
      <c r="B290">
        <f>IF(Chapters!D289="Chapter Quiz","",Chapters!D289)</f>
        <v>0</v>
      </c>
      <c r="E290" t="str">
        <f t="shared" si="9"/>
        <v/>
      </c>
      <c r="G290" t="str">
        <f t="shared" si="8"/>
        <v/>
      </c>
    </row>
    <row r="291" spans="1:7" x14ac:dyDescent="0.25">
      <c r="A291">
        <f>IF(B291="","",Chapters!C290)</f>
        <v>0</v>
      </c>
      <c r="B291">
        <f>IF(Chapters!D290="Chapter Quiz","",Chapters!D290)</f>
        <v>0</v>
      </c>
      <c r="E291" t="str">
        <f t="shared" si="9"/>
        <v/>
      </c>
      <c r="G291" t="str">
        <f t="shared" si="8"/>
        <v/>
      </c>
    </row>
    <row r="292" spans="1:7" x14ac:dyDescent="0.25">
      <c r="A292">
        <f>IF(B292="","",Chapters!C291)</f>
        <v>0</v>
      </c>
      <c r="B292">
        <f>IF(Chapters!D291="Chapter Quiz","",Chapters!D291)</f>
        <v>0</v>
      </c>
      <c r="E292" t="str">
        <f t="shared" si="9"/>
        <v/>
      </c>
      <c r="G292" t="str">
        <f t="shared" si="8"/>
        <v/>
      </c>
    </row>
    <row r="293" spans="1:7" x14ac:dyDescent="0.25">
      <c r="A293">
        <f>IF(B293="","",Chapters!C292)</f>
        <v>0</v>
      </c>
      <c r="B293">
        <f>IF(Chapters!D292="Chapter Quiz","",Chapters!D292)</f>
        <v>0</v>
      </c>
      <c r="E293" t="str">
        <f t="shared" si="9"/>
        <v/>
      </c>
      <c r="G293" t="str">
        <f t="shared" si="8"/>
        <v/>
      </c>
    </row>
    <row r="294" spans="1:7" x14ac:dyDescent="0.25">
      <c r="A294">
        <f>IF(B294="","",Chapters!C293)</f>
        <v>0</v>
      </c>
      <c r="B294">
        <f>IF(Chapters!D293="Chapter Quiz","",Chapters!D293)</f>
        <v>0</v>
      </c>
      <c r="E294" t="str">
        <f t="shared" si="9"/>
        <v/>
      </c>
      <c r="G294" t="str">
        <f t="shared" si="8"/>
        <v/>
      </c>
    </row>
    <row r="295" spans="1:7" x14ac:dyDescent="0.25">
      <c r="A295">
        <f>IF(B295="","",Chapters!C294)</f>
        <v>0</v>
      </c>
      <c r="B295">
        <f>IF(Chapters!D294="Chapter Quiz","",Chapters!D294)</f>
        <v>0</v>
      </c>
      <c r="E295" t="str">
        <f t="shared" si="9"/>
        <v/>
      </c>
      <c r="G295" t="str">
        <f t="shared" si="8"/>
        <v/>
      </c>
    </row>
    <row r="296" spans="1:7" x14ac:dyDescent="0.25">
      <c r="A296">
        <f>IF(B296="","",Chapters!C295)</f>
        <v>0</v>
      </c>
      <c r="B296">
        <f>IF(Chapters!D295="Chapter Quiz","",Chapters!D295)</f>
        <v>0</v>
      </c>
      <c r="E296" t="str">
        <f t="shared" si="9"/>
        <v/>
      </c>
      <c r="G296" t="str">
        <f t="shared" si="8"/>
        <v/>
      </c>
    </row>
    <row r="297" spans="1:7" x14ac:dyDescent="0.25">
      <c r="A297">
        <f>IF(B297="","",Chapters!C296)</f>
        <v>0</v>
      </c>
      <c r="B297">
        <f>IF(Chapters!D296="Chapter Quiz","",Chapters!D296)</f>
        <v>0</v>
      </c>
      <c r="E297" t="str">
        <f t="shared" si="9"/>
        <v/>
      </c>
      <c r="G297" t="str">
        <f t="shared" si="8"/>
        <v/>
      </c>
    </row>
    <row r="298" spans="1:7" x14ac:dyDescent="0.25">
      <c r="A298">
        <f>IF(B298="","",Chapters!C297)</f>
        <v>0</v>
      </c>
      <c r="B298">
        <f>IF(Chapters!D297="Chapter Quiz","",Chapters!D297)</f>
        <v>0</v>
      </c>
      <c r="E298" t="str">
        <f t="shared" si="9"/>
        <v/>
      </c>
      <c r="G298" t="str">
        <f t="shared" si="8"/>
        <v/>
      </c>
    </row>
    <row r="299" spans="1:7" x14ac:dyDescent="0.25">
      <c r="A299">
        <f>IF(B299="","",Chapters!C298)</f>
        <v>0</v>
      </c>
      <c r="B299">
        <f>IF(Chapters!D298="Chapter Quiz","",Chapters!D298)</f>
        <v>0</v>
      </c>
      <c r="E299" t="str">
        <f t="shared" si="9"/>
        <v/>
      </c>
      <c r="G299" t="str">
        <f t="shared" si="8"/>
        <v/>
      </c>
    </row>
    <row r="300" spans="1:7" x14ac:dyDescent="0.25">
      <c r="A300">
        <f>IF(B300="","",Chapters!C299)</f>
        <v>0</v>
      </c>
      <c r="B300">
        <f>IF(Chapters!D299="Chapter Quiz","",Chapters!D299)</f>
        <v>0</v>
      </c>
      <c r="E300" t="str">
        <f t="shared" si="9"/>
        <v/>
      </c>
      <c r="G300" t="str">
        <f t="shared" si="8"/>
        <v/>
      </c>
    </row>
    <row r="301" spans="1:7" x14ac:dyDescent="0.25">
      <c r="A301">
        <f>IF(B301="","",Chapters!C300)</f>
        <v>0</v>
      </c>
      <c r="B301">
        <f>IF(Chapters!D300="Chapter Quiz","",Chapters!D300)</f>
        <v>0</v>
      </c>
      <c r="E301" t="str">
        <f t="shared" si="9"/>
        <v/>
      </c>
      <c r="G301" t="str">
        <f t="shared" si="8"/>
        <v/>
      </c>
    </row>
    <row r="302" spans="1:7" x14ac:dyDescent="0.25">
      <c r="A302">
        <f>IF(B302="","",Chapters!C301)</f>
        <v>0</v>
      </c>
      <c r="B302">
        <f>IF(Chapters!D301="Chapter Quiz","",Chapters!D301)</f>
        <v>0</v>
      </c>
      <c r="E302" t="str">
        <f t="shared" si="9"/>
        <v/>
      </c>
      <c r="G302" t="str">
        <f t="shared" si="8"/>
        <v/>
      </c>
    </row>
    <row r="303" spans="1:7" x14ac:dyDescent="0.25">
      <c r="A303">
        <f>IF(B303="","",Chapters!C302)</f>
        <v>0</v>
      </c>
      <c r="B303">
        <f>IF(Chapters!D302="Chapter Quiz","",Chapters!D302)</f>
        <v>0</v>
      </c>
      <c r="E303" t="str">
        <f t="shared" si="9"/>
        <v/>
      </c>
      <c r="G303" t="str">
        <f t="shared" si="8"/>
        <v/>
      </c>
    </row>
    <row r="304" spans="1:7" x14ac:dyDescent="0.25">
      <c r="A304">
        <f>IF(B304="","",Chapters!C303)</f>
        <v>0</v>
      </c>
      <c r="B304">
        <f>IF(Chapters!D303="Chapter Quiz","",Chapters!D303)</f>
        <v>0</v>
      </c>
      <c r="E304" t="str">
        <f t="shared" si="9"/>
        <v/>
      </c>
      <c r="G304" t="str">
        <f t="shared" si="8"/>
        <v/>
      </c>
    </row>
    <row r="305" spans="1:7" x14ac:dyDescent="0.25">
      <c r="A305">
        <f>IF(B305="","",Chapters!C304)</f>
        <v>0</v>
      </c>
      <c r="B305">
        <f>IF(Chapters!D304="Chapter Quiz","",Chapters!D304)</f>
        <v>0</v>
      </c>
      <c r="E305" t="str">
        <f t="shared" si="9"/>
        <v/>
      </c>
      <c r="G305" t="str">
        <f t="shared" si="8"/>
        <v/>
      </c>
    </row>
    <row r="306" spans="1:7" x14ac:dyDescent="0.25">
      <c r="A306">
        <f>IF(B306="","",Chapters!C305)</f>
        <v>0</v>
      </c>
      <c r="B306">
        <f>IF(Chapters!D305="Chapter Quiz","",Chapters!D305)</f>
        <v>0</v>
      </c>
      <c r="E306" t="str">
        <f t="shared" si="9"/>
        <v/>
      </c>
      <c r="G306" t="str">
        <f t="shared" si="8"/>
        <v/>
      </c>
    </row>
    <row r="307" spans="1:7" x14ac:dyDescent="0.25">
      <c r="A307">
        <f>IF(B307="","",Chapters!C306)</f>
        <v>0</v>
      </c>
      <c r="B307">
        <f>IF(Chapters!D306="Chapter Quiz","",Chapters!D306)</f>
        <v>0</v>
      </c>
      <c r="E307" t="str">
        <f t="shared" si="9"/>
        <v/>
      </c>
      <c r="G307" t="str">
        <f t="shared" si="8"/>
        <v/>
      </c>
    </row>
    <row r="308" spans="1:7" x14ac:dyDescent="0.25">
      <c r="A308">
        <f>IF(B308="","",Chapters!C307)</f>
        <v>0</v>
      </c>
      <c r="B308">
        <f>IF(Chapters!D307="Chapter Quiz","",Chapters!D307)</f>
        <v>0</v>
      </c>
      <c r="E308" t="str">
        <f t="shared" si="9"/>
        <v/>
      </c>
      <c r="G308" t="str">
        <f t="shared" si="8"/>
        <v/>
      </c>
    </row>
    <row r="309" spans="1:7" x14ac:dyDescent="0.25">
      <c r="A309">
        <f>IF(B309="","",Chapters!C308)</f>
        <v>0</v>
      </c>
      <c r="B309">
        <f>IF(Chapters!D308="Chapter Quiz","",Chapters!D308)</f>
        <v>0</v>
      </c>
      <c r="E309" t="str">
        <f t="shared" si="9"/>
        <v/>
      </c>
      <c r="G309" t="str">
        <f t="shared" si="8"/>
        <v/>
      </c>
    </row>
    <row r="310" spans="1:7" x14ac:dyDescent="0.25">
      <c r="A310">
        <f>IF(B310="","",Chapters!C309)</f>
        <v>0</v>
      </c>
      <c r="B310">
        <f>IF(Chapters!D309="Chapter Quiz","",Chapters!D309)</f>
        <v>0</v>
      </c>
      <c r="E310" t="str">
        <f t="shared" si="9"/>
        <v/>
      </c>
      <c r="G310" t="str">
        <f t="shared" si="8"/>
        <v/>
      </c>
    </row>
    <row r="311" spans="1:7" x14ac:dyDescent="0.25">
      <c r="A311">
        <f>IF(B311="","",Chapters!C310)</f>
        <v>0</v>
      </c>
      <c r="B311">
        <f>IF(Chapters!D310="Chapter Quiz","",Chapters!D310)</f>
        <v>0</v>
      </c>
      <c r="E311" t="str">
        <f t="shared" si="9"/>
        <v/>
      </c>
      <c r="G311" t="str">
        <f t="shared" si="8"/>
        <v/>
      </c>
    </row>
    <row r="312" spans="1:7" x14ac:dyDescent="0.25">
      <c r="A312">
        <f>IF(B312="","",Chapters!C311)</f>
        <v>0</v>
      </c>
      <c r="B312">
        <f>IF(Chapters!D311="Chapter Quiz","",Chapters!D311)</f>
        <v>0</v>
      </c>
      <c r="E312" t="str">
        <f t="shared" si="9"/>
        <v/>
      </c>
      <c r="G312" t="str">
        <f t="shared" si="8"/>
        <v/>
      </c>
    </row>
    <row r="313" spans="1:7" x14ac:dyDescent="0.25">
      <c r="A313">
        <f>IF(B313="","",Chapters!C312)</f>
        <v>0</v>
      </c>
      <c r="B313">
        <f>IF(Chapters!D312="Chapter Quiz","",Chapters!D312)</f>
        <v>0</v>
      </c>
      <c r="E313" t="str">
        <f t="shared" si="9"/>
        <v/>
      </c>
      <c r="G313" t="str">
        <f t="shared" si="8"/>
        <v/>
      </c>
    </row>
    <row r="314" spans="1:7" x14ac:dyDescent="0.25">
      <c r="A314">
        <f>IF(B314="","",Chapters!C313)</f>
        <v>0</v>
      </c>
      <c r="B314">
        <f>IF(Chapters!D313="Chapter Quiz","",Chapters!D313)</f>
        <v>0</v>
      </c>
      <c r="E314" t="str">
        <f t="shared" si="9"/>
        <v/>
      </c>
      <c r="G314" t="str">
        <f t="shared" si="8"/>
        <v/>
      </c>
    </row>
    <row r="315" spans="1:7" x14ac:dyDescent="0.25">
      <c r="A315">
        <f>IF(B315="","",Chapters!C314)</f>
        <v>0</v>
      </c>
      <c r="B315">
        <f>IF(Chapters!D314="Chapter Quiz","",Chapters!D314)</f>
        <v>0</v>
      </c>
      <c r="E315" t="str">
        <f t="shared" si="9"/>
        <v/>
      </c>
      <c r="G315" t="str">
        <f t="shared" si="8"/>
        <v/>
      </c>
    </row>
    <row r="316" spans="1:7" x14ac:dyDescent="0.25">
      <c r="A316">
        <f>IF(B316="","",Chapters!C315)</f>
        <v>0</v>
      </c>
      <c r="B316">
        <f>IF(Chapters!D315="Chapter Quiz","",Chapters!D315)</f>
        <v>0</v>
      </c>
      <c r="E316" t="str">
        <f t="shared" si="9"/>
        <v/>
      </c>
      <c r="G316" t="str">
        <f t="shared" si="8"/>
        <v/>
      </c>
    </row>
    <row r="317" spans="1:7" x14ac:dyDescent="0.25">
      <c r="A317">
        <f>IF(B317="","",Chapters!C316)</f>
        <v>0</v>
      </c>
      <c r="B317">
        <f>IF(Chapters!D316="Chapter Quiz","",Chapters!D316)</f>
        <v>0</v>
      </c>
      <c r="E317" t="str">
        <f t="shared" si="9"/>
        <v/>
      </c>
      <c r="G317" t="str">
        <f t="shared" si="8"/>
        <v/>
      </c>
    </row>
    <row r="318" spans="1:7" x14ac:dyDescent="0.25">
      <c r="A318">
        <f>IF(B318="","",Chapters!C317)</f>
        <v>0</v>
      </c>
      <c r="B318">
        <f>IF(Chapters!D317="Chapter Quiz","",Chapters!D317)</f>
        <v>0</v>
      </c>
      <c r="E318" t="str">
        <f t="shared" si="9"/>
        <v/>
      </c>
      <c r="G318" t="str">
        <f t="shared" si="8"/>
        <v/>
      </c>
    </row>
    <row r="319" spans="1:7" x14ac:dyDescent="0.25">
      <c r="A319">
        <f>IF(B319="","",Chapters!C318)</f>
        <v>0</v>
      </c>
      <c r="B319">
        <f>IF(Chapters!D318="Chapter Quiz","",Chapters!D318)</f>
        <v>0</v>
      </c>
      <c r="E319" t="str">
        <f t="shared" si="9"/>
        <v/>
      </c>
      <c r="G319" t="str">
        <f t="shared" si="8"/>
        <v/>
      </c>
    </row>
    <row r="320" spans="1:7" x14ac:dyDescent="0.25">
      <c r="A320">
        <f>IF(B320="","",Chapters!C319)</f>
        <v>0</v>
      </c>
      <c r="B320">
        <f>IF(Chapters!D319="Chapter Quiz","",Chapters!D319)</f>
        <v>0</v>
      </c>
      <c r="E320" t="str">
        <f t="shared" si="9"/>
        <v/>
      </c>
      <c r="G320" t="str">
        <f t="shared" si="8"/>
        <v/>
      </c>
    </row>
    <row r="321" spans="1:7" x14ac:dyDescent="0.25">
      <c r="A321">
        <f>IF(B321="","",Chapters!C320)</f>
        <v>0</v>
      </c>
      <c r="B321">
        <f>IF(Chapters!D320="Chapter Quiz","",Chapters!D320)</f>
        <v>0</v>
      </c>
      <c r="E321" t="str">
        <f t="shared" si="9"/>
        <v/>
      </c>
      <c r="G321" t="str">
        <f t="shared" si="8"/>
        <v/>
      </c>
    </row>
    <row r="322" spans="1:7" x14ac:dyDescent="0.25">
      <c r="A322">
        <f>IF(B322="","",Chapters!C321)</f>
        <v>0</v>
      </c>
      <c r="B322">
        <f>IF(Chapters!D321="Chapter Quiz","",Chapters!D321)</f>
        <v>0</v>
      </c>
      <c r="E322" t="str">
        <f t="shared" si="9"/>
        <v/>
      </c>
      <c r="G322" t="str">
        <f t="shared" ref="G322:G385" si="10">IF(D322="","",E322=F322)</f>
        <v/>
      </c>
    </row>
    <row r="323" spans="1:7" x14ac:dyDescent="0.25">
      <c r="A323">
        <f>IF(B323="","",Chapters!C322)</f>
        <v>0</v>
      </c>
      <c r="B323">
        <f>IF(Chapters!D322="Chapter Quiz","",Chapters!D322)</f>
        <v>0</v>
      </c>
      <c r="E323" t="str">
        <f t="shared" ref="E323:E386" si="11">IF(D323="","",C323&amp;"\0"&amp;SUBSTITUTE(SUBSTITUTE(SUBSTITUTE(SUBSTITUTE(D323,"“",""""),"”",""""),"&lt;&gt; ",""),"—","-")&amp;".mkv")</f>
        <v/>
      </c>
      <c r="G323" t="str">
        <f t="shared" si="10"/>
        <v/>
      </c>
    </row>
    <row r="324" spans="1:7" x14ac:dyDescent="0.25">
      <c r="A324">
        <f>IF(B324="","",Chapters!C323)</f>
        <v>0</v>
      </c>
      <c r="B324">
        <f>IF(Chapters!D323="Chapter Quiz","",Chapters!D323)</f>
        <v>0</v>
      </c>
      <c r="E324" t="str">
        <f t="shared" si="11"/>
        <v/>
      </c>
      <c r="G324" t="str">
        <f t="shared" si="10"/>
        <v/>
      </c>
    </row>
    <row r="325" spans="1:7" x14ac:dyDescent="0.25">
      <c r="A325">
        <f>IF(B325="","",Chapters!C324)</f>
        <v>0</v>
      </c>
      <c r="B325">
        <f>IF(Chapters!D324="Chapter Quiz","",Chapters!D324)</f>
        <v>0</v>
      </c>
      <c r="E325" t="str">
        <f t="shared" si="11"/>
        <v/>
      </c>
      <c r="G325" t="str">
        <f t="shared" si="10"/>
        <v/>
      </c>
    </row>
    <row r="326" spans="1:7" x14ac:dyDescent="0.25">
      <c r="A326">
        <f>IF(B326="","",Chapters!C325)</f>
        <v>0</v>
      </c>
      <c r="B326">
        <f>IF(Chapters!D325="Chapter Quiz","",Chapters!D325)</f>
        <v>0</v>
      </c>
      <c r="E326" t="str">
        <f t="shared" si="11"/>
        <v/>
      </c>
      <c r="G326" t="str">
        <f t="shared" si="10"/>
        <v/>
      </c>
    </row>
    <row r="327" spans="1:7" x14ac:dyDescent="0.25">
      <c r="A327">
        <f>IF(B327="","",Chapters!C326)</f>
        <v>0</v>
      </c>
      <c r="B327">
        <f>IF(Chapters!D326="Chapter Quiz","",Chapters!D326)</f>
        <v>0</v>
      </c>
      <c r="E327" t="str">
        <f t="shared" si="11"/>
        <v/>
      </c>
      <c r="G327" t="str">
        <f t="shared" si="10"/>
        <v/>
      </c>
    </row>
    <row r="328" spans="1:7" x14ac:dyDescent="0.25">
      <c r="A328">
        <f>IF(B328="","",Chapters!C327)</f>
        <v>0</v>
      </c>
      <c r="B328">
        <f>IF(Chapters!D327="Chapter Quiz","",Chapters!D327)</f>
        <v>0</v>
      </c>
      <c r="E328" t="str">
        <f t="shared" si="11"/>
        <v/>
      </c>
      <c r="G328" t="str">
        <f t="shared" si="10"/>
        <v/>
      </c>
    </row>
    <row r="329" spans="1:7" x14ac:dyDescent="0.25">
      <c r="A329">
        <f>IF(B329="","",Chapters!C328)</f>
        <v>0</v>
      </c>
      <c r="B329">
        <f>IF(Chapters!D328="Chapter Quiz","",Chapters!D328)</f>
        <v>0</v>
      </c>
      <c r="E329" t="str">
        <f t="shared" si="11"/>
        <v/>
      </c>
      <c r="G329" t="str">
        <f t="shared" si="10"/>
        <v/>
      </c>
    </row>
    <row r="330" spans="1:7" x14ac:dyDescent="0.25">
      <c r="A330">
        <f>IF(B330="","",Chapters!C329)</f>
        <v>0</v>
      </c>
      <c r="B330">
        <f>IF(Chapters!D329="Chapter Quiz","",Chapters!D329)</f>
        <v>0</v>
      </c>
      <c r="E330" t="str">
        <f t="shared" si="11"/>
        <v/>
      </c>
      <c r="G330" t="str">
        <f t="shared" si="10"/>
        <v/>
      </c>
    </row>
    <row r="331" spans="1:7" x14ac:dyDescent="0.25">
      <c r="A331">
        <f>IF(B331="","",Chapters!C330)</f>
        <v>0</v>
      </c>
      <c r="B331">
        <f>IF(Chapters!D330="Chapter Quiz","",Chapters!D330)</f>
        <v>0</v>
      </c>
      <c r="E331" t="str">
        <f t="shared" si="11"/>
        <v/>
      </c>
      <c r="G331" t="str">
        <f t="shared" si="10"/>
        <v/>
      </c>
    </row>
    <row r="332" spans="1:7" x14ac:dyDescent="0.25">
      <c r="A332">
        <f>IF(B332="","",Chapters!C331)</f>
        <v>0</v>
      </c>
      <c r="B332">
        <f>IF(Chapters!D331="Chapter Quiz","",Chapters!D331)</f>
        <v>0</v>
      </c>
      <c r="E332" t="str">
        <f t="shared" si="11"/>
        <v/>
      </c>
      <c r="G332" t="str">
        <f t="shared" si="10"/>
        <v/>
      </c>
    </row>
    <row r="333" spans="1:7" x14ac:dyDescent="0.25">
      <c r="A333">
        <f>IF(B333="","",Chapters!C332)</f>
        <v>0</v>
      </c>
      <c r="B333">
        <f>IF(Chapters!D332="Chapter Quiz","",Chapters!D332)</f>
        <v>0</v>
      </c>
      <c r="E333" t="str">
        <f t="shared" si="11"/>
        <v/>
      </c>
      <c r="G333" t="str">
        <f t="shared" si="10"/>
        <v/>
      </c>
    </row>
    <row r="334" spans="1:7" x14ac:dyDescent="0.25">
      <c r="A334">
        <f>IF(B334="","",Chapters!C333)</f>
        <v>0</v>
      </c>
      <c r="B334">
        <f>IF(Chapters!D333="Chapter Quiz","",Chapters!D333)</f>
        <v>0</v>
      </c>
      <c r="E334" t="str">
        <f t="shared" si="11"/>
        <v/>
      </c>
      <c r="G334" t="str">
        <f t="shared" si="10"/>
        <v/>
      </c>
    </row>
    <row r="335" spans="1:7" x14ac:dyDescent="0.25">
      <c r="A335">
        <f>IF(B335="","",Chapters!C334)</f>
        <v>0</v>
      </c>
      <c r="B335">
        <f>IF(Chapters!D334="Chapter Quiz","",Chapters!D334)</f>
        <v>0</v>
      </c>
      <c r="E335" t="str">
        <f t="shared" si="11"/>
        <v/>
      </c>
      <c r="G335" t="str">
        <f t="shared" si="10"/>
        <v/>
      </c>
    </row>
    <row r="336" spans="1:7" x14ac:dyDescent="0.25">
      <c r="A336">
        <f>IF(B336="","",Chapters!C335)</f>
        <v>0</v>
      </c>
      <c r="B336">
        <f>IF(Chapters!D335="Chapter Quiz","",Chapters!D335)</f>
        <v>0</v>
      </c>
      <c r="E336" t="str">
        <f t="shared" si="11"/>
        <v/>
      </c>
      <c r="G336" t="str">
        <f t="shared" si="10"/>
        <v/>
      </c>
    </row>
    <row r="337" spans="1:7" x14ac:dyDescent="0.25">
      <c r="A337">
        <f>IF(B337="","",Chapters!C336)</f>
        <v>0</v>
      </c>
      <c r="B337">
        <f>IF(Chapters!D336="Chapter Quiz","",Chapters!D336)</f>
        <v>0</v>
      </c>
      <c r="E337" t="str">
        <f t="shared" si="11"/>
        <v/>
      </c>
      <c r="G337" t="str">
        <f t="shared" si="10"/>
        <v/>
      </c>
    </row>
    <row r="338" spans="1:7" x14ac:dyDescent="0.25">
      <c r="A338">
        <f>IF(B338="","",Chapters!C337)</f>
        <v>0</v>
      </c>
      <c r="B338">
        <f>IF(Chapters!D337="Chapter Quiz","",Chapters!D337)</f>
        <v>0</v>
      </c>
      <c r="E338" t="str">
        <f t="shared" si="11"/>
        <v/>
      </c>
      <c r="G338" t="str">
        <f t="shared" si="10"/>
        <v/>
      </c>
    </row>
    <row r="339" spans="1:7" x14ac:dyDescent="0.25">
      <c r="A339">
        <f>IF(B339="","",Chapters!C338)</f>
        <v>0</v>
      </c>
      <c r="B339">
        <f>IF(Chapters!D338="Chapter Quiz","",Chapters!D338)</f>
        <v>0</v>
      </c>
      <c r="E339" t="str">
        <f t="shared" si="11"/>
        <v/>
      </c>
      <c r="G339" t="str">
        <f t="shared" si="10"/>
        <v/>
      </c>
    </row>
    <row r="340" spans="1:7" x14ac:dyDescent="0.25">
      <c r="A340">
        <f>IF(B340="","",Chapters!C339)</f>
        <v>0</v>
      </c>
      <c r="B340">
        <f>IF(Chapters!D339="Chapter Quiz","",Chapters!D339)</f>
        <v>0</v>
      </c>
      <c r="E340" t="str">
        <f t="shared" si="11"/>
        <v/>
      </c>
      <c r="G340" t="str">
        <f t="shared" si="10"/>
        <v/>
      </c>
    </row>
    <row r="341" spans="1:7" x14ac:dyDescent="0.25">
      <c r="A341">
        <f>IF(B341="","",Chapters!C340)</f>
        <v>0</v>
      </c>
      <c r="B341">
        <f>IF(Chapters!D340="Chapter Quiz","",Chapters!D340)</f>
        <v>0</v>
      </c>
      <c r="E341" t="str">
        <f t="shared" si="11"/>
        <v/>
      </c>
      <c r="G341" t="str">
        <f t="shared" si="10"/>
        <v/>
      </c>
    </row>
    <row r="342" spans="1:7" x14ac:dyDescent="0.25">
      <c r="A342">
        <f>IF(B342="","",Chapters!C341)</f>
        <v>0</v>
      </c>
      <c r="B342">
        <f>IF(Chapters!D341="Chapter Quiz","",Chapters!D341)</f>
        <v>0</v>
      </c>
      <c r="E342" t="str">
        <f t="shared" si="11"/>
        <v/>
      </c>
      <c r="G342" t="str">
        <f t="shared" si="10"/>
        <v/>
      </c>
    </row>
    <row r="343" spans="1:7" x14ac:dyDescent="0.25">
      <c r="A343">
        <f>IF(B343="","",Chapters!C342)</f>
        <v>0</v>
      </c>
      <c r="B343">
        <f>IF(Chapters!D342="Chapter Quiz","",Chapters!D342)</f>
        <v>0</v>
      </c>
      <c r="E343" t="str">
        <f t="shared" si="11"/>
        <v/>
      </c>
      <c r="G343" t="str">
        <f t="shared" si="10"/>
        <v/>
      </c>
    </row>
    <row r="344" spans="1:7" x14ac:dyDescent="0.25">
      <c r="A344">
        <f>IF(B344="","",Chapters!C343)</f>
        <v>0</v>
      </c>
      <c r="B344">
        <f>IF(Chapters!D343="Chapter Quiz","",Chapters!D343)</f>
        <v>0</v>
      </c>
      <c r="E344" t="str">
        <f t="shared" si="11"/>
        <v/>
      </c>
      <c r="G344" t="str">
        <f t="shared" si="10"/>
        <v/>
      </c>
    </row>
    <row r="345" spans="1:7" x14ac:dyDescent="0.25">
      <c r="A345">
        <f>IF(B345="","",Chapters!C344)</f>
        <v>0</v>
      </c>
      <c r="B345">
        <f>IF(Chapters!D344="Chapter Quiz","",Chapters!D344)</f>
        <v>0</v>
      </c>
      <c r="E345" t="str">
        <f t="shared" si="11"/>
        <v/>
      </c>
      <c r="G345" t="str">
        <f t="shared" si="10"/>
        <v/>
      </c>
    </row>
    <row r="346" spans="1:7" x14ac:dyDescent="0.25">
      <c r="A346">
        <f>IF(B346="","",Chapters!C345)</f>
        <v>0</v>
      </c>
      <c r="B346">
        <f>IF(Chapters!D345="Chapter Quiz","",Chapters!D345)</f>
        <v>0</v>
      </c>
      <c r="E346" t="str">
        <f t="shared" si="11"/>
        <v/>
      </c>
      <c r="G346" t="str">
        <f t="shared" si="10"/>
        <v/>
      </c>
    </row>
    <row r="347" spans="1:7" x14ac:dyDescent="0.25">
      <c r="A347">
        <f>IF(B347="","",Chapters!C346)</f>
        <v>0</v>
      </c>
      <c r="B347">
        <f>IF(Chapters!D346="Chapter Quiz","",Chapters!D346)</f>
        <v>0</v>
      </c>
      <c r="E347" t="str">
        <f t="shared" si="11"/>
        <v/>
      </c>
      <c r="G347" t="str">
        <f t="shared" si="10"/>
        <v/>
      </c>
    </row>
    <row r="348" spans="1:7" x14ac:dyDescent="0.25">
      <c r="A348">
        <f>IF(B348="","",Chapters!C347)</f>
        <v>0</v>
      </c>
      <c r="B348">
        <f>IF(Chapters!D347="Chapter Quiz","",Chapters!D347)</f>
        <v>0</v>
      </c>
      <c r="E348" t="str">
        <f t="shared" si="11"/>
        <v/>
      </c>
      <c r="G348" t="str">
        <f t="shared" si="10"/>
        <v/>
      </c>
    </row>
    <row r="349" spans="1:7" x14ac:dyDescent="0.25">
      <c r="A349">
        <f>IF(B349="","",Chapters!C348)</f>
        <v>0</v>
      </c>
      <c r="B349">
        <f>IF(Chapters!D348="Chapter Quiz","",Chapters!D348)</f>
        <v>0</v>
      </c>
      <c r="E349" t="str">
        <f t="shared" si="11"/>
        <v/>
      </c>
      <c r="G349" t="str">
        <f t="shared" si="10"/>
        <v/>
      </c>
    </row>
    <row r="350" spans="1:7" x14ac:dyDescent="0.25">
      <c r="A350">
        <f>IF(B350="","",Chapters!C349)</f>
        <v>0</v>
      </c>
      <c r="B350">
        <f>IF(Chapters!D349="Chapter Quiz","",Chapters!D349)</f>
        <v>0</v>
      </c>
      <c r="E350" t="str">
        <f t="shared" si="11"/>
        <v/>
      </c>
      <c r="G350" t="str">
        <f t="shared" si="10"/>
        <v/>
      </c>
    </row>
    <row r="351" spans="1:7" x14ac:dyDescent="0.25">
      <c r="A351">
        <f>IF(B351="","",Chapters!C350)</f>
        <v>0</v>
      </c>
      <c r="B351">
        <f>IF(Chapters!D350="Chapter Quiz","",Chapters!D350)</f>
        <v>0</v>
      </c>
      <c r="E351" t="str">
        <f t="shared" si="11"/>
        <v/>
      </c>
      <c r="G351" t="str">
        <f t="shared" si="10"/>
        <v/>
      </c>
    </row>
    <row r="352" spans="1:7" x14ac:dyDescent="0.25">
      <c r="A352">
        <f>IF(B352="","",Chapters!C351)</f>
        <v>0</v>
      </c>
      <c r="B352">
        <f>IF(Chapters!D351="Chapter Quiz","",Chapters!D351)</f>
        <v>0</v>
      </c>
      <c r="E352" t="str">
        <f t="shared" si="11"/>
        <v/>
      </c>
      <c r="G352" t="str">
        <f t="shared" si="10"/>
        <v/>
      </c>
    </row>
    <row r="353" spans="1:7" x14ac:dyDescent="0.25">
      <c r="A353">
        <f>IF(B353="","",Chapters!C352)</f>
        <v>0</v>
      </c>
      <c r="B353">
        <f>IF(Chapters!D352="Chapter Quiz","",Chapters!D352)</f>
        <v>0</v>
      </c>
      <c r="E353" t="str">
        <f t="shared" si="11"/>
        <v/>
      </c>
      <c r="G353" t="str">
        <f t="shared" si="10"/>
        <v/>
      </c>
    </row>
    <row r="354" spans="1:7" x14ac:dyDescent="0.25">
      <c r="A354">
        <f>IF(B354="","",Chapters!C353)</f>
        <v>0</v>
      </c>
      <c r="B354">
        <f>IF(Chapters!D353="Chapter Quiz","",Chapters!D353)</f>
        <v>0</v>
      </c>
      <c r="E354" t="str">
        <f t="shared" si="11"/>
        <v/>
      </c>
      <c r="G354" t="str">
        <f t="shared" si="10"/>
        <v/>
      </c>
    </row>
    <row r="355" spans="1:7" x14ac:dyDescent="0.25">
      <c r="A355">
        <f>IF(B355="","",Chapters!C354)</f>
        <v>0</v>
      </c>
      <c r="B355">
        <f>IF(Chapters!D354="Chapter Quiz","",Chapters!D354)</f>
        <v>0</v>
      </c>
      <c r="E355" t="str">
        <f t="shared" si="11"/>
        <v/>
      </c>
      <c r="G355" t="str">
        <f t="shared" si="10"/>
        <v/>
      </c>
    </row>
    <row r="356" spans="1:7" x14ac:dyDescent="0.25">
      <c r="A356">
        <f>IF(B356="","",Chapters!C355)</f>
        <v>0</v>
      </c>
      <c r="B356">
        <f>IF(Chapters!D355="Chapter Quiz","",Chapters!D355)</f>
        <v>0</v>
      </c>
      <c r="E356" t="str">
        <f t="shared" si="11"/>
        <v/>
      </c>
      <c r="G356" t="str">
        <f t="shared" si="10"/>
        <v/>
      </c>
    </row>
    <row r="357" spans="1:7" x14ac:dyDescent="0.25">
      <c r="A357">
        <f>IF(B357="","",Chapters!C356)</f>
        <v>0</v>
      </c>
      <c r="B357">
        <f>IF(Chapters!D356="Chapter Quiz","",Chapters!D356)</f>
        <v>0</v>
      </c>
      <c r="E357" t="str">
        <f t="shared" si="11"/>
        <v/>
      </c>
      <c r="G357" t="str">
        <f t="shared" si="10"/>
        <v/>
      </c>
    </row>
    <row r="358" spans="1:7" x14ac:dyDescent="0.25">
      <c r="A358">
        <f>IF(B358="","",Chapters!C357)</f>
        <v>0</v>
      </c>
      <c r="B358">
        <f>IF(Chapters!D357="Chapter Quiz","",Chapters!D357)</f>
        <v>0</v>
      </c>
      <c r="E358" t="str">
        <f t="shared" si="11"/>
        <v/>
      </c>
      <c r="G358" t="str">
        <f t="shared" si="10"/>
        <v/>
      </c>
    </row>
    <row r="359" spans="1:7" x14ac:dyDescent="0.25">
      <c r="A359">
        <f>IF(B359="","",Chapters!C358)</f>
        <v>0</v>
      </c>
      <c r="B359">
        <f>IF(Chapters!D358="Chapter Quiz","",Chapters!D358)</f>
        <v>0</v>
      </c>
      <c r="E359" t="str">
        <f t="shared" si="11"/>
        <v/>
      </c>
      <c r="G359" t="str">
        <f t="shared" si="10"/>
        <v/>
      </c>
    </row>
    <row r="360" spans="1:7" x14ac:dyDescent="0.25">
      <c r="A360">
        <f>IF(B360="","",Chapters!C359)</f>
        <v>0</v>
      </c>
      <c r="B360">
        <f>IF(Chapters!D359="Chapter Quiz","",Chapters!D359)</f>
        <v>0</v>
      </c>
      <c r="E360" t="str">
        <f t="shared" si="11"/>
        <v/>
      </c>
      <c r="G360" t="str">
        <f t="shared" si="10"/>
        <v/>
      </c>
    </row>
    <row r="361" spans="1:7" x14ac:dyDescent="0.25">
      <c r="A361">
        <f>IF(B361="","",Chapters!C360)</f>
        <v>0</v>
      </c>
      <c r="B361">
        <f>IF(Chapters!D360="Chapter Quiz","",Chapters!D360)</f>
        <v>0</v>
      </c>
      <c r="E361" t="str">
        <f t="shared" si="11"/>
        <v/>
      </c>
      <c r="G361" t="str">
        <f t="shared" si="10"/>
        <v/>
      </c>
    </row>
    <row r="362" spans="1:7" x14ac:dyDescent="0.25">
      <c r="A362">
        <f>IF(B362="","",Chapters!C361)</f>
        <v>0</v>
      </c>
      <c r="B362">
        <f>IF(Chapters!D361="Chapter Quiz","",Chapters!D361)</f>
        <v>0</v>
      </c>
      <c r="E362" t="str">
        <f t="shared" si="11"/>
        <v/>
      </c>
      <c r="G362" t="str">
        <f t="shared" si="10"/>
        <v/>
      </c>
    </row>
    <row r="363" spans="1:7" x14ac:dyDescent="0.25">
      <c r="A363">
        <f>IF(B363="","",Chapters!C362)</f>
        <v>0</v>
      </c>
      <c r="B363">
        <f>IF(Chapters!D362="Chapter Quiz","",Chapters!D362)</f>
        <v>0</v>
      </c>
      <c r="E363" t="str">
        <f t="shared" si="11"/>
        <v/>
      </c>
      <c r="G363" t="str">
        <f t="shared" si="10"/>
        <v/>
      </c>
    </row>
    <row r="364" spans="1:7" x14ac:dyDescent="0.25">
      <c r="A364">
        <f>IF(B364="","",Chapters!C363)</f>
        <v>0</v>
      </c>
      <c r="B364">
        <f>IF(Chapters!D363="Chapter Quiz","",Chapters!D363)</f>
        <v>0</v>
      </c>
      <c r="E364" t="str">
        <f t="shared" si="11"/>
        <v/>
      </c>
      <c r="G364" t="str">
        <f t="shared" si="10"/>
        <v/>
      </c>
    </row>
    <row r="365" spans="1:7" x14ac:dyDescent="0.25">
      <c r="A365">
        <f>IF(B365="","",Chapters!C364)</f>
        <v>0</v>
      </c>
      <c r="B365">
        <f>IF(Chapters!D364="Chapter Quiz","",Chapters!D364)</f>
        <v>0</v>
      </c>
      <c r="E365" t="str">
        <f t="shared" si="11"/>
        <v/>
      </c>
      <c r="G365" t="str">
        <f t="shared" si="10"/>
        <v/>
      </c>
    </row>
    <row r="366" spans="1:7" x14ac:dyDescent="0.25">
      <c r="A366">
        <f>IF(B366="","",Chapters!C365)</f>
        <v>0</v>
      </c>
      <c r="B366">
        <f>IF(Chapters!D365="Chapter Quiz","",Chapters!D365)</f>
        <v>0</v>
      </c>
      <c r="E366" t="str">
        <f t="shared" si="11"/>
        <v/>
      </c>
      <c r="G366" t="str">
        <f t="shared" si="10"/>
        <v/>
      </c>
    </row>
    <row r="367" spans="1:7" x14ac:dyDescent="0.25">
      <c r="A367">
        <f>IF(B367="","",Chapters!C366)</f>
        <v>0</v>
      </c>
      <c r="B367">
        <f>IF(Chapters!D366="Chapter Quiz","",Chapters!D366)</f>
        <v>0</v>
      </c>
      <c r="E367" t="str">
        <f t="shared" si="11"/>
        <v/>
      </c>
      <c r="G367" t="str">
        <f t="shared" si="10"/>
        <v/>
      </c>
    </row>
    <row r="368" spans="1:7" x14ac:dyDescent="0.25">
      <c r="A368">
        <f>IF(B368="","",Chapters!C367)</f>
        <v>0</v>
      </c>
      <c r="B368">
        <f>IF(Chapters!D367="Chapter Quiz","",Chapters!D367)</f>
        <v>0</v>
      </c>
      <c r="E368" t="str">
        <f t="shared" si="11"/>
        <v/>
      </c>
      <c r="G368" t="str">
        <f t="shared" si="10"/>
        <v/>
      </c>
    </row>
    <row r="369" spans="1:7" x14ac:dyDescent="0.25">
      <c r="A369">
        <f>IF(B369="","",Chapters!C368)</f>
        <v>0</v>
      </c>
      <c r="B369">
        <f>IF(Chapters!D368="Chapter Quiz","",Chapters!D368)</f>
        <v>0</v>
      </c>
      <c r="E369" t="str">
        <f t="shared" si="11"/>
        <v/>
      </c>
      <c r="G369" t="str">
        <f t="shared" si="10"/>
        <v/>
      </c>
    </row>
    <row r="370" spans="1:7" x14ac:dyDescent="0.25">
      <c r="A370">
        <f>IF(B370="","",Chapters!C369)</f>
        <v>0</v>
      </c>
      <c r="B370">
        <f>IF(Chapters!D369="Chapter Quiz","",Chapters!D369)</f>
        <v>0</v>
      </c>
      <c r="E370" t="str">
        <f t="shared" si="11"/>
        <v/>
      </c>
      <c r="G370" t="str">
        <f t="shared" si="10"/>
        <v/>
      </c>
    </row>
    <row r="371" spans="1:7" x14ac:dyDescent="0.25">
      <c r="A371">
        <f>IF(B371="","",Chapters!C370)</f>
        <v>0</v>
      </c>
      <c r="B371">
        <f>IF(Chapters!D370="Chapter Quiz","",Chapters!D370)</f>
        <v>0</v>
      </c>
      <c r="E371" t="str">
        <f t="shared" si="11"/>
        <v/>
      </c>
      <c r="G371" t="str">
        <f t="shared" si="10"/>
        <v/>
      </c>
    </row>
    <row r="372" spans="1:7" x14ac:dyDescent="0.25">
      <c r="A372">
        <f>IF(B372="","",Chapters!C371)</f>
        <v>0</v>
      </c>
      <c r="B372">
        <f>IF(Chapters!D371="Chapter Quiz","",Chapters!D371)</f>
        <v>0</v>
      </c>
      <c r="E372" t="str">
        <f t="shared" si="11"/>
        <v/>
      </c>
      <c r="G372" t="str">
        <f t="shared" si="10"/>
        <v/>
      </c>
    </row>
    <row r="373" spans="1:7" x14ac:dyDescent="0.25">
      <c r="A373">
        <f>IF(B373="","",Chapters!C372)</f>
        <v>0</v>
      </c>
      <c r="B373">
        <f>IF(Chapters!D372="Chapter Quiz","",Chapters!D372)</f>
        <v>0</v>
      </c>
      <c r="E373" t="str">
        <f t="shared" si="11"/>
        <v/>
      </c>
      <c r="G373" t="str">
        <f t="shared" si="10"/>
        <v/>
      </c>
    </row>
    <row r="374" spans="1:7" x14ac:dyDescent="0.25">
      <c r="A374">
        <f>IF(B374="","",Chapters!C373)</f>
        <v>0</v>
      </c>
      <c r="B374">
        <f>IF(Chapters!D373="Chapter Quiz","",Chapters!D373)</f>
        <v>0</v>
      </c>
      <c r="E374" t="str">
        <f t="shared" si="11"/>
        <v/>
      </c>
      <c r="G374" t="str">
        <f t="shared" si="10"/>
        <v/>
      </c>
    </row>
    <row r="375" spans="1:7" x14ac:dyDescent="0.25">
      <c r="A375">
        <f>IF(B375="","",Chapters!C374)</f>
        <v>0</v>
      </c>
      <c r="B375">
        <f>IF(Chapters!D374="Chapter Quiz","",Chapters!D374)</f>
        <v>0</v>
      </c>
      <c r="E375" t="str">
        <f t="shared" si="11"/>
        <v/>
      </c>
      <c r="G375" t="str">
        <f t="shared" si="10"/>
        <v/>
      </c>
    </row>
    <row r="376" spans="1:7" x14ac:dyDescent="0.25">
      <c r="A376">
        <f>IF(B376="","",Chapters!C375)</f>
        <v>0</v>
      </c>
      <c r="B376">
        <f>IF(Chapters!D375="Chapter Quiz","",Chapters!D375)</f>
        <v>0</v>
      </c>
      <c r="E376" t="str">
        <f t="shared" si="11"/>
        <v/>
      </c>
      <c r="G376" t="str">
        <f t="shared" si="10"/>
        <v/>
      </c>
    </row>
    <row r="377" spans="1:7" x14ac:dyDescent="0.25">
      <c r="A377">
        <f>IF(B377="","",Chapters!C376)</f>
        <v>0</v>
      </c>
      <c r="B377">
        <f>IF(Chapters!D376="Chapter Quiz","",Chapters!D376)</f>
        <v>0</v>
      </c>
      <c r="E377" t="str">
        <f t="shared" si="11"/>
        <v/>
      </c>
      <c r="G377" t="str">
        <f t="shared" si="10"/>
        <v/>
      </c>
    </row>
    <row r="378" spans="1:7" x14ac:dyDescent="0.25">
      <c r="A378">
        <f>IF(B378="","",Chapters!C377)</f>
        <v>0</v>
      </c>
      <c r="B378">
        <f>IF(Chapters!D377="Chapter Quiz","",Chapters!D377)</f>
        <v>0</v>
      </c>
      <c r="E378" t="str">
        <f t="shared" si="11"/>
        <v/>
      </c>
      <c r="G378" t="str">
        <f t="shared" si="10"/>
        <v/>
      </c>
    </row>
    <row r="379" spans="1:7" x14ac:dyDescent="0.25">
      <c r="A379">
        <f>IF(B379="","",Chapters!C378)</f>
        <v>0</v>
      </c>
      <c r="B379">
        <f>IF(Chapters!D378="Chapter Quiz","",Chapters!D378)</f>
        <v>0</v>
      </c>
      <c r="E379" t="str">
        <f t="shared" si="11"/>
        <v/>
      </c>
      <c r="G379" t="str">
        <f t="shared" si="10"/>
        <v/>
      </c>
    </row>
    <row r="380" spans="1:7" x14ac:dyDescent="0.25">
      <c r="A380">
        <f>IF(B380="","",Chapters!C379)</f>
        <v>0</v>
      </c>
      <c r="B380">
        <f>IF(Chapters!D379="Chapter Quiz","",Chapters!D379)</f>
        <v>0</v>
      </c>
      <c r="E380" t="str">
        <f t="shared" si="11"/>
        <v/>
      </c>
      <c r="G380" t="str">
        <f t="shared" si="10"/>
        <v/>
      </c>
    </row>
    <row r="381" spans="1:7" x14ac:dyDescent="0.25">
      <c r="A381">
        <f>IF(B381="","",Chapters!C380)</f>
        <v>0</v>
      </c>
      <c r="B381">
        <f>IF(Chapters!D380="Chapter Quiz","",Chapters!D380)</f>
        <v>0</v>
      </c>
      <c r="E381" t="str">
        <f t="shared" si="11"/>
        <v/>
      </c>
      <c r="G381" t="str">
        <f t="shared" si="10"/>
        <v/>
      </c>
    </row>
    <row r="382" spans="1:7" x14ac:dyDescent="0.25">
      <c r="A382">
        <f>IF(B382="","",Chapters!C381)</f>
        <v>0</v>
      </c>
      <c r="B382">
        <f>IF(Chapters!D381="Chapter Quiz","",Chapters!D381)</f>
        <v>0</v>
      </c>
      <c r="E382" t="str">
        <f t="shared" si="11"/>
        <v/>
      </c>
      <c r="G382" t="str">
        <f t="shared" si="10"/>
        <v/>
      </c>
    </row>
    <row r="383" spans="1:7" x14ac:dyDescent="0.25">
      <c r="A383">
        <f>IF(B383="","",Chapters!C382)</f>
        <v>0</v>
      </c>
      <c r="B383">
        <f>IF(Chapters!D382="Chapter Quiz","",Chapters!D382)</f>
        <v>0</v>
      </c>
      <c r="E383" t="str">
        <f t="shared" si="11"/>
        <v/>
      </c>
      <c r="G383" t="str">
        <f t="shared" si="10"/>
        <v/>
      </c>
    </row>
    <row r="384" spans="1:7" x14ac:dyDescent="0.25">
      <c r="A384">
        <f>IF(B384="","",Chapters!C383)</f>
        <v>0</v>
      </c>
      <c r="B384">
        <f>IF(Chapters!D383="Chapter Quiz","",Chapters!D383)</f>
        <v>0</v>
      </c>
      <c r="E384" t="str">
        <f t="shared" si="11"/>
        <v/>
      </c>
      <c r="G384" t="str">
        <f t="shared" si="10"/>
        <v/>
      </c>
    </row>
    <row r="385" spans="1:7" x14ac:dyDescent="0.25">
      <c r="A385">
        <f>IF(B385="","",Chapters!C384)</f>
        <v>0</v>
      </c>
      <c r="B385">
        <f>IF(Chapters!D384="Chapter Quiz","",Chapters!D384)</f>
        <v>0</v>
      </c>
      <c r="E385" t="str">
        <f t="shared" si="11"/>
        <v/>
      </c>
      <c r="G385" t="str">
        <f t="shared" si="10"/>
        <v/>
      </c>
    </row>
    <row r="386" spans="1:7" x14ac:dyDescent="0.25">
      <c r="A386">
        <f>IF(B386="","",Chapters!C385)</f>
        <v>0</v>
      </c>
      <c r="B386">
        <f>IF(Chapters!D385="Chapter Quiz","",Chapters!D385)</f>
        <v>0</v>
      </c>
      <c r="E386" t="str">
        <f t="shared" si="11"/>
        <v/>
      </c>
      <c r="G386" t="str">
        <f t="shared" ref="G386:G449" si="12">IF(D386="","",E386=F386)</f>
        <v/>
      </c>
    </row>
    <row r="387" spans="1:7" x14ac:dyDescent="0.25">
      <c r="A387">
        <f>IF(B387="","",Chapters!C386)</f>
        <v>0</v>
      </c>
      <c r="B387">
        <f>IF(Chapters!D386="Chapter Quiz","",Chapters!D386)</f>
        <v>0</v>
      </c>
      <c r="E387" t="str">
        <f t="shared" ref="E387:E450" si="13">IF(D387="","",C387&amp;"\0"&amp;SUBSTITUTE(SUBSTITUTE(SUBSTITUTE(SUBSTITUTE(D387,"“",""""),"”",""""),"&lt;&gt; ",""),"—","-")&amp;".mkv")</f>
        <v/>
      </c>
      <c r="G387" t="str">
        <f t="shared" si="12"/>
        <v/>
      </c>
    </row>
    <row r="388" spans="1:7" x14ac:dyDescent="0.25">
      <c r="A388">
        <f>IF(B388="","",Chapters!C387)</f>
        <v>0</v>
      </c>
      <c r="B388">
        <f>IF(Chapters!D387="Chapter Quiz","",Chapters!D387)</f>
        <v>0</v>
      </c>
      <c r="E388" t="str">
        <f t="shared" si="13"/>
        <v/>
      </c>
      <c r="G388" t="str">
        <f t="shared" si="12"/>
        <v/>
      </c>
    </row>
    <row r="389" spans="1:7" x14ac:dyDescent="0.25">
      <c r="A389">
        <f>IF(B389="","",Chapters!C388)</f>
        <v>0</v>
      </c>
      <c r="B389">
        <f>IF(Chapters!D388="Chapter Quiz","",Chapters!D388)</f>
        <v>0</v>
      </c>
      <c r="E389" t="str">
        <f t="shared" si="13"/>
        <v/>
      </c>
      <c r="G389" t="str">
        <f t="shared" si="12"/>
        <v/>
      </c>
    </row>
    <row r="390" spans="1:7" x14ac:dyDescent="0.25">
      <c r="A390">
        <f>IF(B390="","",Chapters!C389)</f>
        <v>0</v>
      </c>
      <c r="B390">
        <f>IF(Chapters!D389="Chapter Quiz","",Chapters!D389)</f>
        <v>0</v>
      </c>
      <c r="E390" t="str">
        <f t="shared" si="13"/>
        <v/>
      </c>
      <c r="G390" t="str">
        <f t="shared" si="12"/>
        <v/>
      </c>
    </row>
    <row r="391" spans="1:7" x14ac:dyDescent="0.25">
      <c r="A391">
        <f>IF(B391="","",Chapters!C390)</f>
        <v>0</v>
      </c>
      <c r="B391">
        <f>IF(Chapters!D390="Chapter Quiz","",Chapters!D390)</f>
        <v>0</v>
      </c>
      <c r="E391" t="str">
        <f t="shared" si="13"/>
        <v/>
      </c>
      <c r="G391" t="str">
        <f t="shared" si="12"/>
        <v/>
      </c>
    </row>
    <row r="392" spans="1:7" x14ac:dyDescent="0.25">
      <c r="A392">
        <f>IF(B392="","",Chapters!C391)</f>
        <v>0</v>
      </c>
      <c r="B392">
        <f>IF(Chapters!D391="Chapter Quiz","",Chapters!D391)</f>
        <v>0</v>
      </c>
      <c r="E392" t="str">
        <f t="shared" si="13"/>
        <v/>
      </c>
      <c r="G392" t="str">
        <f t="shared" si="12"/>
        <v/>
      </c>
    </row>
    <row r="393" spans="1:7" x14ac:dyDescent="0.25">
      <c r="A393">
        <f>IF(B393="","",Chapters!C392)</f>
        <v>0</v>
      </c>
      <c r="B393">
        <f>IF(Chapters!D392="Chapter Quiz","",Chapters!D392)</f>
        <v>0</v>
      </c>
      <c r="E393" t="str">
        <f t="shared" si="13"/>
        <v/>
      </c>
      <c r="G393" t="str">
        <f t="shared" si="12"/>
        <v/>
      </c>
    </row>
    <row r="394" spans="1:7" x14ac:dyDescent="0.25">
      <c r="A394">
        <f>IF(B394="","",Chapters!C393)</f>
        <v>0</v>
      </c>
      <c r="B394">
        <f>IF(Chapters!D393="Chapter Quiz","",Chapters!D393)</f>
        <v>0</v>
      </c>
      <c r="E394" t="str">
        <f t="shared" si="13"/>
        <v/>
      </c>
      <c r="G394" t="str">
        <f t="shared" si="12"/>
        <v/>
      </c>
    </row>
    <row r="395" spans="1:7" x14ac:dyDescent="0.25">
      <c r="A395">
        <f>IF(B395="","",Chapters!C394)</f>
        <v>0</v>
      </c>
      <c r="B395">
        <f>IF(Chapters!D394="Chapter Quiz","",Chapters!D394)</f>
        <v>0</v>
      </c>
      <c r="E395" t="str">
        <f t="shared" si="13"/>
        <v/>
      </c>
      <c r="G395" t="str">
        <f t="shared" si="12"/>
        <v/>
      </c>
    </row>
    <row r="396" spans="1:7" x14ac:dyDescent="0.25">
      <c r="A396">
        <f>IF(B396="","",Chapters!C395)</f>
        <v>0</v>
      </c>
      <c r="B396">
        <f>IF(Chapters!D395="Chapter Quiz","",Chapters!D395)</f>
        <v>0</v>
      </c>
      <c r="E396" t="str">
        <f t="shared" si="13"/>
        <v/>
      </c>
      <c r="G396" t="str">
        <f t="shared" si="12"/>
        <v/>
      </c>
    </row>
    <row r="397" spans="1:7" x14ac:dyDescent="0.25">
      <c r="A397">
        <f>IF(B397="","",Chapters!C396)</f>
        <v>0</v>
      </c>
      <c r="B397">
        <f>IF(Chapters!D396="Chapter Quiz","",Chapters!D396)</f>
        <v>0</v>
      </c>
      <c r="E397" t="str">
        <f t="shared" si="13"/>
        <v/>
      </c>
      <c r="G397" t="str">
        <f t="shared" si="12"/>
        <v/>
      </c>
    </row>
    <row r="398" spans="1:7" x14ac:dyDescent="0.25">
      <c r="A398">
        <f>IF(B398="","",Chapters!C397)</f>
        <v>0</v>
      </c>
      <c r="B398">
        <f>IF(Chapters!D397="Chapter Quiz","",Chapters!D397)</f>
        <v>0</v>
      </c>
      <c r="E398" t="str">
        <f t="shared" si="13"/>
        <v/>
      </c>
      <c r="G398" t="str">
        <f t="shared" si="12"/>
        <v/>
      </c>
    </row>
    <row r="399" spans="1:7" x14ac:dyDescent="0.25">
      <c r="A399">
        <f>IF(B399="","",Chapters!C398)</f>
        <v>0</v>
      </c>
      <c r="B399">
        <f>IF(Chapters!D398="Chapter Quiz","",Chapters!D398)</f>
        <v>0</v>
      </c>
      <c r="E399" t="str">
        <f t="shared" si="13"/>
        <v/>
      </c>
      <c r="G399" t="str">
        <f t="shared" si="12"/>
        <v/>
      </c>
    </row>
    <row r="400" spans="1:7" x14ac:dyDescent="0.25">
      <c r="A400">
        <f>IF(B400="","",Chapters!C399)</f>
        <v>0</v>
      </c>
      <c r="B400">
        <f>IF(Chapters!D399="Chapter Quiz","",Chapters!D399)</f>
        <v>0</v>
      </c>
      <c r="E400" t="str">
        <f t="shared" si="13"/>
        <v/>
      </c>
      <c r="G400" t="str">
        <f t="shared" si="12"/>
        <v/>
      </c>
    </row>
    <row r="401" spans="1:7" x14ac:dyDescent="0.25">
      <c r="A401">
        <f>IF(B401="","",Chapters!C400)</f>
        <v>0</v>
      </c>
      <c r="B401">
        <f>IF(Chapters!D400="Chapter Quiz","",Chapters!D400)</f>
        <v>0</v>
      </c>
      <c r="E401" t="str">
        <f t="shared" si="13"/>
        <v/>
      </c>
      <c r="G401" t="str">
        <f t="shared" si="12"/>
        <v/>
      </c>
    </row>
    <row r="402" spans="1:7" x14ac:dyDescent="0.25">
      <c r="A402">
        <f>IF(B402="","",Chapters!C401)</f>
        <v>0</v>
      </c>
      <c r="B402">
        <f>IF(Chapters!D401="Chapter Quiz","",Chapters!D401)</f>
        <v>0</v>
      </c>
      <c r="E402" t="str">
        <f t="shared" si="13"/>
        <v/>
      </c>
      <c r="G402" t="str">
        <f t="shared" si="12"/>
        <v/>
      </c>
    </row>
    <row r="403" spans="1:7" x14ac:dyDescent="0.25">
      <c r="A403">
        <f>IF(B403="","",Chapters!C402)</f>
        <v>0</v>
      </c>
      <c r="B403">
        <f>IF(Chapters!D402="Chapter Quiz","",Chapters!D402)</f>
        <v>0</v>
      </c>
      <c r="E403" t="str">
        <f t="shared" si="13"/>
        <v/>
      </c>
      <c r="G403" t="str">
        <f t="shared" si="12"/>
        <v/>
      </c>
    </row>
    <row r="404" spans="1:7" x14ac:dyDescent="0.25">
      <c r="A404">
        <f>IF(B404="","",Chapters!C403)</f>
        <v>0</v>
      </c>
      <c r="B404">
        <f>IF(Chapters!D403="Chapter Quiz","",Chapters!D403)</f>
        <v>0</v>
      </c>
      <c r="E404" t="str">
        <f t="shared" si="13"/>
        <v/>
      </c>
      <c r="G404" t="str">
        <f t="shared" si="12"/>
        <v/>
      </c>
    </row>
    <row r="405" spans="1:7" x14ac:dyDescent="0.25">
      <c r="A405">
        <f>IF(B405="","",Chapters!C404)</f>
        <v>0</v>
      </c>
      <c r="B405">
        <f>IF(Chapters!D404="Chapter Quiz","",Chapters!D404)</f>
        <v>0</v>
      </c>
      <c r="E405" t="str">
        <f t="shared" si="13"/>
        <v/>
      </c>
      <c r="G405" t="str">
        <f t="shared" si="12"/>
        <v/>
      </c>
    </row>
    <row r="406" spans="1:7" x14ac:dyDescent="0.25">
      <c r="A406">
        <f>IF(B406="","",Chapters!C405)</f>
        <v>0</v>
      </c>
      <c r="B406">
        <f>IF(Chapters!D405="Chapter Quiz","",Chapters!D405)</f>
        <v>0</v>
      </c>
      <c r="E406" t="str">
        <f t="shared" si="13"/>
        <v/>
      </c>
      <c r="G406" t="str">
        <f t="shared" si="12"/>
        <v/>
      </c>
    </row>
    <row r="407" spans="1:7" x14ac:dyDescent="0.25">
      <c r="A407">
        <f>IF(B407="","",Chapters!C406)</f>
        <v>0</v>
      </c>
      <c r="B407">
        <f>IF(Chapters!D406="Chapter Quiz","",Chapters!D406)</f>
        <v>0</v>
      </c>
      <c r="E407" t="str">
        <f t="shared" si="13"/>
        <v/>
      </c>
      <c r="G407" t="str">
        <f t="shared" si="12"/>
        <v/>
      </c>
    </row>
    <row r="408" spans="1:7" x14ac:dyDescent="0.25">
      <c r="A408">
        <f>IF(B408="","",Chapters!C407)</f>
        <v>0</v>
      </c>
      <c r="B408">
        <f>IF(Chapters!D407="Chapter Quiz","",Chapters!D407)</f>
        <v>0</v>
      </c>
      <c r="E408" t="str">
        <f t="shared" si="13"/>
        <v/>
      </c>
      <c r="G408" t="str">
        <f t="shared" si="12"/>
        <v/>
      </c>
    </row>
    <row r="409" spans="1:7" x14ac:dyDescent="0.25">
      <c r="A409">
        <f>IF(B409="","",Chapters!C408)</f>
        <v>0</v>
      </c>
      <c r="B409">
        <f>IF(Chapters!D408="Chapter Quiz","",Chapters!D408)</f>
        <v>0</v>
      </c>
      <c r="E409" t="str">
        <f t="shared" si="13"/>
        <v/>
      </c>
      <c r="G409" t="str">
        <f t="shared" si="12"/>
        <v/>
      </c>
    </row>
    <row r="410" spans="1:7" x14ac:dyDescent="0.25">
      <c r="A410">
        <f>IF(B410="","",Chapters!C409)</f>
        <v>0</v>
      </c>
      <c r="B410">
        <f>IF(Chapters!D409="Chapter Quiz","",Chapters!D409)</f>
        <v>0</v>
      </c>
      <c r="E410" t="str">
        <f t="shared" si="13"/>
        <v/>
      </c>
      <c r="G410" t="str">
        <f t="shared" si="12"/>
        <v/>
      </c>
    </row>
    <row r="411" spans="1:7" x14ac:dyDescent="0.25">
      <c r="A411">
        <f>IF(B411="","",Chapters!C410)</f>
        <v>0</v>
      </c>
      <c r="B411">
        <f>IF(Chapters!D410="Chapter Quiz","",Chapters!D410)</f>
        <v>0</v>
      </c>
      <c r="E411" t="str">
        <f t="shared" si="13"/>
        <v/>
      </c>
      <c r="G411" t="str">
        <f t="shared" si="12"/>
        <v/>
      </c>
    </row>
    <row r="412" spans="1:7" x14ac:dyDescent="0.25">
      <c r="A412">
        <f>IF(B412="","",Chapters!C411)</f>
        <v>0</v>
      </c>
      <c r="B412">
        <f>IF(Chapters!D411="Chapter Quiz","",Chapters!D411)</f>
        <v>0</v>
      </c>
      <c r="E412" t="str">
        <f t="shared" si="13"/>
        <v/>
      </c>
      <c r="G412" t="str">
        <f t="shared" si="12"/>
        <v/>
      </c>
    </row>
    <row r="413" spans="1:7" x14ac:dyDescent="0.25">
      <c r="A413">
        <f>IF(B413="","",Chapters!C412)</f>
        <v>0</v>
      </c>
      <c r="B413">
        <f>IF(Chapters!D412="Chapter Quiz","",Chapters!D412)</f>
        <v>0</v>
      </c>
      <c r="E413" t="str">
        <f t="shared" si="13"/>
        <v/>
      </c>
      <c r="G413" t="str">
        <f t="shared" si="12"/>
        <v/>
      </c>
    </row>
    <row r="414" spans="1:7" x14ac:dyDescent="0.25">
      <c r="A414">
        <f>IF(B414="","",Chapters!C413)</f>
        <v>0</v>
      </c>
      <c r="B414">
        <f>IF(Chapters!D413="Chapter Quiz","",Chapters!D413)</f>
        <v>0</v>
      </c>
      <c r="E414" t="str">
        <f t="shared" si="13"/>
        <v/>
      </c>
      <c r="G414" t="str">
        <f t="shared" si="12"/>
        <v/>
      </c>
    </row>
    <row r="415" spans="1:7" x14ac:dyDescent="0.25">
      <c r="A415">
        <f>IF(B415="","",Chapters!C414)</f>
        <v>0</v>
      </c>
      <c r="B415">
        <f>IF(Chapters!D414="Chapter Quiz","",Chapters!D414)</f>
        <v>0</v>
      </c>
      <c r="E415" t="str">
        <f t="shared" si="13"/>
        <v/>
      </c>
      <c r="G415" t="str">
        <f t="shared" si="12"/>
        <v/>
      </c>
    </row>
    <row r="416" spans="1:7" x14ac:dyDescent="0.25">
      <c r="A416">
        <f>IF(B416="","",Chapters!C415)</f>
        <v>0</v>
      </c>
      <c r="B416">
        <f>IF(Chapters!D415="Chapter Quiz","",Chapters!D415)</f>
        <v>0</v>
      </c>
      <c r="E416" t="str">
        <f t="shared" si="13"/>
        <v/>
      </c>
      <c r="G416" t="str">
        <f t="shared" si="12"/>
        <v/>
      </c>
    </row>
    <row r="417" spans="1:7" x14ac:dyDescent="0.25">
      <c r="A417">
        <f>IF(B417="","",Chapters!C416)</f>
        <v>0</v>
      </c>
      <c r="B417">
        <f>IF(Chapters!D416="Chapter Quiz","",Chapters!D416)</f>
        <v>0</v>
      </c>
      <c r="E417" t="str">
        <f t="shared" si="13"/>
        <v/>
      </c>
      <c r="G417" t="str">
        <f t="shared" si="12"/>
        <v/>
      </c>
    </row>
    <row r="418" spans="1:7" x14ac:dyDescent="0.25">
      <c r="A418">
        <f>IF(B418="","",Chapters!C417)</f>
        <v>0</v>
      </c>
      <c r="B418">
        <f>IF(Chapters!D417="Chapter Quiz","",Chapters!D417)</f>
        <v>0</v>
      </c>
      <c r="E418" t="str">
        <f t="shared" si="13"/>
        <v/>
      </c>
      <c r="G418" t="str">
        <f t="shared" si="12"/>
        <v/>
      </c>
    </row>
    <row r="419" spans="1:7" x14ac:dyDescent="0.25">
      <c r="A419">
        <f>IF(B419="","",Chapters!C418)</f>
        <v>0</v>
      </c>
      <c r="B419">
        <f>IF(Chapters!D418="Chapter Quiz","",Chapters!D418)</f>
        <v>0</v>
      </c>
      <c r="E419" t="str">
        <f t="shared" si="13"/>
        <v/>
      </c>
      <c r="G419" t="str">
        <f t="shared" si="12"/>
        <v/>
      </c>
    </row>
    <row r="420" spans="1:7" x14ac:dyDescent="0.25">
      <c r="A420">
        <f>IF(B420="","",Chapters!C419)</f>
        <v>0</v>
      </c>
      <c r="B420">
        <f>IF(Chapters!D419="Chapter Quiz","",Chapters!D419)</f>
        <v>0</v>
      </c>
      <c r="E420" t="str">
        <f t="shared" si="13"/>
        <v/>
      </c>
      <c r="G420" t="str">
        <f t="shared" si="12"/>
        <v/>
      </c>
    </row>
    <row r="421" spans="1:7" x14ac:dyDescent="0.25">
      <c r="A421">
        <f>IF(B421="","",Chapters!C420)</f>
        <v>0</v>
      </c>
      <c r="B421">
        <f>IF(Chapters!D420="Chapter Quiz","",Chapters!D420)</f>
        <v>0</v>
      </c>
      <c r="E421" t="str">
        <f t="shared" si="13"/>
        <v/>
      </c>
      <c r="G421" t="str">
        <f t="shared" si="12"/>
        <v/>
      </c>
    </row>
    <row r="422" spans="1:7" x14ac:dyDescent="0.25">
      <c r="A422">
        <f>IF(B422="","",Chapters!C421)</f>
        <v>0</v>
      </c>
      <c r="B422">
        <f>IF(Chapters!D421="Chapter Quiz","",Chapters!D421)</f>
        <v>0</v>
      </c>
      <c r="E422" t="str">
        <f t="shared" si="13"/>
        <v/>
      </c>
      <c r="G422" t="str">
        <f t="shared" si="12"/>
        <v/>
      </c>
    </row>
    <row r="423" spans="1:7" x14ac:dyDescent="0.25">
      <c r="A423">
        <f>IF(B423="","",Chapters!C422)</f>
        <v>0</v>
      </c>
      <c r="B423">
        <f>IF(Chapters!D422="Chapter Quiz","",Chapters!D422)</f>
        <v>0</v>
      </c>
      <c r="E423" t="str">
        <f t="shared" si="13"/>
        <v/>
      </c>
      <c r="G423" t="str">
        <f t="shared" si="12"/>
        <v/>
      </c>
    </row>
    <row r="424" spans="1:7" x14ac:dyDescent="0.25">
      <c r="A424">
        <f>IF(B424="","",Chapters!C423)</f>
        <v>0</v>
      </c>
      <c r="B424">
        <f>IF(Chapters!D423="Chapter Quiz","",Chapters!D423)</f>
        <v>0</v>
      </c>
      <c r="E424" t="str">
        <f t="shared" si="13"/>
        <v/>
      </c>
      <c r="G424" t="str">
        <f t="shared" si="12"/>
        <v/>
      </c>
    </row>
    <row r="425" spans="1:7" x14ac:dyDescent="0.25">
      <c r="A425">
        <f>IF(B425="","",Chapters!C424)</f>
        <v>0</v>
      </c>
      <c r="B425">
        <f>IF(Chapters!D424="Chapter Quiz","",Chapters!D424)</f>
        <v>0</v>
      </c>
      <c r="E425" t="str">
        <f t="shared" si="13"/>
        <v/>
      </c>
      <c r="G425" t="str">
        <f t="shared" si="12"/>
        <v/>
      </c>
    </row>
    <row r="426" spans="1:7" x14ac:dyDescent="0.25">
      <c r="A426">
        <f>IF(B426="","",Chapters!C425)</f>
        <v>0</v>
      </c>
      <c r="B426">
        <f>IF(Chapters!D425="Chapter Quiz","",Chapters!D425)</f>
        <v>0</v>
      </c>
      <c r="E426" t="str">
        <f t="shared" si="13"/>
        <v/>
      </c>
      <c r="G426" t="str">
        <f t="shared" si="12"/>
        <v/>
      </c>
    </row>
    <row r="427" spans="1:7" x14ac:dyDescent="0.25">
      <c r="A427">
        <f>IF(B427="","",Chapters!C426)</f>
        <v>0</v>
      </c>
      <c r="B427">
        <f>IF(Chapters!D426="Chapter Quiz","",Chapters!D426)</f>
        <v>0</v>
      </c>
      <c r="E427" t="str">
        <f t="shared" si="13"/>
        <v/>
      </c>
      <c r="G427" t="str">
        <f t="shared" si="12"/>
        <v/>
      </c>
    </row>
    <row r="428" spans="1:7" x14ac:dyDescent="0.25">
      <c r="A428">
        <f>IF(B428="","",Chapters!C427)</f>
        <v>0</v>
      </c>
      <c r="B428">
        <f>IF(Chapters!D427="Chapter Quiz","",Chapters!D427)</f>
        <v>0</v>
      </c>
      <c r="E428" t="str">
        <f t="shared" si="13"/>
        <v/>
      </c>
      <c r="G428" t="str">
        <f t="shared" si="12"/>
        <v/>
      </c>
    </row>
    <row r="429" spans="1:7" x14ac:dyDescent="0.25">
      <c r="A429">
        <f>IF(B429="","",Chapters!C428)</f>
        <v>0</v>
      </c>
      <c r="B429">
        <f>IF(Chapters!D428="Chapter Quiz","",Chapters!D428)</f>
        <v>0</v>
      </c>
      <c r="E429" t="str">
        <f t="shared" si="13"/>
        <v/>
      </c>
      <c r="G429" t="str">
        <f t="shared" si="12"/>
        <v/>
      </c>
    </row>
    <row r="430" spans="1:7" x14ac:dyDescent="0.25">
      <c r="A430">
        <f>IF(B430="","",Chapters!C429)</f>
        <v>0</v>
      </c>
      <c r="B430">
        <f>IF(Chapters!D429="Chapter Quiz","",Chapters!D429)</f>
        <v>0</v>
      </c>
      <c r="E430" t="str">
        <f t="shared" si="13"/>
        <v/>
      </c>
      <c r="G430" t="str">
        <f t="shared" si="12"/>
        <v/>
      </c>
    </row>
    <row r="431" spans="1:7" x14ac:dyDescent="0.25">
      <c r="A431">
        <f>IF(B431="","",Chapters!C430)</f>
        <v>0</v>
      </c>
      <c r="B431">
        <f>IF(Chapters!D430="Chapter Quiz","",Chapters!D430)</f>
        <v>0</v>
      </c>
      <c r="E431" t="str">
        <f t="shared" si="13"/>
        <v/>
      </c>
      <c r="G431" t="str">
        <f t="shared" si="12"/>
        <v/>
      </c>
    </row>
    <row r="432" spans="1:7" x14ac:dyDescent="0.25">
      <c r="A432">
        <f>IF(B432="","",Chapters!C431)</f>
        <v>0</v>
      </c>
      <c r="B432">
        <f>IF(Chapters!D431="Chapter Quiz","",Chapters!D431)</f>
        <v>0</v>
      </c>
      <c r="E432" t="str">
        <f t="shared" si="13"/>
        <v/>
      </c>
      <c r="G432" t="str">
        <f t="shared" si="12"/>
        <v/>
      </c>
    </row>
    <row r="433" spans="1:7" x14ac:dyDescent="0.25">
      <c r="A433">
        <f>IF(B433="","",Chapters!C432)</f>
        <v>0</v>
      </c>
      <c r="B433">
        <f>IF(Chapters!D432="Chapter Quiz","",Chapters!D432)</f>
        <v>0</v>
      </c>
      <c r="E433" t="str">
        <f t="shared" si="13"/>
        <v/>
      </c>
      <c r="G433" t="str">
        <f t="shared" si="12"/>
        <v/>
      </c>
    </row>
    <row r="434" spans="1:7" x14ac:dyDescent="0.25">
      <c r="A434">
        <f>IF(B434="","",Chapters!C433)</f>
        <v>0</v>
      </c>
      <c r="B434">
        <f>IF(Chapters!D433="Chapter Quiz","",Chapters!D433)</f>
        <v>0</v>
      </c>
      <c r="E434" t="str">
        <f t="shared" si="13"/>
        <v/>
      </c>
      <c r="G434" t="str">
        <f t="shared" si="12"/>
        <v/>
      </c>
    </row>
    <row r="435" spans="1:7" x14ac:dyDescent="0.25">
      <c r="A435">
        <f>IF(B435="","",Chapters!C434)</f>
        <v>0</v>
      </c>
      <c r="B435">
        <f>IF(Chapters!D434="Chapter Quiz","",Chapters!D434)</f>
        <v>0</v>
      </c>
      <c r="E435" t="str">
        <f t="shared" si="13"/>
        <v/>
      </c>
      <c r="G435" t="str">
        <f t="shared" si="12"/>
        <v/>
      </c>
    </row>
    <row r="436" spans="1:7" x14ac:dyDescent="0.25">
      <c r="A436">
        <f>IF(B436="","",Chapters!C435)</f>
        <v>0</v>
      </c>
      <c r="B436">
        <f>IF(Chapters!D435="Chapter Quiz","",Chapters!D435)</f>
        <v>0</v>
      </c>
      <c r="E436" t="str">
        <f t="shared" si="13"/>
        <v/>
      </c>
      <c r="G436" t="str">
        <f t="shared" si="12"/>
        <v/>
      </c>
    </row>
    <row r="437" spans="1:7" x14ac:dyDescent="0.25">
      <c r="A437">
        <f>IF(B437="","",Chapters!C436)</f>
        <v>0</v>
      </c>
      <c r="B437">
        <f>IF(Chapters!D436="Chapter Quiz","",Chapters!D436)</f>
        <v>0</v>
      </c>
      <c r="E437" t="str">
        <f t="shared" si="13"/>
        <v/>
      </c>
      <c r="G437" t="str">
        <f t="shared" si="12"/>
        <v/>
      </c>
    </row>
    <row r="438" spans="1:7" x14ac:dyDescent="0.25">
      <c r="A438">
        <f>IF(B438="","",Chapters!C437)</f>
        <v>0</v>
      </c>
      <c r="B438">
        <f>IF(Chapters!D437="Chapter Quiz","",Chapters!D437)</f>
        <v>0</v>
      </c>
      <c r="E438" t="str">
        <f t="shared" si="13"/>
        <v/>
      </c>
      <c r="G438" t="str">
        <f t="shared" si="12"/>
        <v/>
      </c>
    </row>
    <row r="439" spans="1:7" x14ac:dyDescent="0.25">
      <c r="A439">
        <f>IF(B439="","",Chapters!C438)</f>
        <v>0</v>
      </c>
      <c r="B439">
        <f>IF(Chapters!D438="Chapter Quiz","",Chapters!D438)</f>
        <v>0</v>
      </c>
      <c r="E439" t="str">
        <f t="shared" si="13"/>
        <v/>
      </c>
      <c r="G439" t="str">
        <f t="shared" si="12"/>
        <v/>
      </c>
    </row>
    <row r="440" spans="1:7" x14ac:dyDescent="0.25">
      <c r="A440">
        <f>IF(B440="","",Chapters!C439)</f>
        <v>0</v>
      </c>
      <c r="B440">
        <f>IF(Chapters!D439="Chapter Quiz","",Chapters!D439)</f>
        <v>0</v>
      </c>
      <c r="E440" t="str">
        <f t="shared" si="13"/>
        <v/>
      </c>
      <c r="G440" t="str">
        <f t="shared" si="12"/>
        <v/>
      </c>
    </row>
    <row r="441" spans="1:7" x14ac:dyDescent="0.25">
      <c r="A441">
        <f>IF(B441="","",Chapters!C440)</f>
        <v>0</v>
      </c>
      <c r="B441">
        <f>IF(Chapters!D440="Chapter Quiz","",Chapters!D440)</f>
        <v>0</v>
      </c>
      <c r="E441" t="str">
        <f t="shared" si="13"/>
        <v/>
      </c>
      <c r="G441" t="str">
        <f t="shared" si="12"/>
        <v/>
      </c>
    </row>
    <row r="442" spans="1:7" x14ac:dyDescent="0.25">
      <c r="A442">
        <f>IF(B442="","",Chapters!C441)</f>
        <v>0</v>
      </c>
      <c r="B442">
        <f>IF(Chapters!D441="Chapter Quiz","",Chapters!D441)</f>
        <v>0</v>
      </c>
      <c r="E442" t="str">
        <f t="shared" si="13"/>
        <v/>
      </c>
      <c r="G442" t="str">
        <f t="shared" si="12"/>
        <v/>
      </c>
    </row>
    <row r="443" spans="1:7" x14ac:dyDescent="0.25">
      <c r="A443">
        <f>IF(B443="","",Chapters!C442)</f>
        <v>0</v>
      </c>
      <c r="B443">
        <f>IF(Chapters!D442="Chapter Quiz","",Chapters!D442)</f>
        <v>0</v>
      </c>
      <c r="E443" t="str">
        <f t="shared" si="13"/>
        <v/>
      </c>
      <c r="G443" t="str">
        <f t="shared" si="12"/>
        <v/>
      </c>
    </row>
    <row r="444" spans="1:7" x14ac:dyDescent="0.25">
      <c r="A444">
        <f>IF(B444="","",Chapters!C443)</f>
        <v>0</v>
      </c>
      <c r="B444">
        <f>IF(Chapters!D443="Chapter Quiz","",Chapters!D443)</f>
        <v>0</v>
      </c>
      <c r="E444" t="str">
        <f t="shared" si="13"/>
        <v/>
      </c>
      <c r="G444" t="str">
        <f t="shared" si="12"/>
        <v/>
      </c>
    </row>
    <row r="445" spans="1:7" x14ac:dyDescent="0.25">
      <c r="A445">
        <f>IF(B445="","",Chapters!C444)</f>
        <v>0</v>
      </c>
      <c r="B445">
        <f>IF(Chapters!D444="Chapter Quiz","",Chapters!D444)</f>
        <v>0</v>
      </c>
      <c r="E445" t="str">
        <f t="shared" si="13"/>
        <v/>
      </c>
      <c r="G445" t="str">
        <f t="shared" si="12"/>
        <v/>
      </c>
    </row>
    <row r="446" spans="1:7" x14ac:dyDescent="0.25">
      <c r="A446">
        <f>IF(B446="","",Chapters!C445)</f>
        <v>0</v>
      </c>
      <c r="B446">
        <f>IF(Chapters!D445="Chapter Quiz","",Chapters!D445)</f>
        <v>0</v>
      </c>
      <c r="E446" t="str">
        <f t="shared" si="13"/>
        <v/>
      </c>
      <c r="G446" t="str">
        <f t="shared" si="12"/>
        <v/>
      </c>
    </row>
    <row r="447" spans="1:7" x14ac:dyDescent="0.25">
      <c r="A447">
        <f>IF(B447="","",Chapters!C446)</f>
        <v>0</v>
      </c>
      <c r="B447">
        <f>IF(Chapters!D446="Chapter Quiz","",Chapters!D446)</f>
        <v>0</v>
      </c>
      <c r="E447" t="str">
        <f t="shared" si="13"/>
        <v/>
      </c>
      <c r="G447" t="str">
        <f t="shared" si="12"/>
        <v/>
      </c>
    </row>
    <row r="448" spans="1:7" x14ac:dyDescent="0.25">
      <c r="A448">
        <f>IF(B448="","",Chapters!C447)</f>
        <v>0</v>
      </c>
      <c r="B448">
        <f>IF(Chapters!D447="Chapter Quiz","",Chapters!D447)</f>
        <v>0</v>
      </c>
      <c r="E448" t="str">
        <f t="shared" si="13"/>
        <v/>
      </c>
      <c r="G448" t="str">
        <f t="shared" si="12"/>
        <v/>
      </c>
    </row>
    <row r="449" spans="1:7" x14ac:dyDescent="0.25">
      <c r="A449">
        <f>IF(B449="","",Chapters!C448)</f>
        <v>0</v>
      </c>
      <c r="B449">
        <f>IF(Chapters!D448="Chapter Quiz","",Chapters!D448)</f>
        <v>0</v>
      </c>
      <c r="E449" t="str">
        <f t="shared" si="13"/>
        <v/>
      </c>
      <c r="G449" t="str">
        <f t="shared" si="12"/>
        <v/>
      </c>
    </row>
    <row r="450" spans="1:7" x14ac:dyDescent="0.25">
      <c r="A450">
        <f>IF(B450="","",Chapters!C449)</f>
        <v>0</v>
      </c>
      <c r="B450">
        <f>IF(Chapters!D449="Chapter Quiz","",Chapters!D449)</f>
        <v>0</v>
      </c>
      <c r="E450" t="str">
        <f t="shared" si="13"/>
        <v/>
      </c>
      <c r="G450" t="str">
        <f t="shared" ref="G450:G513" si="14">IF(D450="","",E450=F450)</f>
        <v/>
      </c>
    </row>
    <row r="451" spans="1:7" x14ac:dyDescent="0.25">
      <c r="A451">
        <f>IF(B451="","",Chapters!C450)</f>
        <v>0</v>
      </c>
      <c r="B451">
        <f>IF(Chapters!D450="Chapter Quiz","",Chapters!D450)</f>
        <v>0</v>
      </c>
      <c r="E451" t="str">
        <f t="shared" ref="E451:E514" si="15">IF(D451="","",C451&amp;"\0"&amp;SUBSTITUTE(SUBSTITUTE(SUBSTITUTE(SUBSTITUTE(D451,"“",""""),"”",""""),"&lt;&gt; ",""),"—","-")&amp;".mkv")</f>
        <v/>
      </c>
      <c r="G451" t="str">
        <f t="shared" si="14"/>
        <v/>
      </c>
    </row>
    <row r="452" spans="1:7" x14ac:dyDescent="0.25">
      <c r="A452">
        <f>IF(B452="","",Chapters!C451)</f>
        <v>0</v>
      </c>
      <c r="B452">
        <f>IF(Chapters!D451="Chapter Quiz","",Chapters!D451)</f>
        <v>0</v>
      </c>
      <c r="E452" t="str">
        <f t="shared" si="15"/>
        <v/>
      </c>
      <c r="G452" t="str">
        <f t="shared" si="14"/>
        <v/>
      </c>
    </row>
    <row r="453" spans="1:7" x14ac:dyDescent="0.25">
      <c r="A453">
        <f>IF(B453="","",Chapters!C452)</f>
        <v>0</v>
      </c>
      <c r="B453">
        <f>IF(Chapters!D452="Chapter Quiz","",Chapters!D452)</f>
        <v>0</v>
      </c>
      <c r="E453" t="str">
        <f t="shared" si="15"/>
        <v/>
      </c>
      <c r="G453" t="str">
        <f t="shared" si="14"/>
        <v/>
      </c>
    </row>
    <row r="454" spans="1:7" x14ac:dyDescent="0.25">
      <c r="A454">
        <f>IF(B454="","",Chapters!C453)</f>
        <v>0</v>
      </c>
      <c r="B454">
        <f>IF(Chapters!D453="Chapter Quiz","",Chapters!D453)</f>
        <v>0</v>
      </c>
      <c r="E454" t="str">
        <f t="shared" si="15"/>
        <v/>
      </c>
      <c r="G454" t="str">
        <f t="shared" si="14"/>
        <v/>
      </c>
    </row>
    <row r="455" spans="1:7" x14ac:dyDescent="0.25">
      <c r="A455">
        <f>IF(B455="","",Chapters!C454)</f>
        <v>0</v>
      </c>
      <c r="B455">
        <f>IF(Chapters!D454="Chapter Quiz","",Chapters!D454)</f>
        <v>0</v>
      </c>
      <c r="E455" t="str">
        <f t="shared" si="15"/>
        <v/>
      </c>
      <c r="G455" t="str">
        <f t="shared" si="14"/>
        <v/>
      </c>
    </row>
    <row r="456" spans="1:7" x14ac:dyDescent="0.25">
      <c r="A456">
        <f>IF(B456="","",Chapters!C455)</f>
        <v>0</v>
      </c>
      <c r="B456">
        <f>IF(Chapters!D455="Chapter Quiz","",Chapters!D455)</f>
        <v>0</v>
      </c>
      <c r="E456" t="str">
        <f t="shared" si="15"/>
        <v/>
      </c>
      <c r="G456" t="str">
        <f t="shared" si="14"/>
        <v/>
      </c>
    </row>
    <row r="457" spans="1:7" x14ac:dyDescent="0.25">
      <c r="A457">
        <f>IF(B457="","",Chapters!C456)</f>
        <v>0</v>
      </c>
      <c r="B457">
        <f>IF(Chapters!D456="Chapter Quiz","",Chapters!D456)</f>
        <v>0</v>
      </c>
      <c r="E457" t="str">
        <f t="shared" si="15"/>
        <v/>
      </c>
      <c r="G457" t="str">
        <f t="shared" si="14"/>
        <v/>
      </c>
    </row>
    <row r="458" spans="1:7" x14ac:dyDescent="0.25">
      <c r="A458">
        <f>IF(B458="","",Chapters!C457)</f>
        <v>0</v>
      </c>
      <c r="B458">
        <f>IF(Chapters!D457="Chapter Quiz","",Chapters!D457)</f>
        <v>0</v>
      </c>
      <c r="E458" t="str">
        <f t="shared" si="15"/>
        <v/>
      </c>
      <c r="G458" t="str">
        <f t="shared" si="14"/>
        <v/>
      </c>
    </row>
    <row r="459" spans="1:7" x14ac:dyDescent="0.25">
      <c r="A459">
        <f>IF(B459="","",Chapters!C458)</f>
        <v>0</v>
      </c>
      <c r="B459">
        <f>IF(Chapters!D458="Chapter Quiz","",Chapters!D458)</f>
        <v>0</v>
      </c>
      <c r="E459" t="str">
        <f t="shared" si="15"/>
        <v/>
      </c>
      <c r="G459" t="str">
        <f t="shared" si="14"/>
        <v/>
      </c>
    </row>
    <row r="460" spans="1:7" x14ac:dyDescent="0.25">
      <c r="A460">
        <f>IF(B460="","",Chapters!C459)</f>
        <v>0</v>
      </c>
      <c r="B460">
        <f>IF(Chapters!D459="Chapter Quiz","",Chapters!D459)</f>
        <v>0</v>
      </c>
      <c r="E460" t="str">
        <f t="shared" si="15"/>
        <v/>
      </c>
      <c r="G460" t="str">
        <f t="shared" si="14"/>
        <v/>
      </c>
    </row>
    <row r="461" spans="1:7" x14ac:dyDescent="0.25">
      <c r="A461">
        <f>IF(B461="","",Chapters!C460)</f>
        <v>0</v>
      </c>
      <c r="B461">
        <f>IF(Chapters!D460="Chapter Quiz","",Chapters!D460)</f>
        <v>0</v>
      </c>
      <c r="E461" t="str">
        <f t="shared" si="15"/>
        <v/>
      </c>
      <c r="G461" t="str">
        <f t="shared" si="14"/>
        <v/>
      </c>
    </row>
    <row r="462" spans="1:7" x14ac:dyDescent="0.25">
      <c r="A462">
        <f>IF(B462="","",Chapters!C461)</f>
        <v>0</v>
      </c>
      <c r="B462">
        <f>IF(Chapters!D461="Chapter Quiz","",Chapters!D461)</f>
        <v>0</v>
      </c>
      <c r="E462" t="str">
        <f t="shared" si="15"/>
        <v/>
      </c>
      <c r="G462" t="str">
        <f t="shared" si="14"/>
        <v/>
      </c>
    </row>
    <row r="463" spans="1:7" x14ac:dyDescent="0.25">
      <c r="A463">
        <f>IF(B463="","",Chapters!C462)</f>
        <v>0</v>
      </c>
      <c r="B463">
        <f>IF(Chapters!D462="Chapter Quiz","",Chapters!D462)</f>
        <v>0</v>
      </c>
      <c r="E463" t="str">
        <f t="shared" si="15"/>
        <v/>
      </c>
      <c r="G463" t="str">
        <f t="shared" si="14"/>
        <v/>
      </c>
    </row>
    <row r="464" spans="1:7" x14ac:dyDescent="0.25">
      <c r="A464">
        <f>IF(B464="","",Chapters!C463)</f>
        <v>0</v>
      </c>
      <c r="B464">
        <f>IF(Chapters!D463="Chapter Quiz","",Chapters!D463)</f>
        <v>0</v>
      </c>
      <c r="E464" t="str">
        <f t="shared" si="15"/>
        <v/>
      </c>
      <c r="G464" t="str">
        <f t="shared" si="14"/>
        <v/>
      </c>
    </row>
    <row r="465" spans="1:7" x14ac:dyDescent="0.25">
      <c r="A465">
        <f>IF(B465="","",Chapters!C464)</f>
        <v>0</v>
      </c>
      <c r="B465">
        <f>IF(Chapters!D464="Chapter Quiz","",Chapters!D464)</f>
        <v>0</v>
      </c>
      <c r="E465" t="str">
        <f t="shared" si="15"/>
        <v/>
      </c>
      <c r="G465" t="str">
        <f t="shared" si="14"/>
        <v/>
      </c>
    </row>
    <row r="466" spans="1:7" x14ac:dyDescent="0.25">
      <c r="A466">
        <f>IF(B466="","",Chapters!C465)</f>
        <v>0</v>
      </c>
      <c r="B466">
        <f>IF(Chapters!D465="Chapter Quiz","",Chapters!D465)</f>
        <v>0</v>
      </c>
      <c r="E466" t="str">
        <f t="shared" si="15"/>
        <v/>
      </c>
      <c r="G466" t="str">
        <f t="shared" si="14"/>
        <v/>
      </c>
    </row>
    <row r="467" spans="1:7" x14ac:dyDescent="0.25">
      <c r="A467">
        <f>IF(B467="","",Chapters!C466)</f>
        <v>0</v>
      </c>
      <c r="B467">
        <f>IF(Chapters!D466="Chapter Quiz","",Chapters!D466)</f>
        <v>0</v>
      </c>
      <c r="E467" t="str">
        <f t="shared" si="15"/>
        <v/>
      </c>
      <c r="G467" t="str">
        <f t="shared" si="14"/>
        <v/>
      </c>
    </row>
    <row r="468" spans="1:7" x14ac:dyDescent="0.25">
      <c r="A468">
        <f>IF(B468="","",Chapters!C467)</f>
        <v>0</v>
      </c>
      <c r="B468">
        <f>IF(Chapters!D467="Chapter Quiz","",Chapters!D467)</f>
        <v>0</v>
      </c>
      <c r="E468" t="str">
        <f t="shared" si="15"/>
        <v/>
      </c>
      <c r="G468" t="str">
        <f t="shared" si="14"/>
        <v/>
      </c>
    </row>
    <row r="469" spans="1:7" x14ac:dyDescent="0.25">
      <c r="A469">
        <f>IF(B469="","",Chapters!C468)</f>
        <v>0</v>
      </c>
      <c r="B469">
        <f>IF(Chapters!D468="Chapter Quiz","",Chapters!D468)</f>
        <v>0</v>
      </c>
      <c r="E469" t="str">
        <f t="shared" si="15"/>
        <v/>
      </c>
      <c r="G469" t="str">
        <f t="shared" si="14"/>
        <v/>
      </c>
    </row>
    <row r="470" spans="1:7" x14ac:dyDescent="0.25">
      <c r="A470">
        <f>IF(B470="","",Chapters!C469)</f>
        <v>0</v>
      </c>
      <c r="B470">
        <f>IF(Chapters!D469="Chapter Quiz","",Chapters!D469)</f>
        <v>0</v>
      </c>
      <c r="E470" t="str">
        <f t="shared" si="15"/>
        <v/>
      </c>
      <c r="G470" t="str">
        <f t="shared" si="14"/>
        <v/>
      </c>
    </row>
    <row r="471" spans="1:7" x14ac:dyDescent="0.25">
      <c r="A471">
        <f>IF(B471="","",Chapters!C470)</f>
        <v>0</v>
      </c>
      <c r="B471">
        <f>IF(Chapters!D470="Chapter Quiz","",Chapters!D470)</f>
        <v>0</v>
      </c>
      <c r="E471" t="str">
        <f t="shared" si="15"/>
        <v/>
      </c>
      <c r="G471" t="str">
        <f t="shared" si="14"/>
        <v/>
      </c>
    </row>
    <row r="472" spans="1:7" x14ac:dyDescent="0.25">
      <c r="A472">
        <f>IF(B472="","",Chapters!C471)</f>
        <v>0</v>
      </c>
      <c r="B472">
        <f>IF(Chapters!D471="Chapter Quiz","",Chapters!D471)</f>
        <v>0</v>
      </c>
      <c r="E472" t="str">
        <f t="shared" si="15"/>
        <v/>
      </c>
      <c r="G472" t="str">
        <f t="shared" si="14"/>
        <v/>
      </c>
    </row>
    <row r="473" spans="1:7" x14ac:dyDescent="0.25">
      <c r="A473">
        <f>IF(B473="","",Chapters!C472)</f>
        <v>0</v>
      </c>
      <c r="B473">
        <f>IF(Chapters!D472="Chapter Quiz","",Chapters!D472)</f>
        <v>0</v>
      </c>
      <c r="E473" t="str">
        <f t="shared" si="15"/>
        <v/>
      </c>
      <c r="G473" t="str">
        <f t="shared" si="14"/>
        <v/>
      </c>
    </row>
    <row r="474" spans="1:7" x14ac:dyDescent="0.25">
      <c r="A474">
        <f>IF(B474="","",Chapters!C473)</f>
        <v>0</v>
      </c>
      <c r="B474">
        <f>IF(Chapters!D473="Chapter Quiz","",Chapters!D473)</f>
        <v>0</v>
      </c>
      <c r="E474" t="str">
        <f t="shared" si="15"/>
        <v/>
      </c>
      <c r="G474" t="str">
        <f t="shared" si="14"/>
        <v/>
      </c>
    </row>
    <row r="475" spans="1:7" x14ac:dyDescent="0.25">
      <c r="A475">
        <f>IF(B475="","",Chapters!C474)</f>
        <v>0</v>
      </c>
      <c r="B475">
        <f>IF(Chapters!D474="Chapter Quiz","",Chapters!D474)</f>
        <v>0</v>
      </c>
      <c r="E475" t="str">
        <f t="shared" si="15"/>
        <v/>
      </c>
      <c r="G475" t="str">
        <f t="shared" si="14"/>
        <v/>
      </c>
    </row>
    <row r="476" spans="1:7" x14ac:dyDescent="0.25">
      <c r="A476">
        <f>IF(B476="","",Chapters!C475)</f>
        <v>0</v>
      </c>
      <c r="B476">
        <f>IF(Chapters!D475="Chapter Quiz","",Chapters!D475)</f>
        <v>0</v>
      </c>
      <c r="E476" t="str">
        <f t="shared" si="15"/>
        <v/>
      </c>
      <c r="G476" t="str">
        <f t="shared" si="14"/>
        <v/>
      </c>
    </row>
    <row r="477" spans="1:7" x14ac:dyDescent="0.25">
      <c r="A477">
        <f>IF(B477="","",Chapters!C476)</f>
        <v>0</v>
      </c>
      <c r="B477">
        <f>IF(Chapters!D476="Chapter Quiz","",Chapters!D476)</f>
        <v>0</v>
      </c>
      <c r="E477" t="str">
        <f t="shared" si="15"/>
        <v/>
      </c>
      <c r="G477" t="str">
        <f t="shared" si="14"/>
        <v/>
      </c>
    </row>
    <row r="478" spans="1:7" x14ac:dyDescent="0.25">
      <c r="A478">
        <f>IF(B478="","",Chapters!C477)</f>
        <v>0</v>
      </c>
      <c r="B478">
        <f>IF(Chapters!D477="Chapter Quiz","",Chapters!D477)</f>
        <v>0</v>
      </c>
      <c r="E478" t="str">
        <f t="shared" si="15"/>
        <v/>
      </c>
      <c r="G478" t="str">
        <f t="shared" si="14"/>
        <v/>
      </c>
    </row>
    <row r="479" spans="1:7" x14ac:dyDescent="0.25">
      <c r="A479">
        <f>IF(B479="","",Chapters!C478)</f>
        <v>0</v>
      </c>
      <c r="B479">
        <f>IF(Chapters!D478="Chapter Quiz","",Chapters!D478)</f>
        <v>0</v>
      </c>
      <c r="E479" t="str">
        <f t="shared" si="15"/>
        <v/>
      </c>
      <c r="G479" t="str">
        <f t="shared" si="14"/>
        <v/>
      </c>
    </row>
    <row r="480" spans="1:7" x14ac:dyDescent="0.25">
      <c r="A480">
        <f>IF(B480="","",Chapters!C479)</f>
        <v>0</v>
      </c>
      <c r="B480">
        <f>IF(Chapters!D479="Chapter Quiz","",Chapters!D479)</f>
        <v>0</v>
      </c>
      <c r="E480" t="str">
        <f t="shared" si="15"/>
        <v/>
      </c>
      <c r="G480" t="str">
        <f t="shared" si="14"/>
        <v/>
      </c>
    </row>
    <row r="481" spans="1:7" x14ac:dyDescent="0.25">
      <c r="A481">
        <f>IF(B481="","",Chapters!C480)</f>
        <v>0</v>
      </c>
      <c r="B481">
        <f>IF(Chapters!D480="Chapter Quiz","",Chapters!D480)</f>
        <v>0</v>
      </c>
      <c r="E481" t="str">
        <f t="shared" si="15"/>
        <v/>
      </c>
      <c r="G481" t="str">
        <f t="shared" si="14"/>
        <v/>
      </c>
    </row>
    <row r="482" spans="1:7" x14ac:dyDescent="0.25">
      <c r="A482">
        <f>IF(B482="","",Chapters!C481)</f>
        <v>0</v>
      </c>
      <c r="B482">
        <f>IF(Chapters!D481="Chapter Quiz","",Chapters!D481)</f>
        <v>0</v>
      </c>
      <c r="E482" t="str">
        <f t="shared" si="15"/>
        <v/>
      </c>
      <c r="G482" t="str">
        <f t="shared" si="14"/>
        <v/>
      </c>
    </row>
    <row r="483" spans="1:7" x14ac:dyDescent="0.25">
      <c r="A483">
        <f>IF(B483="","",Chapters!C482)</f>
        <v>0</v>
      </c>
      <c r="B483">
        <f>IF(Chapters!D482="Chapter Quiz","",Chapters!D482)</f>
        <v>0</v>
      </c>
      <c r="E483" t="str">
        <f t="shared" si="15"/>
        <v/>
      </c>
      <c r="G483" t="str">
        <f t="shared" si="14"/>
        <v/>
      </c>
    </row>
    <row r="484" spans="1:7" x14ac:dyDescent="0.25">
      <c r="A484">
        <f>IF(B484="","",Chapters!C483)</f>
        <v>0</v>
      </c>
      <c r="B484">
        <f>IF(Chapters!D483="Chapter Quiz","",Chapters!D483)</f>
        <v>0</v>
      </c>
      <c r="E484" t="str">
        <f t="shared" si="15"/>
        <v/>
      </c>
      <c r="G484" t="str">
        <f t="shared" si="14"/>
        <v/>
      </c>
    </row>
    <row r="485" spans="1:7" x14ac:dyDescent="0.25">
      <c r="A485">
        <f>IF(B485="","",Chapters!C484)</f>
        <v>0</v>
      </c>
      <c r="B485">
        <f>IF(Chapters!D484="Chapter Quiz","",Chapters!D484)</f>
        <v>0</v>
      </c>
      <c r="E485" t="str">
        <f t="shared" si="15"/>
        <v/>
      </c>
      <c r="G485" t="str">
        <f t="shared" si="14"/>
        <v/>
      </c>
    </row>
    <row r="486" spans="1:7" x14ac:dyDescent="0.25">
      <c r="A486">
        <f>IF(B486="","",Chapters!C485)</f>
        <v>0</v>
      </c>
      <c r="B486">
        <f>IF(Chapters!D485="Chapter Quiz","",Chapters!D485)</f>
        <v>0</v>
      </c>
      <c r="E486" t="str">
        <f t="shared" si="15"/>
        <v/>
      </c>
      <c r="G486" t="str">
        <f t="shared" si="14"/>
        <v/>
      </c>
    </row>
    <row r="487" spans="1:7" x14ac:dyDescent="0.25">
      <c r="A487">
        <f>IF(B487="","",Chapters!C486)</f>
        <v>0</v>
      </c>
      <c r="B487">
        <f>IF(Chapters!D486="Chapter Quiz","",Chapters!D486)</f>
        <v>0</v>
      </c>
      <c r="E487" t="str">
        <f t="shared" si="15"/>
        <v/>
      </c>
      <c r="G487" t="str">
        <f t="shared" si="14"/>
        <v/>
      </c>
    </row>
    <row r="488" spans="1:7" x14ac:dyDescent="0.25">
      <c r="A488">
        <f>IF(B488="","",Chapters!C487)</f>
        <v>0</v>
      </c>
      <c r="B488">
        <f>IF(Chapters!D487="Chapter Quiz","",Chapters!D487)</f>
        <v>0</v>
      </c>
      <c r="E488" t="str">
        <f t="shared" si="15"/>
        <v/>
      </c>
      <c r="G488" t="str">
        <f t="shared" si="14"/>
        <v/>
      </c>
    </row>
    <row r="489" spans="1:7" x14ac:dyDescent="0.25">
      <c r="A489">
        <f>IF(B489="","",Chapters!C488)</f>
        <v>0</v>
      </c>
      <c r="B489">
        <f>IF(Chapters!D488="Chapter Quiz","",Chapters!D488)</f>
        <v>0</v>
      </c>
      <c r="E489" t="str">
        <f t="shared" si="15"/>
        <v/>
      </c>
      <c r="G489" t="str">
        <f t="shared" si="14"/>
        <v/>
      </c>
    </row>
    <row r="490" spans="1:7" x14ac:dyDescent="0.25">
      <c r="A490">
        <f>IF(B490="","",Chapters!C489)</f>
        <v>0</v>
      </c>
      <c r="B490">
        <f>IF(Chapters!D489="Chapter Quiz","",Chapters!D489)</f>
        <v>0</v>
      </c>
      <c r="E490" t="str">
        <f t="shared" si="15"/>
        <v/>
      </c>
      <c r="G490" t="str">
        <f t="shared" si="14"/>
        <v/>
      </c>
    </row>
    <row r="491" spans="1:7" x14ac:dyDescent="0.25">
      <c r="A491">
        <f>IF(B491="","",Chapters!C490)</f>
        <v>0</v>
      </c>
      <c r="B491">
        <f>IF(Chapters!D490="Chapter Quiz","",Chapters!D490)</f>
        <v>0</v>
      </c>
      <c r="E491" t="str">
        <f t="shared" si="15"/>
        <v/>
      </c>
      <c r="G491" t="str">
        <f t="shared" si="14"/>
        <v/>
      </c>
    </row>
    <row r="492" spans="1:7" x14ac:dyDescent="0.25">
      <c r="A492">
        <f>IF(B492="","",Chapters!C491)</f>
        <v>0</v>
      </c>
      <c r="B492">
        <f>IF(Chapters!D491="Chapter Quiz","",Chapters!D491)</f>
        <v>0</v>
      </c>
      <c r="E492" t="str">
        <f t="shared" si="15"/>
        <v/>
      </c>
      <c r="G492" t="str">
        <f t="shared" si="14"/>
        <v/>
      </c>
    </row>
    <row r="493" spans="1:7" x14ac:dyDescent="0.25">
      <c r="A493">
        <f>IF(B493="","",Chapters!C492)</f>
        <v>0</v>
      </c>
      <c r="B493">
        <f>IF(Chapters!D492="Chapter Quiz","",Chapters!D492)</f>
        <v>0</v>
      </c>
      <c r="E493" t="str">
        <f t="shared" si="15"/>
        <v/>
      </c>
      <c r="G493" t="str">
        <f t="shared" si="14"/>
        <v/>
      </c>
    </row>
    <row r="494" spans="1:7" x14ac:dyDescent="0.25">
      <c r="A494">
        <f>IF(B494="","",Chapters!C493)</f>
        <v>0</v>
      </c>
      <c r="B494">
        <f>IF(Chapters!D493="Chapter Quiz","",Chapters!D493)</f>
        <v>0</v>
      </c>
      <c r="E494" t="str">
        <f t="shared" si="15"/>
        <v/>
      </c>
      <c r="G494" t="str">
        <f t="shared" si="14"/>
        <v/>
      </c>
    </row>
    <row r="495" spans="1:7" x14ac:dyDescent="0.25">
      <c r="A495">
        <f>IF(B495="","",Chapters!C494)</f>
        <v>0</v>
      </c>
      <c r="B495">
        <f>IF(Chapters!D494="Chapter Quiz","",Chapters!D494)</f>
        <v>0</v>
      </c>
      <c r="E495" t="str">
        <f t="shared" si="15"/>
        <v/>
      </c>
      <c r="G495" t="str">
        <f t="shared" si="14"/>
        <v/>
      </c>
    </row>
    <row r="496" spans="1:7" x14ac:dyDescent="0.25">
      <c r="A496">
        <f>IF(B496="","",Chapters!C495)</f>
        <v>0</v>
      </c>
      <c r="B496">
        <f>IF(Chapters!D495="Chapter Quiz","",Chapters!D495)</f>
        <v>0</v>
      </c>
      <c r="E496" t="str">
        <f t="shared" si="15"/>
        <v/>
      </c>
      <c r="G496" t="str">
        <f t="shared" si="14"/>
        <v/>
      </c>
    </row>
    <row r="497" spans="1:7" x14ac:dyDescent="0.25">
      <c r="A497">
        <f>IF(B497="","",Chapters!C496)</f>
        <v>0</v>
      </c>
      <c r="B497">
        <f>IF(Chapters!D496="Chapter Quiz","",Chapters!D496)</f>
        <v>0</v>
      </c>
      <c r="E497" t="str">
        <f t="shared" si="15"/>
        <v/>
      </c>
      <c r="G497" t="str">
        <f t="shared" si="14"/>
        <v/>
      </c>
    </row>
    <row r="498" spans="1:7" x14ac:dyDescent="0.25">
      <c r="A498">
        <f>IF(B498="","",Chapters!C497)</f>
        <v>0</v>
      </c>
      <c r="B498">
        <f>IF(Chapters!D497="Chapter Quiz","",Chapters!D497)</f>
        <v>0</v>
      </c>
      <c r="E498" t="str">
        <f t="shared" si="15"/>
        <v/>
      </c>
      <c r="G498" t="str">
        <f t="shared" si="14"/>
        <v/>
      </c>
    </row>
    <row r="499" spans="1:7" x14ac:dyDescent="0.25">
      <c r="A499">
        <f>IF(B499="","",Chapters!C498)</f>
        <v>0</v>
      </c>
      <c r="B499">
        <f>IF(Chapters!D498="Chapter Quiz","",Chapters!D498)</f>
        <v>0</v>
      </c>
      <c r="E499" t="str">
        <f t="shared" si="15"/>
        <v/>
      </c>
      <c r="G499" t="str">
        <f t="shared" si="14"/>
        <v/>
      </c>
    </row>
    <row r="500" spans="1:7" x14ac:dyDescent="0.25">
      <c r="A500">
        <f>IF(B500="","",Chapters!C499)</f>
        <v>0</v>
      </c>
      <c r="B500">
        <f>IF(Chapters!D499="Chapter Quiz","",Chapters!D499)</f>
        <v>0</v>
      </c>
      <c r="E500" t="str">
        <f t="shared" si="15"/>
        <v/>
      </c>
      <c r="G500" t="str">
        <f t="shared" si="14"/>
        <v/>
      </c>
    </row>
    <row r="501" spans="1:7" x14ac:dyDescent="0.25">
      <c r="A501">
        <f>IF(B501="","",Chapters!C500)</f>
        <v>0</v>
      </c>
      <c r="B501">
        <f>IF(Chapters!D500="Chapter Quiz","",Chapters!D500)</f>
        <v>0</v>
      </c>
      <c r="E501" t="str">
        <f t="shared" si="15"/>
        <v/>
      </c>
      <c r="G501" t="str">
        <f t="shared" si="14"/>
        <v/>
      </c>
    </row>
    <row r="502" spans="1:7" x14ac:dyDescent="0.25">
      <c r="A502">
        <f>IF(B502="","",Chapters!C501)</f>
        <v>0</v>
      </c>
      <c r="B502">
        <f>IF(Chapters!D501="Chapter Quiz","",Chapters!D501)</f>
        <v>0</v>
      </c>
      <c r="E502" t="str">
        <f t="shared" si="15"/>
        <v/>
      </c>
      <c r="G502" t="str">
        <f t="shared" si="14"/>
        <v/>
      </c>
    </row>
    <row r="503" spans="1:7" x14ac:dyDescent="0.25">
      <c r="A503">
        <f>IF(B503="","",Chapters!C502)</f>
        <v>0</v>
      </c>
      <c r="B503">
        <f>IF(Chapters!D502="Chapter Quiz","",Chapters!D502)</f>
        <v>0</v>
      </c>
      <c r="E503" t="str">
        <f t="shared" si="15"/>
        <v/>
      </c>
      <c r="G503" t="str">
        <f t="shared" si="14"/>
        <v/>
      </c>
    </row>
    <row r="504" spans="1:7" x14ac:dyDescent="0.25">
      <c r="A504">
        <f>IF(B504="","",Chapters!C503)</f>
        <v>0</v>
      </c>
      <c r="B504">
        <f>IF(Chapters!D503="Chapter Quiz","",Chapters!D503)</f>
        <v>0</v>
      </c>
      <c r="E504" t="str">
        <f t="shared" si="15"/>
        <v/>
      </c>
      <c r="G504" t="str">
        <f t="shared" si="14"/>
        <v/>
      </c>
    </row>
    <row r="505" spans="1:7" x14ac:dyDescent="0.25">
      <c r="A505">
        <f>IF(B505="","",Chapters!C504)</f>
        <v>0</v>
      </c>
      <c r="B505">
        <f>IF(Chapters!D504="Chapter Quiz","",Chapters!D504)</f>
        <v>0</v>
      </c>
      <c r="E505" t="str">
        <f t="shared" si="15"/>
        <v/>
      </c>
      <c r="G505" t="str">
        <f t="shared" si="14"/>
        <v/>
      </c>
    </row>
    <row r="506" spans="1:7" x14ac:dyDescent="0.25">
      <c r="A506">
        <f>IF(B506="","",Chapters!C505)</f>
        <v>0</v>
      </c>
      <c r="B506">
        <f>IF(Chapters!D505="Chapter Quiz","",Chapters!D505)</f>
        <v>0</v>
      </c>
      <c r="E506" t="str">
        <f t="shared" si="15"/>
        <v/>
      </c>
      <c r="G506" t="str">
        <f t="shared" si="14"/>
        <v/>
      </c>
    </row>
    <row r="507" spans="1:7" x14ac:dyDescent="0.25">
      <c r="A507">
        <f>IF(B507="","",Chapters!C506)</f>
        <v>0</v>
      </c>
      <c r="B507">
        <f>IF(Chapters!D506="Chapter Quiz","",Chapters!D506)</f>
        <v>0</v>
      </c>
      <c r="E507" t="str">
        <f t="shared" si="15"/>
        <v/>
      </c>
      <c r="G507" t="str">
        <f t="shared" si="14"/>
        <v/>
      </c>
    </row>
    <row r="508" spans="1:7" x14ac:dyDescent="0.25">
      <c r="A508">
        <f>IF(B508="","",Chapters!C507)</f>
        <v>0</v>
      </c>
      <c r="B508">
        <f>IF(Chapters!D507="Chapter Quiz","",Chapters!D507)</f>
        <v>0</v>
      </c>
      <c r="E508" t="str">
        <f t="shared" si="15"/>
        <v/>
      </c>
      <c r="G508" t="str">
        <f t="shared" si="14"/>
        <v/>
      </c>
    </row>
    <row r="509" spans="1:7" x14ac:dyDescent="0.25">
      <c r="A509">
        <f>IF(B509="","",Chapters!C508)</f>
        <v>0</v>
      </c>
      <c r="B509">
        <f>IF(Chapters!D508="Chapter Quiz","",Chapters!D508)</f>
        <v>0</v>
      </c>
      <c r="E509" t="str">
        <f t="shared" si="15"/>
        <v/>
      </c>
      <c r="G509" t="str">
        <f t="shared" si="14"/>
        <v/>
      </c>
    </row>
    <row r="510" spans="1:7" x14ac:dyDescent="0.25">
      <c r="A510">
        <f>IF(B510="","",Chapters!C509)</f>
        <v>0</v>
      </c>
      <c r="B510">
        <f>IF(Chapters!D509="Chapter Quiz","",Chapters!D509)</f>
        <v>0</v>
      </c>
      <c r="E510" t="str">
        <f t="shared" si="15"/>
        <v/>
      </c>
      <c r="G510" t="str">
        <f t="shared" si="14"/>
        <v/>
      </c>
    </row>
    <row r="511" spans="1:7" x14ac:dyDescent="0.25">
      <c r="A511">
        <f>IF(B511="","",Chapters!C510)</f>
        <v>0</v>
      </c>
      <c r="B511">
        <f>IF(Chapters!D510="Chapter Quiz","",Chapters!D510)</f>
        <v>0</v>
      </c>
      <c r="E511" t="str">
        <f t="shared" si="15"/>
        <v/>
      </c>
      <c r="G511" t="str">
        <f t="shared" si="14"/>
        <v/>
      </c>
    </row>
    <row r="512" spans="1:7" x14ac:dyDescent="0.25">
      <c r="A512">
        <f>IF(B512="","",Chapters!C511)</f>
        <v>0</v>
      </c>
      <c r="B512">
        <f>IF(Chapters!D511="Chapter Quiz","",Chapters!D511)</f>
        <v>0</v>
      </c>
      <c r="E512" t="str">
        <f t="shared" si="15"/>
        <v/>
      </c>
      <c r="G512" t="str">
        <f t="shared" si="14"/>
        <v/>
      </c>
    </row>
    <row r="513" spans="1:7" x14ac:dyDescent="0.25">
      <c r="A513">
        <f>IF(B513="","",Chapters!C512)</f>
        <v>0</v>
      </c>
      <c r="B513">
        <f>IF(Chapters!D512="Chapter Quiz","",Chapters!D512)</f>
        <v>0</v>
      </c>
      <c r="E513" t="str">
        <f t="shared" si="15"/>
        <v/>
      </c>
      <c r="G513" t="str">
        <f t="shared" si="14"/>
        <v/>
      </c>
    </row>
    <row r="514" spans="1:7" x14ac:dyDescent="0.25">
      <c r="A514">
        <f>IF(B514="","",Chapters!C513)</f>
        <v>0</v>
      </c>
      <c r="B514">
        <f>IF(Chapters!D513="Chapter Quiz","",Chapters!D513)</f>
        <v>0</v>
      </c>
      <c r="E514" t="str">
        <f t="shared" si="15"/>
        <v/>
      </c>
      <c r="G514" t="str">
        <f t="shared" ref="G514:G566" si="16">IF(D514="","",E514=F514)</f>
        <v/>
      </c>
    </row>
    <row r="515" spans="1:7" x14ac:dyDescent="0.25">
      <c r="A515">
        <f>IF(B515="","",Chapters!C514)</f>
        <v>0</v>
      </c>
      <c r="B515">
        <f>IF(Chapters!D514="Chapter Quiz","",Chapters!D514)</f>
        <v>0</v>
      </c>
      <c r="E515" t="str">
        <f t="shared" ref="E515:E566" si="17">IF(D515="","",C515&amp;"\0"&amp;SUBSTITUTE(SUBSTITUTE(SUBSTITUTE(SUBSTITUTE(D515,"“",""""),"”",""""),"&lt;&gt; ",""),"—","-")&amp;".mkv")</f>
        <v/>
      </c>
      <c r="G515" t="str">
        <f t="shared" si="16"/>
        <v/>
      </c>
    </row>
    <row r="516" spans="1:7" x14ac:dyDescent="0.25">
      <c r="A516">
        <f>IF(B516="","",Chapters!C515)</f>
        <v>0</v>
      </c>
      <c r="B516">
        <f>IF(Chapters!D515="Chapter Quiz","",Chapters!D515)</f>
        <v>0</v>
      </c>
      <c r="E516" t="str">
        <f t="shared" si="17"/>
        <v/>
      </c>
      <c r="G516" t="str">
        <f t="shared" si="16"/>
        <v/>
      </c>
    </row>
    <row r="517" spans="1:7" x14ac:dyDescent="0.25">
      <c r="A517">
        <f>IF(B517="","",Chapters!C516)</f>
        <v>0</v>
      </c>
      <c r="B517">
        <f>IF(Chapters!D516="Chapter Quiz","",Chapters!D516)</f>
        <v>0</v>
      </c>
      <c r="E517" t="str">
        <f t="shared" si="17"/>
        <v/>
      </c>
      <c r="G517" t="str">
        <f t="shared" si="16"/>
        <v/>
      </c>
    </row>
    <row r="518" spans="1:7" x14ac:dyDescent="0.25">
      <c r="A518">
        <f>IF(B518="","",Chapters!C517)</f>
        <v>0</v>
      </c>
      <c r="B518">
        <f>IF(Chapters!D517="Chapter Quiz","",Chapters!D517)</f>
        <v>0</v>
      </c>
      <c r="E518" t="str">
        <f t="shared" si="17"/>
        <v/>
      </c>
      <c r="G518" t="str">
        <f t="shared" si="16"/>
        <v/>
      </c>
    </row>
    <row r="519" spans="1:7" x14ac:dyDescent="0.25">
      <c r="A519">
        <f>IF(B519="","",Chapters!C518)</f>
        <v>0</v>
      </c>
      <c r="B519">
        <f>IF(Chapters!D518="Chapter Quiz","",Chapters!D518)</f>
        <v>0</v>
      </c>
      <c r="E519" t="str">
        <f t="shared" si="17"/>
        <v/>
      </c>
      <c r="G519" t="str">
        <f t="shared" si="16"/>
        <v/>
      </c>
    </row>
    <row r="520" spans="1:7" x14ac:dyDescent="0.25">
      <c r="A520">
        <f>IF(B520="","",Chapters!C519)</f>
        <v>0</v>
      </c>
      <c r="B520">
        <f>IF(Chapters!D519="Chapter Quiz","",Chapters!D519)</f>
        <v>0</v>
      </c>
      <c r="E520" t="str">
        <f t="shared" si="17"/>
        <v/>
      </c>
      <c r="G520" t="str">
        <f t="shared" si="16"/>
        <v/>
      </c>
    </row>
    <row r="521" spans="1:7" x14ac:dyDescent="0.25">
      <c r="A521">
        <f>IF(B521="","",Chapters!C520)</f>
        <v>0</v>
      </c>
      <c r="B521">
        <f>IF(Chapters!D520="Chapter Quiz","",Chapters!D520)</f>
        <v>0</v>
      </c>
      <c r="E521" t="str">
        <f t="shared" si="17"/>
        <v/>
      </c>
      <c r="G521" t="str">
        <f t="shared" si="16"/>
        <v/>
      </c>
    </row>
    <row r="522" spans="1:7" x14ac:dyDescent="0.25">
      <c r="A522">
        <f>IF(B522="","",Chapters!C521)</f>
        <v>0</v>
      </c>
      <c r="B522">
        <f>IF(Chapters!D521="Chapter Quiz","",Chapters!D521)</f>
        <v>0</v>
      </c>
      <c r="E522" t="str">
        <f t="shared" si="17"/>
        <v/>
      </c>
      <c r="G522" t="str">
        <f t="shared" si="16"/>
        <v/>
      </c>
    </row>
    <row r="523" spans="1:7" x14ac:dyDescent="0.25">
      <c r="A523">
        <f>IF(B523="","",Chapters!C522)</f>
        <v>0</v>
      </c>
      <c r="B523">
        <f>IF(Chapters!D522="Chapter Quiz","",Chapters!D522)</f>
        <v>0</v>
      </c>
      <c r="E523" t="str">
        <f t="shared" si="17"/>
        <v/>
      </c>
      <c r="G523" t="str">
        <f t="shared" si="16"/>
        <v/>
      </c>
    </row>
    <row r="524" spans="1:7" x14ac:dyDescent="0.25">
      <c r="A524">
        <f>IF(B524="","",Chapters!C523)</f>
        <v>0</v>
      </c>
      <c r="B524">
        <f>IF(Chapters!D523="Chapter Quiz","",Chapters!D523)</f>
        <v>0</v>
      </c>
      <c r="E524" t="str">
        <f t="shared" si="17"/>
        <v/>
      </c>
      <c r="G524" t="str">
        <f t="shared" si="16"/>
        <v/>
      </c>
    </row>
    <row r="525" spans="1:7" x14ac:dyDescent="0.25">
      <c r="A525">
        <f>IF(B525="","",Chapters!C524)</f>
        <v>0</v>
      </c>
      <c r="B525">
        <f>IF(Chapters!D524="Chapter Quiz","",Chapters!D524)</f>
        <v>0</v>
      </c>
      <c r="E525" t="str">
        <f t="shared" si="17"/>
        <v/>
      </c>
      <c r="G525" t="str">
        <f t="shared" si="16"/>
        <v/>
      </c>
    </row>
    <row r="526" spans="1:7" x14ac:dyDescent="0.25">
      <c r="A526">
        <f>IF(B526="","",Chapters!C525)</f>
        <v>0</v>
      </c>
      <c r="B526">
        <f>IF(Chapters!D525="Chapter Quiz","",Chapters!D525)</f>
        <v>0</v>
      </c>
      <c r="E526" t="str">
        <f t="shared" si="17"/>
        <v/>
      </c>
      <c r="G526" t="str">
        <f t="shared" si="16"/>
        <v/>
      </c>
    </row>
    <row r="527" spans="1:7" x14ac:dyDescent="0.25">
      <c r="A527">
        <f>IF(B527="","",Chapters!C526)</f>
        <v>0</v>
      </c>
      <c r="B527">
        <f>IF(Chapters!D526="Chapter Quiz","",Chapters!D526)</f>
        <v>0</v>
      </c>
      <c r="E527" t="str">
        <f t="shared" si="17"/>
        <v/>
      </c>
      <c r="G527" t="str">
        <f t="shared" si="16"/>
        <v/>
      </c>
    </row>
    <row r="528" spans="1:7" x14ac:dyDescent="0.25">
      <c r="A528">
        <f>IF(B528="","",Chapters!C527)</f>
        <v>0</v>
      </c>
      <c r="B528">
        <f>IF(Chapters!D527="Chapter Quiz","",Chapters!D527)</f>
        <v>0</v>
      </c>
      <c r="E528" t="str">
        <f t="shared" si="17"/>
        <v/>
      </c>
      <c r="G528" t="str">
        <f t="shared" si="16"/>
        <v/>
      </c>
    </row>
    <row r="529" spans="1:7" x14ac:dyDescent="0.25">
      <c r="A529">
        <f>IF(B529="","",Chapters!C528)</f>
        <v>0</v>
      </c>
      <c r="B529">
        <f>IF(Chapters!D528="Chapter Quiz","",Chapters!D528)</f>
        <v>0</v>
      </c>
      <c r="E529" t="str">
        <f t="shared" si="17"/>
        <v/>
      </c>
      <c r="G529" t="str">
        <f t="shared" si="16"/>
        <v/>
      </c>
    </row>
    <row r="530" spans="1:7" x14ac:dyDescent="0.25">
      <c r="A530">
        <f>IF(B530="","",Chapters!C529)</f>
        <v>0</v>
      </c>
      <c r="B530">
        <f>IF(Chapters!D529="Chapter Quiz","",Chapters!D529)</f>
        <v>0</v>
      </c>
      <c r="E530" t="str">
        <f t="shared" si="17"/>
        <v/>
      </c>
      <c r="G530" t="str">
        <f t="shared" si="16"/>
        <v/>
      </c>
    </row>
    <row r="531" spans="1:7" x14ac:dyDescent="0.25">
      <c r="A531">
        <f>IF(B531="","",Chapters!C530)</f>
        <v>0</v>
      </c>
      <c r="B531">
        <f>IF(Chapters!D530="Chapter Quiz","",Chapters!D530)</f>
        <v>0</v>
      </c>
      <c r="E531" t="str">
        <f t="shared" si="17"/>
        <v/>
      </c>
      <c r="G531" t="str">
        <f t="shared" si="16"/>
        <v/>
      </c>
    </row>
    <row r="532" spans="1:7" x14ac:dyDescent="0.25">
      <c r="A532">
        <f>IF(B532="","",Chapters!C531)</f>
        <v>0</v>
      </c>
      <c r="B532">
        <f>IF(Chapters!D531="Chapter Quiz","",Chapters!D531)</f>
        <v>0</v>
      </c>
      <c r="E532" t="str">
        <f t="shared" si="17"/>
        <v/>
      </c>
      <c r="G532" t="str">
        <f t="shared" si="16"/>
        <v/>
      </c>
    </row>
    <row r="533" spans="1:7" x14ac:dyDescent="0.25">
      <c r="A533">
        <f>IF(B533="","",Chapters!C532)</f>
        <v>0</v>
      </c>
      <c r="B533">
        <f>IF(Chapters!D532="Chapter Quiz","",Chapters!D532)</f>
        <v>0</v>
      </c>
      <c r="E533" t="str">
        <f t="shared" si="17"/>
        <v/>
      </c>
      <c r="G533" t="str">
        <f t="shared" si="16"/>
        <v/>
      </c>
    </row>
    <row r="534" spans="1:7" x14ac:dyDescent="0.25">
      <c r="A534">
        <f>IF(B534="","",Chapters!C533)</f>
        <v>0</v>
      </c>
      <c r="B534">
        <f>IF(Chapters!D533="Chapter Quiz","",Chapters!D533)</f>
        <v>0</v>
      </c>
      <c r="E534" t="str">
        <f t="shared" si="17"/>
        <v/>
      </c>
      <c r="G534" t="str">
        <f t="shared" si="16"/>
        <v/>
      </c>
    </row>
    <row r="535" spans="1:7" x14ac:dyDescent="0.25">
      <c r="A535">
        <f>IF(B535="","",Chapters!C534)</f>
        <v>0</v>
      </c>
      <c r="B535">
        <f>IF(Chapters!D534="Chapter Quiz","",Chapters!D534)</f>
        <v>0</v>
      </c>
      <c r="E535" t="str">
        <f t="shared" si="17"/>
        <v/>
      </c>
      <c r="G535" t="str">
        <f t="shared" si="16"/>
        <v/>
      </c>
    </row>
    <row r="536" spans="1:7" x14ac:dyDescent="0.25">
      <c r="A536">
        <f>IF(B536="","",Chapters!C535)</f>
        <v>0</v>
      </c>
      <c r="B536">
        <f>IF(Chapters!D535="Chapter Quiz","",Chapters!D535)</f>
        <v>0</v>
      </c>
      <c r="E536" t="str">
        <f t="shared" si="17"/>
        <v/>
      </c>
      <c r="G536" t="str">
        <f t="shared" si="16"/>
        <v/>
      </c>
    </row>
    <row r="537" spans="1:7" x14ac:dyDescent="0.25">
      <c r="A537">
        <f>IF(B537="","",Chapters!C536)</f>
        <v>0</v>
      </c>
      <c r="B537">
        <f>IF(Chapters!D536="Chapter Quiz","",Chapters!D536)</f>
        <v>0</v>
      </c>
      <c r="E537" t="str">
        <f t="shared" si="17"/>
        <v/>
      </c>
      <c r="G537" t="str">
        <f t="shared" si="16"/>
        <v/>
      </c>
    </row>
    <row r="538" spans="1:7" x14ac:dyDescent="0.25">
      <c r="A538">
        <f>IF(B538="","",Chapters!C537)</f>
        <v>0</v>
      </c>
      <c r="B538">
        <f>IF(Chapters!D537="Chapter Quiz","",Chapters!D537)</f>
        <v>0</v>
      </c>
      <c r="E538" t="str">
        <f t="shared" si="17"/>
        <v/>
      </c>
      <c r="G538" t="str">
        <f t="shared" si="16"/>
        <v/>
      </c>
    </row>
    <row r="539" spans="1:7" x14ac:dyDescent="0.25">
      <c r="A539">
        <f>IF(B539="","",Chapters!C538)</f>
        <v>0</v>
      </c>
      <c r="B539">
        <f>IF(Chapters!D538="Chapter Quiz","",Chapters!D538)</f>
        <v>0</v>
      </c>
      <c r="E539" t="str">
        <f t="shared" si="17"/>
        <v/>
      </c>
      <c r="G539" t="str">
        <f t="shared" si="16"/>
        <v/>
      </c>
    </row>
    <row r="540" spans="1:7" x14ac:dyDescent="0.25">
      <c r="A540">
        <f>IF(B540="","",Chapters!C539)</f>
        <v>0</v>
      </c>
      <c r="B540">
        <f>IF(Chapters!D539="Chapter Quiz","",Chapters!D539)</f>
        <v>0</v>
      </c>
      <c r="E540" t="str">
        <f t="shared" si="17"/>
        <v/>
      </c>
      <c r="G540" t="str">
        <f t="shared" si="16"/>
        <v/>
      </c>
    </row>
    <row r="541" spans="1:7" x14ac:dyDescent="0.25">
      <c r="A541">
        <f>IF(B541="","",Chapters!C540)</f>
        <v>0</v>
      </c>
      <c r="B541">
        <f>IF(Chapters!D540="Chapter Quiz","",Chapters!D540)</f>
        <v>0</v>
      </c>
      <c r="E541" t="str">
        <f t="shared" si="17"/>
        <v/>
      </c>
      <c r="G541" t="str">
        <f t="shared" si="16"/>
        <v/>
      </c>
    </row>
    <row r="542" spans="1:7" x14ac:dyDescent="0.25">
      <c r="A542">
        <f>IF(B542="","",Chapters!C541)</f>
        <v>0</v>
      </c>
      <c r="B542">
        <f>IF(Chapters!D541="Chapter Quiz","",Chapters!D541)</f>
        <v>0</v>
      </c>
      <c r="E542" t="str">
        <f t="shared" si="17"/>
        <v/>
      </c>
      <c r="G542" t="str">
        <f t="shared" si="16"/>
        <v/>
      </c>
    </row>
    <row r="543" spans="1:7" x14ac:dyDescent="0.25">
      <c r="A543">
        <f>IF(B543="","",Chapters!C542)</f>
        <v>0</v>
      </c>
      <c r="B543">
        <f>IF(Chapters!D542="Chapter Quiz","",Chapters!D542)</f>
        <v>0</v>
      </c>
      <c r="E543" t="str">
        <f t="shared" si="17"/>
        <v/>
      </c>
      <c r="G543" t="str">
        <f t="shared" si="16"/>
        <v/>
      </c>
    </row>
    <row r="544" spans="1:7" x14ac:dyDescent="0.25">
      <c r="A544">
        <f>IF(B544="","",Chapters!C543)</f>
        <v>0</v>
      </c>
      <c r="B544">
        <f>IF(Chapters!D543="Chapter Quiz","",Chapters!D543)</f>
        <v>0</v>
      </c>
      <c r="E544" t="str">
        <f t="shared" si="17"/>
        <v/>
      </c>
      <c r="G544" t="str">
        <f t="shared" si="16"/>
        <v/>
      </c>
    </row>
    <row r="545" spans="1:7" x14ac:dyDescent="0.25">
      <c r="A545">
        <f>IF(B545="","",Chapters!C544)</f>
        <v>0</v>
      </c>
      <c r="B545">
        <f>IF(Chapters!D544="Chapter Quiz","",Chapters!D544)</f>
        <v>0</v>
      </c>
      <c r="E545" t="str">
        <f t="shared" si="17"/>
        <v/>
      </c>
      <c r="G545" t="str">
        <f t="shared" si="16"/>
        <v/>
      </c>
    </row>
    <row r="546" spans="1:7" x14ac:dyDescent="0.25">
      <c r="A546">
        <f>IF(B546="","",Chapters!C545)</f>
        <v>0</v>
      </c>
      <c r="B546">
        <f>IF(Chapters!D545="Chapter Quiz","",Chapters!D545)</f>
        <v>0</v>
      </c>
      <c r="E546" t="str">
        <f t="shared" si="17"/>
        <v/>
      </c>
      <c r="G546" t="str">
        <f t="shared" si="16"/>
        <v/>
      </c>
    </row>
    <row r="547" spans="1:7" x14ac:dyDescent="0.25">
      <c r="A547">
        <f>IF(B547="","",Chapters!C546)</f>
        <v>0</v>
      </c>
      <c r="B547">
        <f>IF(Chapters!D546="Chapter Quiz","",Chapters!D546)</f>
        <v>0</v>
      </c>
      <c r="E547" t="str">
        <f t="shared" si="17"/>
        <v/>
      </c>
      <c r="G547" t="str">
        <f t="shared" si="16"/>
        <v/>
      </c>
    </row>
    <row r="548" spans="1:7" x14ac:dyDescent="0.25">
      <c r="A548">
        <f>IF(B548="","",Chapters!C547)</f>
        <v>0</v>
      </c>
      <c r="B548">
        <f>IF(Chapters!D547="Chapter Quiz","",Chapters!D547)</f>
        <v>0</v>
      </c>
      <c r="E548" t="str">
        <f t="shared" si="17"/>
        <v/>
      </c>
      <c r="G548" t="str">
        <f t="shared" si="16"/>
        <v/>
      </c>
    </row>
    <row r="549" spans="1:7" x14ac:dyDescent="0.25">
      <c r="A549">
        <f>IF(B549="","",Chapters!C548)</f>
        <v>0</v>
      </c>
      <c r="B549">
        <f>IF(Chapters!D548="Chapter Quiz","",Chapters!D548)</f>
        <v>0</v>
      </c>
      <c r="E549" t="str">
        <f t="shared" si="17"/>
        <v/>
      </c>
      <c r="G549" t="str">
        <f t="shared" si="16"/>
        <v/>
      </c>
    </row>
    <row r="550" spans="1:7" x14ac:dyDescent="0.25">
      <c r="A550">
        <f>IF(B550="","",Chapters!C549)</f>
        <v>0</v>
      </c>
      <c r="B550">
        <f>IF(Chapters!D549="Chapter Quiz","",Chapters!D549)</f>
        <v>0</v>
      </c>
      <c r="E550" t="str">
        <f t="shared" si="17"/>
        <v/>
      </c>
      <c r="G550" t="str">
        <f t="shared" si="16"/>
        <v/>
      </c>
    </row>
    <row r="551" spans="1:7" x14ac:dyDescent="0.25">
      <c r="A551">
        <f>IF(B551="","",Chapters!C550)</f>
        <v>0</v>
      </c>
      <c r="B551">
        <f>IF(Chapters!D550="Chapter Quiz","",Chapters!D550)</f>
        <v>0</v>
      </c>
      <c r="E551" t="str">
        <f t="shared" si="17"/>
        <v/>
      </c>
      <c r="G551" t="str">
        <f t="shared" si="16"/>
        <v/>
      </c>
    </row>
    <row r="552" spans="1:7" x14ac:dyDescent="0.25">
      <c r="A552">
        <f>IF(B552="","",Chapters!C551)</f>
        <v>0</v>
      </c>
      <c r="B552">
        <f>IF(Chapters!D551="Chapter Quiz","",Chapters!D551)</f>
        <v>0</v>
      </c>
      <c r="E552" t="str">
        <f t="shared" si="17"/>
        <v/>
      </c>
      <c r="G552" t="str">
        <f t="shared" si="16"/>
        <v/>
      </c>
    </row>
    <row r="553" spans="1:7" x14ac:dyDescent="0.25">
      <c r="A553">
        <f>IF(B553="","",Chapters!C552)</f>
        <v>0</v>
      </c>
      <c r="B553">
        <f>IF(Chapters!D552="Chapter Quiz","",Chapters!D552)</f>
        <v>0</v>
      </c>
      <c r="E553" t="str">
        <f t="shared" si="17"/>
        <v/>
      </c>
      <c r="G553" t="str">
        <f t="shared" si="16"/>
        <v/>
      </c>
    </row>
    <row r="554" spans="1:7" x14ac:dyDescent="0.25">
      <c r="A554">
        <f>IF(B554="","",Chapters!C553)</f>
        <v>0</v>
      </c>
      <c r="B554">
        <f>IF(Chapters!D553="Chapter Quiz","",Chapters!D553)</f>
        <v>0</v>
      </c>
      <c r="E554" t="str">
        <f t="shared" si="17"/>
        <v/>
      </c>
      <c r="G554" t="str">
        <f t="shared" si="16"/>
        <v/>
      </c>
    </row>
    <row r="555" spans="1:7" x14ac:dyDescent="0.25">
      <c r="A555">
        <f>IF(B555="","",Chapters!C554)</f>
        <v>0</v>
      </c>
      <c r="B555">
        <f>IF(Chapters!D554="Chapter Quiz","",Chapters!D554)</f>
        <v>0</v>
      </c>
      <c r="E555" t="str">
        <f t="shared" si="17"/>
        <v/>
      </c>
      <c r="G555" t="str">
        <f t="shared" si="16"/>
        <v/>
      </c>
    </row>
    <row r="556" spans="1:7" x14ac:dyDescent="0.25">
      <c r="A556">
        <f>IF(B556="","",Chapters!C555)</f>
        <v>0</v>
      </c>
      <c r="B556">
        <f>IF(Chapters!D555="Chapter Quiz","",Chapters!D555)</f>
        <v>0</v>
      </c>
      <c r="E556" t="str">
        <f t="shared" si="17"/>
        <v/>
      </c>
      <c r="G556" t="str">
        <f t="shared" si="16"/>
        <v/>
      </c>
    </row>
    <row r="557" spans="1:7" x14ac:dyDescent="0.25">
      <c r="A557">
        <f>IF(B557="","",Chapters!C556)</f>
        <v>0</v>
      </c>
      <c r="B557">
        <f>IF(Chapters!D556="Chapter Quiz","",Chapters!D556)</f>
        <v>0</v>
      </c>
      <c r="E557" t="str">
        <f t="shared" si="17"/>
        <v/>
      </c>
      <c r="G557" t="str">
        <f t="shared" si="16"/>
        <v/>
      </c>
    </row>
    <row r="558" spans="1:7" x14ac:dyDescent="0.25">
      <c r="A558">
        <f>IF(B558="","",Chapters!C557)</f>
        <v>0</v>
      </c>
      <c r="B558">
        <f>IF(Chapters!D557="Chapter Quiz","",Chapters!D557)</f>
        <v>0</v>
      </c>
      <c r="E558" t="str">
        <f t="shared" si="17"/>
        <v/>
      </c>
      <c r="G558" t="str">
        <f t="shared" si="16"/>
        <v/>
      </c>
    </row>
    <row r="559" spans="1:7" x14ac:dyDescent="0.25">
      <c r="A559">
        <f>IF(B559="","",Chapters!C558)</f>
        <v>0</v>
      </c>
      <c r="B559">
        <f>IF(Chapters!D558="Chapter Quiz","",Chapters!D558)</f>
        <v>0</v>
      </c>
      <c r="E559" t="str">
        <f t="shared" si="17"/>
        <v/>
      </c>
      <c r="G559" t="str">
        <f t="shared" si="16"/>
        <v/>
      </c>
    </row>
    <row r="560" spans="1:7" x14ac:dyDescent="0.25">
      <c r="A560">
        <f>IF(B560="","",Chapters!C559)</f>
        <v>0</v>
      </c>
      <c r="B560">
        <f>IF(Chapters!D559="Chapter Quiz","",Chapters!D559)</f>
        <v>0</v>
      </c>
      <c r="E560" t="str">
        <f t="shared" si="17"/>
        <v/>
      </c>
      <c r="G560" t="str">
        <f t="shared" si="16"/>
        <v/>
      </c>
    </row>
    <row r="561" spans="1:7" x14ac:dyDescent="0.25">
      <c r="A561">
        <f>IF(B561="","",Chapters!C560)</f>
        <v>0</v>
      </c>
      <c r="B561">
        <f>IF(Chapters!D560="Chapter Quiz","",Chapters!D560)</f>
        <v>0</v>
      </c>
      <c r="E561" t="str">
        <f t="shared" si="17"/>
        <v/>
      </c>
      <c r="G561" t="str">
        <f t="shared" si="16"/>
        <v/>
      </c>
    </row>
    <row r="562" spans="1:7" x14ac:dyDescent="0.25">
      <c r="A562">
        <f>IF(B562="","",Chapters!C561)</f>
        <v>0</v>
      </c>
      <c r="B562">
        <f>IF(Chapters!D561="Chapter Quiz","",Chapters!D561)</f>
        <v>0</v>
      </c>
      <c r="E562" t="str">
        <f t="shared" si="17"/>
        <v/>
      </c>
      <c r="G562" t="str">
        <f t="shared" si="16"/>
        <v/>
      </c>
    </row>
    <row r="563" spans="1:7" x14ac:dyDescent="0.25">
      <c r="A563">
        <f>IF(B563="","",Chapters!C562)</f>
        <v>0</v>
      </c>
      <c r="B563">
        <f>IF(Chapters!D562="Chapter Quiz","",Chapters!D562)</f>
        <v>0</v>
      </c>
      <c r="E563" t="str">
        <f t="shared" si="17"/>
        <v/>
      </c>
      <c r="G563" t="str">
        <f t="shared" si="16"/>
        <v/>
      </c>
    </row>
    <row r="564" spans="1:7" x14ac:dyDescent="0.25">
      <c r="A564">
        <f>IF(B564="","",Chapters!C563)</f>
        <v>0</v>
      </c>
      <c r="B564">
        <f>IF(Chapters!D563="Chapter Quiz","",Chapters!D563)</f>
        <v>0</v>
      </c>
      <c r="E564" t="str">
        <f t="shared" si="17"/>
        <v/>
      </c>
      <c r="G564" t="str">
        <f t="shared" si="16"/>
        <v/>
      </c>
    </row>
    <row r="565" spans="1:7" x14ac:dyDescent="0.25">
      <c r="A565">
        <f>IF(B565="","",Chapters!C564)</f>
        <v>0</v>
      </c>
      <c r="B565">
        <f>IF(Chapters!D564="Chapter Quiz","",Chapters!D564)</f>
        <v>0</v>
      </c>
      <c r="E565" t="str">
        <f t="shared" si="17"/>
        <v/>
      </c>
      <c r="G565" t="str">
        <f t="shared" si="16"/>
        <v/>
      </c>
    </row>
    <row r="566" spans="1:7" x14ac:dyDescent="0.25">
      <c r="A566">
        <f>IF(B566="","",Chapters!C565)</f>
        <v>0</v>
      </c>
      <c r="B566">
        <f>IF(Chapters!D565="Chapter Quiz","",Chapters!D565)</f>
        <v>0</v>
      </c>
      <c r="E566" t="str">
        <f t="shared" si="17"/>
        <v/>
      </c>
      <c r="G566" t="str">
        <f t="shared" si="16"/>
        <v/>
      </c>
    </row>
  </sheetData>
  <conditionalFormatting sqref="G2:G566">
    <cfRule type="cellIs" dxfId="0" priority="1" operator="equal">
      <formula>FALSE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LinkedIn</vt:lpstr>
      <vt:lpstr>Chapters</vt:lpstr>
      <vt:lpstr>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Go</dc:creator>
  <cp:lastModifiedBy>Zachary Go</cp:lastModifiedBy>
  <dcterms:created xsi:type="dcterms:W3CDTF">2024-07-29T03:50:42Z</dcterms:created>
  <dcterms:modified xsi:type="dcterms:W3CDTF">2024-11-25T11:32:28Z</dcterms:modified>
</cp:coreProperties>
</file>