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empRecording\"/>
    </mc:Choice>
  </mc:AlternateContent>
  <xr:revisionPtr revIDLastSave="0" documentId="13_ncr:1_{9AB42DC3-3F2A-4379-9DA7-F87880BFA4C4}" xr6:coauthVersionLast="47" xr6:coauthVersionMax="47" xr10:uidLastSave="{00000000-0000-0000-0000-000000000000}"/>
  <bookViews>
    <workbookView xWindow="-120" yWindow="-120" windowWidth="30960" windowHeight="17070" xr2:uid="{F56ABC96-D9DD-4A95-8A33-F0D6811F6BE8}"/>
  </bookViews>
  <sheets>
    <sheet name="LinkedIn" sheetId="1" r:id="rId1"/>
    <sheet name="Chapters" sheetId="2" r:id="rId2"/>
    <sheet name="Files" sheetId="3" r:id="rId3"/>
  </sheets>
  <definedNames>
    <definedName name="_xlnm._FilterDatabase" localSheetId="0" hidden="1">LinkedIn!$A$11:$Z$108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9" i="1" l="1"/>
  <c r="W68" i="1"/>
  <c r="W65" i="1"/>
  <c r="W62" i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" i="3"/>
  <c r="F1" i="3" s="1"/>
  <c r="E565" i="2"/>
  <c r="A565" i="2"/>
  <c r="E564" i="2"/>
  <c r="A564" i="2"/>
  <c r="E563" i="2"/>
  <c r="A563" i="2"/>
  <c r="E562" i="2"/>
  <c r="A562" i="2"/>
  <c r="E561" i="2"/>
  <c r="A561" i="2"/>
  <c r="E560" i="2"/>
  <c r="A560" i="2"/>
  <c r="E559" i="2"/>
  <c r="A559" i="2"/>
  <c r="E558" i="2"/>
  <c r="A558" i="2"/>
  <c r="E557" i="2"/>
  <c r="A557" i="2"/>
  <c r="E556" i="2"/>
  <c r="A556" i="2"/>
  <c r="E555" i="2"/>
  <c r="A555" i="2"/>
  <c r="E554" i="2"/>
  <c r="A554" i="2"/>
  <c r="E553" i="2"/>
  <c r="A553" i="2"/>
  <c r="E552" i="2"/>
  <c r="A552" i="2"/>
  <c r="E551" i="2"/>
  <c r="A551" i="2"/>
  <c r="E550" i="2"/>
  <c r="A550" i="2"/>
  <c r="E549" i="2"/>
  <c r="A549" i="2"/>
  <c r="E548" i="2"/>
  <c r="A548" i="2"/>
  <c r="E547" i="2"/>
  <c r="A547" i="2"/>
  <c r="E546" i="2"/>
  <c r="A546" i="2"/>
  <c r="E545" i="2"/>
  <c r="A545" i="2"/>
  <c r="E544" i="2"/>
  <c r="A544" i="2"/>
  <c r="E543" i="2"/>
  <c r="A543" i="2"/>
  <c r="E542" i="2"/>
  <c r="A542" i="2"/>
  <c r="E541" i="2"/>
  <c r="A541" i="2"/>
  <c r="E540" i="2"/>
  <c r="A540" i="2"/>
  <c r="E539" i="2"/>
  <c r="A539" i="2"/>
  <c r="E538" i="2"/>
  <c r="A538" i="2"/>
  <c r="E537" i="2"/>
  <c r="A537" i="2"/>
  <c r="E536" i="2"/>
  <c r="A536" i="2"/>
  <c r="E535" i="2"/>
  <c r="A535" i="2"/>
  <c r="E534" i="2"/>
  <c r="A534" i="2"/>
  <c r="E533" i="2"/>
  <c r="A533" i="2"/>
  <c r="E532" i="2"/>
  <c r="A532" i="2"/>
  <c r="E531" i="2"/>
  <c r="A531" i="2"/>
  <c r="E530" i="2"/>
  <c r="A530" i="2"/>
  <c r="E529" i="2"/>
  <c r="A529" i="2"/>
  <c r="E528" i="2"/>
  <c r="A528" i="2"/>
  <c r="E527" i="2"/>
  <c r="A527" i="2"/>
  <c r="E526" i="2"/>
  <c r="A526" i="2"/>
  <c r="E525" i="2"/>
  <c r="A525" i="2"/>
  <c r="E524" i="2"/>
  <c r="A524" i="2"/>
  <c r="E523" i="2"/>
  <c r="A523" i="2"/>
  <c r="E522" i="2"/>
  <c r="A522" i="2"/>
  <c r="E521" i="2"/>
  <c r="A521" i="2"/>
  <c r="E520" i="2"/>
  <c r="A520" i="2"/>
  <c r="E519" i="2"/>
  <c r="A519" i="2"/>
  <c r="E518" i="2"/>
  <c r="A518" i="2"/>
  <c r="E517" i="2"/>
  <c r="A517" i="2"/>
  <c r="E516" i="2"/>
  <c r="A516" i="2"/>
  <c r="E515" i="2"/>
  <c r="A515" i="2"/>
  <c r="E514" i="2"/>
  <c r="A514" i="2"/>
  <c r="E513" i="2"/>
  <c r="A513" i="2"/>
  <c r="E512" i="2"/>
  <c r="A512" i="2"/>
  <c r="E511" i="2"/>
  <c r="A511" i="2"/>
  <c r="E510" i="2"/>
  <c r="A510" i="2"/>
  <c r="E509" i="2"/>
  <c r="A509" i="2"/>
  <c r="E508" i="2"/>
  <c r="A508" i="2"/>
  <c r="E507" i="2"/>
  <c r="A507" i="2"/>
  <c r="E506" i="2"/>
  <c r="A506" i="2"/>
  <c r="E505" i="2"/>
  <c r="A505" i="2"/>
  <c r="E504" i="2"/>
  <c r="A504" i="2"/>
  <c r="E503" i="2"/>
  <c r="A503" i="2"/>
  <c r="E502" i="2"/>
  <c r="A502" i="2"/>
  <c r="E501" i="2"/>
  <c r="A501" i="2"/>
  <c r="E500" i="2"/>
  <c r="A500" i="2"/>
  <c r="E499" i="2"/>
  <c r="A499" i="2"/>
  <c r="E498" i="2"/>
  <c r="A498" i="2"/>
  <c r="E497" i="2"/>
  <c r="A497" i="2"/>
  <c r="E496" i="2"/>
  <c r="A496" i="2"/>
  <c r="E495" i="2"/>
  <c r="A495" i="2"/>
  <c r="E494" i="2"/>
  <c r="A494" i="2"/>
  <c r="E493" i="2"/>
  <c r="A493" i="2"/>
  <c r="E492" i="2"/>
  <c r="A492" i="2"/>
  <c r="E491" i="2"/>
  <c r="A491" i="2"/>
  <c r="E490" i="2"/>
  <c r="A490" i="2"/>
  <c r="E489" i="2"/>
  <c r="A489" i="2"/>
  <c r="E488" i="2"/>
  <c r="A488" i="2"/>
  <c r="E487" i="2"/>
  <c r="A487" i="2"/>
  <c r="E486" i="2"/>
  <c r="A486" i="2"/>
  <c r="E485" i="2"/>
  <c r="A485" i="2"/>
  <c r="E484" i="2"/>
  <c r="A484" i="2"/>
  <c r="E483" i="2"/>
  <c r="A483" i="2"/>
  <c r="E482" i="2"/>
  <c r="A482" i="2"/>
  <c r="E481" i="2"/>
  <c r="A481" i="2"/>
  <c r="E480" i="2"/>
  <c r="A480" i="2"/>
  <c r="E479" i="2"/>
  <c r="A479" i="2"/>
  <c r="E478" i="2"/>
  <c r="A478" i="2"/>
  <c r="E477" i="2"/>
  <c r="A477" i="2"/>
  <c r="E476" i="2"/>
  <c r="A476" i="2"/>
  <c r="E475" i="2"/>
  <c r="A475" i="2"/>
  <c r="E474" i="2"/>
  <c r="A474" i="2"/>
  <c r="E473" i="2"/>
  <c r="A473" i="2"/>
  <c r="E472" i="2"/>
  <c r="A472" i="2"/>
  <c r="E471" i="2"/>
  <c r="A471" i="2"/>
  <c r="E470" i="2"/>
  <c r="A470" i="2"/>
  <c r="E469" i="2"/>
  <c r="A469" i="2"/>
  <c r="E468" i="2"/>
  <c r="A468" i="2"/>
  <c r="E467" i="2"/>
  <c r="A467" i="2"/>
  <c r="E466" i="2"/>
  <c r="A466" i="2"/>
  <c r="E465" i="2"/>
  <c r="A465" i="2"/>
  <c r="E464" i="2"/>
  <c r="A464" i="2"/>
  <c r="E463" i="2"/>
  <c r="A463" i="2"/>
  <c r="E462" i="2"/>
  <c r="A462" i="2"/>
  <c r="E461" i="2"/>
  <c r="A461" i="2"/>
  <c r="E460" i="2"/>
  <c r="A460" i="2"/>
  <c r="E459" i="2"/>
  <c r="A459" i="2"/>
  <c r="E458" i="2"/>
  <c r="A458" i="2"/>
  <c r="E457" i="2"/>
  <c r="A457" i="2"/>
  <c r="E456" i="2"/>
  <c r="A456" i="2"/>
  <c r="E455" i="2"/>
  <c r="A455" i="2"/>
  <c r="E454" i="2"/>
  <c r="A454" i="2"/>
  <c r="E453" i="2"/>
  <c r="A453" i="2"/>
  <c r="E452" i="2"/>
  <c r="A452" i="2"/>
  <c r="E451" i="2"/>
  <c r="A451" i="2"/>
  <c r="E450" i="2"/>
  <c r="A450" i="2"/>
  <c r="E449" i="2"/>
  <c r="A449" i="2"/>
  <c r="E448" i="2"/>
  <c r="A448" i="2"/>
  <c r="E447" i="2"/>
  <c r="A447" i="2"/>
  <c r="E446" i="2"/>
  <c r="A446" i="2"/>
  <c r="E445" i="2"/>
  <c r="A445" i="2"/>
  <c r="E444" i="2"/>
  <c r="A444" i="2"/>
  <c r="E443" i="2"/>
  <c r="A443" i="2"/>
  <c r="E442" i="2"/>
  <c r="A442" i="2"/>
  <c r="E441" i="2"/>
  <c r="A441" i="2"/>
  <c r="E440" i="2"/>
  <c r="A440" i="2"/>
  <c r="E439" i="2"/>
  <c r="A439" i="2"/>
  <c r="E438" i="2"/>
  <c r="A438" i="2"/>
  <c r="E437" i="2"/>
  <c r="A437" i="2"/>
  <c r="E436" i="2"/>
  <c r="A436" i="2"/>
  <c r="E435" i="2"/>
  <c r="A435" i="2"/>
  <c r="E434" i="2"/>
  <c r="A434" i="2"/>
  <c r="E433" i="2"/>
  <c r="A433" i="2"/>
  <c r="E432" i="2"/>
  <c r="A432" i="2"/>
  <c r="E431" i="2"/>
  <c r="A431" i="2"/>
  <c r="E430" i="2"/>
  <c r="A430" i="2"/>
  <c r="E429" i="2"/>
  <c r="A429" i="2"/>
  <c r="E428" i="2"/>
  <c r="A428" i="2"/>
  <c r="E427" i="2"/>
  <c r="A427" i="2"/>
  <c r="E426" i="2"/>
  <c r="A426" i="2"/>
  <c r="E425" i="2"/>
  <c r="A425" i="2"/>
  <c r="E424" i="2"/>
  <c r="A424" i="2"/>
  <c r="E423" i="2"/>
  <c r="A423" i="2"/>
  <c r="E422" i="2"/>
  <c r="A422" i="2"/>
  <c r="E421" i="2"/>
  <c r="A421" i="2"/>
  <c r="E420" i="2"/>
  <c r="A420" i="2"/>
  <c r="E419" i="2"/>
  <c r="A419" i="2"/>
  <c r="E418" i="2"/>
  <c r="A418" i="2"/>
  <c r="E417" i="2"/>
  <c r="A417" i="2"/>
  <c r="E416" i="2"/>
  <c r="A416" i="2"/>
  <c r="E415" i="2"/>
  <c r="A415" i="2"/>
  <c r="E414" i="2"/>
  <c r="A414" i="2"/>
  <c r="E413" i="2"/>
  <c r="A413" i="2"/>
  <c r="E412" i="2"/>
  <c r="A412" i="2"/>
  <c r="E411" i="2"/>
  <c r="A411" i="2"/>
  <c r="E410" i="2"/>
  <c r="A410" i="2"/>
  <c r="E409" i="2"/>
  <c r="A409" i="2"/>
  <c r="E408" i="2"/>
  <c r="A408" i="2"/>
  <c r="E407" i="2"/>
  <c r="A407" i="2"/>
  <c r="E406" i="2"/>
  <c r="A406" i="2"/>
  <c r="E405" i="2"/>
  <c r="A405" i="2"/>
  <c r="E404" i="2"/>
  <c r="A404" i="2"/>
  <c r="E403" i="2"/>
  <c r="A403" i="2"/>
  <c r="E402" i="2"/>
  <c r="A402" i="2"/>
  <c r="E401" i="2"/>
  <c r="A401" i="2"/>
  <c r="E400" i="2"/>
  <c r="A400" i="2"/>
  <c r="E399" i="2"/>
  <c r="A399" i="2"/>
  <c r="E398" i="2"/>
  <c r="A398" i="2"/>
  <c r="E397" i="2"/>
  <c r="A397" i="2"/>
  <c r="E396" i="2"/>
  <c r="A396" i="2"/>
  <c r="E395" i="2"/>
  <c r="A395" i="2"/>
  <c r="E394" i="2"/>
  <c r="A394" i="2"/>
  <c r="E393" i="2"/>
  <c r="A393" i="2"/>
  <c r="E392" i="2"/>
  <c r="A392" i="2"/>
  <c r="E391" i="2"/>
  <c r="A391" i="2"/>
  <c r="E390" i="2"/>
  <c r="A390" i="2"/>
  <c r="E389" i="2"/>
  <c r="A389" i="2"/>
  <c r="E388" i="2"/>
  <c r="A388" i="2"/>
  <c r="E387" i="2"/>
  <c r="A387" i="2"/>
  <c r="E386" i="2"/>
  <c r="A386" i="2"/>
  <c r="E385" i="2"/>
  <c r="A385" i="2"/>
  <c r="E384" i="2"/>
  <c r="A384" i="2"/>
  <c r="E383" i="2"/>
  <c r="A383" i="2"/>
  <c r="E382" i="2"/>
  <c r="A382" i="2"/>
  <c r="E381" i="2"/>
  <c r="A381" i="2"/>
  <c r="E380" i="2"/>
  <c r="A380" i="2"/>
  <c r="E379" i="2"/>
  <c r="A379" i="2"/>
  <c r="E378" i="2"/>
  <c r="A378" i="2"/>
  <c r="E377" i="2"/>
  <c r="A377" i="2"/>
  <c r="E376" i="2"/>
  <c r="A376" i="2"/>
  <c r="E375" i="2"/>
  <c r="A375" i="2"/>
  <c r="E374" i="2"/>
  <c r="A374" i="2"/>
  <c r="E373" i="2"/>
  <c r="A373" i="2"/>
  <c r="E372" i="2"/>
  <c r="A372" i="2"/>
  <c r="E371" i="2"/>
  <c r="A371" i="2"/>
  <c r="E370" i="2"/>
  <c r="A370" i="2"/>
  <c r="E369" i="2"/>
  <c r="A369" i="2"/>
  <c r="E368" i="2"/>
  <c r="A368" i="2"/>
  <c r="E367" i="2"/>
  <c r="A367" i="2"/>
  <c r="E366" i="2"/>
  <c r="A366" i="2"/>
  <c r="E365" i="2"/>
  <c r="A365" i="2"/>
  <c r="E364" i="2"/>
  <c r="A364" i="2"/>
  <c r="E363" i="2"/>
  <c r="A363" i="2"/>
  <c r="E362" i="2"/>
  <c r="A362" i="2"/>
  <c r="E361" i="2"/>
  <c r="A361" i="2"/>
  <c r="E360" i="2"/>
  <c r="A360" i="2"/>
  <c r="E359" i="2"/>
  <c r="A359" i="2"/>
  <c r="E358" i="2"/>
  <c r="A358" i="2"/>
  <c r="E357" i="2"/>
  <c r="A357" i="2"/>
  <c r="E356" i="2"/>
  <c r="A356" i="2"/>
  <c r="E355" i="2"/>
  <c r="A355" i="2"/>
  <c r="E354" i="2"/>
  <c r="A354" i="2"/>
  <c r="E353" i="2"/>
  <c r="A353" i="2"/>
  <c r="E352" i="2"/>
  <c r="A352" i="2"/>
  <c r="E351" i="2"/>
  <c r="A351" i="2"/>
  <c r="E350" i="2"/>
  <c r="A350" i="2"/>
  <c r="E349" i="2"/>
  <c r="A349" i="2"/>
  <c r="E348" i="2"/>
  <c r="A348" i="2"/>
  <c r="E347" i="2"/>
  <c r="A347" i="2"/>
  <c r="E346" i="2"/>
  <c r="A346" i="2"/>
  <c r="E345" i="2"/>
  <c r="A345" i="2"/>
  <c r="E344" i="2"/>
  <c r="A344" i="2"/>
  <c r="E343" i="2"/>
  <c r="A343" i="2"/>
  <c r="E342" i="2"/>
  <c r="A342" i="2"/>
  <c r="E341" i="2"/>
  <c r="A341" i="2"/>
  <c r="E340" i="2"/>
  <c r="A340" i="2"/>
  <c r="E339" i="2"/>
  <c r="A339" i="2"/>
  <c r="E338" i="2"/>
  <c r="A338" i="2"/>
  <c r="E337" i="2"/>
  <c r="A337" i="2"/>
  <c r="E336" i="2"/>
  <c r="A336" i="2"/>
  <c r="E335" i="2"/>
  <c r="A335" i="2"/>
  <c r="E334" i="2"/>
  <c r="A334" i="2"/>
  <c r="E333" i="2"/>
  <c r="A333" i="2"/>
  <c r="E332" i="2"/>
  <c r="A332" i="2"/>
  <c r="E331" i="2"/>
  <c r="A331" i="2"/>
  <c r="E330" i="2"/>
  <c r="A330" i="2"/>
  <c r="E329" i="2"/>
  <c r="A329" i="2"/>
  <c r="E328" i="2"/>
  <c r="A328" i="2"/>
  <c r="E327" i="2"/>
  <c r="A327" i="2"/>
  <c r="E326" i="2"/>
  <c r="A326" i="2"/>
  <c r="E325" i="2"/>
  <c r="A325" i="2"/>
  <c r="E324" i="2"/>
  <c r="A324" i="2"/>
  <c r="E323" i="2"/>
  <c r="A323" i="2"/>
  <c r="E322" i="2"/>
  <c r="A322" i="2"/>
  <c r="E321" i="2"/>
  <c r="A321" i="2"/>
  <c r="E320" i="2"/>
  <c r="A320" i="2"/>
  <c r="E319" i="2"/>
  <c r="A319" i="2"/>
  <c r="E318" i="2"/>
  <c r="A318" i="2"/>
  <c r="E317" i="2"/>
  <c r="A317" i="2"/>
  <c r="E316" i="2"/>
  <c r="A316" i="2"/>
  <c r="E315" i="2"/>
  <c r="A315" i="2"/>
  <c r="E314" i="2"/>
  <c r="A314" i="2"/>
  <c r="E313" i="2"/>
  <c r="A313" i="2"/>
  <c r="E312" i="2"/>
  <c r="A312" i="2"/>
  <c r="E311" i="2"/>
  <c r="A311" i="2"/>
  <c r="E310" i="2"/>
  <c r="A310" i="2"/>
  <c r="E309" i="2"/>
  <c r="A309" i="2"/>
  <c r="E308" i="2"/>
  <c r="A308" i="2"/>
  <c r="E307" i="2"/>
  <c r="A307" i="2"/>
  <c r="E306" i="2"/>
  <c r="A306" i="2"/>
  <c r="E305" i="2"/>
  <c r="A305" i="2"/>
  <c r="E304" i="2"/>
  <c r="A304" i="2"/>
  <c r="E303" i="2"/>
  <c r="A303" i="2"/>
  <c r="E302" i="2"/>
  <c r="A302" i="2"/>
  <c r="E301" i="2"/>
  <c r="A301" i="2"/>
  <c r="E300" i="2"/>
  <c r="A300" i="2"/>
  <c r="E299" i="2"/>
  <c r="A299" i="2"/>
  <c r="E298" i="2"/>
  <c r="A298" i="2"/>
  <c r="E297" i="2"/>
  <c r="A297" i="2"/>
  <c r="E296" i="2"/>
  <c r="A296" i="2"/>
  <c r="E295" i="2"/>
  <c r="A295" i="2"/>
  <c r="E294" i="2"/>
  <c r="A294" i="2"/>
  <c r="E293" i="2"/>
  <c r="A293" i="2"/>
  <c r="E292" i="2"/>
  <c r="A292" i="2"/>
  <c r="E291" i="2"/>
  <c r="A291" i="2"/>
  <c r="E290" i="2"/>
  <c r="A290" i="2"/>
  <c r="E289" i="2"/>
  <c r="A289" i="2"/>
  <c r="E288" i="2"/>
  <c r="A288" i="2"/>
  <c r="E287" i="2"/>
  <c r="A287" i="2"/>
  <c r="E286" i="2"/>
  <c r="A286" i="2"/>
  <c r="E285" i="2"/>
  <c r="A285" i="2"/>
  <c r="E284" i="2"/>
  <c r="A284" i="2"/>
  <c r="E283" i="2"/>
  <c r="A283" i="2"/>
  <c r="E282" i="2"/>
  <c r="A282" i="2"/>
  <c r="E281" i="2"/>
  <c r="A281" i="2"/>
  <c r="E280" i="2"/>
  <c r="A280" i="2"/>
  <c r="E279" i="2"/>
  <c r="A279" i="2"/>
  <c r="E278" i="2"/>
  <c r="A278" i="2"/>
  <c r="E277" i="2"/>
  <c r="A277" i="2"/>
  <c r="E276" i="2"/>
  <c r="A276" i="2"/>
  <c r="E275" i="2"/>
  <c r="A275" i="2"/>
  <c r="E274" i="2"/>
  <c r="A274" i="2"/>
  <c r="E273" i="2"/>
  <c r="A273" i="2"/>
  <c r="E272" i="2"/>
  <c r="A272" i="2"/>
  <c r="E271" i="2"/>
  <c r="A271" i="2"/>
  <c r="E270" i="2"/>
  <c r="A270" i="2"/>
  <c r="E269" i="2"/>
  <c r="A269" i="2"/>
  <c r="E268" i="2"/>
  <c r="A268" i="2"/>
  <c r="E267" i="2"/>
  <c r="A267" i="2"/>
  <c r="E266" i="2"/>
  <c r="A266" i="2"/>
  <c r="E265" i="2"/>
  <c r="A265" i="2"/>
  <c r="E264" i="2"/>
  <c r="A264" i="2"/>
  <c r="E263" i="2"/>
  <c r="A263" i="2"/>
  <c r="E262" i="2"/>
  <c r="A262" i="2"/>
  <c r="E261" i="2"/>
  <c r="A261" i="2"/>
  <c r="E260" i="2"/>
  <c r="A260" i="2"/>
  <c r="E259" i="2"/>
  <c r="A259" i="2"/>
  <c r="E258" i="2"/>
  <c r="A258" i="2"/>
  <c r="E257" i="2"/>
  <c r="A257" i="2"/>
  <c r="E256" i="2"/>
  <c r="A256" i="2"/>
  <c r="E255" i="2"/>
  <c r="A255" i="2"/>
  <c r="E254" i="2"/>
  <c r="A254" i="2"/>
  <c r="E253" i="2"/>
  <c r="A253" i="2"/>
  <c r="E252" i="2"/>
  <c r="A252" i="2"/>
  <c r="E251" i="2"/>
  <c r="A251" i="2"/>
  <c r="E250" i="2"/>
  <c r="A250" i="2"/>
  <c r="E249" i="2"/>
  <c r="A249" i="2"/>
  <c r="E248" i="2"/>
  <c r="A248" i="2"/>
  <c r="E247" i="2"/>
  <c r="A247" i="2"/>
  <c r="E246" i="2"/>
  <c r="A246" i="2"/>
  <c r="E245" i="2"/>
  <c r="A245" i="2"/>
  <c r="E244" i="2"/>
  <c r="A244" i="2"/>
  <c r="E243" i="2"/>
  <c r="A243" i="2"/>
  <c r="E242" i="2"/>
  <c r="A242" i="2"/>
  <c r="E241" i="2"/>
  <c r="A241" i="2"/>
  <c r="E240" i="2"/>
  <c r="A240" i="2"/>
  <c r="E239" i="2"/>
  <c r="A239" i="2"/>
  <c r="E238" i="2"/>
  <c r="A238" i="2"/>
  <c r="E237" i="2"/>
  <c r="A237" i="2"/>
  <c r="E236" i="2"/>
  <c r="A236" i="2"/>
  <c r="E235" i="2"/>
  <c r="A235" i="2"/>
  <c r="E234" i="2"/>
  <c r="A234" i="2"/>
  <c r="E233" i="2"/>
  <c r="A233" i="2"/>
  <c r="E232" i="2"/>
  <c r="A232" i="2"/>
  <c r="E231" i="2"/>
  <c r="A231" i="2"/>
  <c r="E230" i="2"/>
  <c r="A230" i="2"/>
  <c r="E229" i="2"/>
  <c r="A229" i="2"/>
  <c r="E228" i="2"/>
  <c r="A228" i="2"/>
  <c r="E227" i="2"/>
  <c r="A227" i="2"/>
  <c r="E226" i="2"/>
  <c r="A226" i="2"/>
  <c r="E225" i="2"/>
  <c r="A225" i="2"/>
  <c r="E224" i="2"/>
  <c r="A224" i="2"/>
  <c r="E223" i="2"/>
  <c r="A223" i="2"/>
  <c r="E222" i="2"/>
  <c r="A222" i="2"/>
  <c r="E221" i="2"/>
  <c r="A221" i="2"/>
  <c r="E220" i="2"/>
  <c r="A220" i="2"/>
  <c r="E219" i="2"/>
  <c r="A219" i="2"/>
  <c r="E218" i="2"/>
  <c r="A218" i="2"/>
  <c r="E217" i="2"/>
  <c r="A217" i="2"/>
  <c r="E216" i="2"/>
  <c r="A216" i="2"/>
  <c r="E215" i="2"/>
  <c r="A215" i="2"/>
  <c r="E214" i="2"/>
  <c r="A214" i="2"/>
  <c r="E213" i="2"/>
  <c r="A213" i="2"/>
  <c r="E212" i="2"/>
  <c r="A212" i="2"/>
  <c r="E211" i="2"/>
  <c r="A211" i="2"/>
  <c r="E210" i="2"/>
  <c r="A210" i="2"/>
  <c r="E209" i="2"/>
  <c r="A209" i="2"/>
  <c r="E208" i="2"/>
  <c r="A208" i="2"/>
  <c r="E207" i="2"/>
  <c r="A207" i="2"/>
  <c r="E206" i="2"/>
  <c r="A206" i="2"/>
  <c r="E205" i="2"/>
  <c r="A205" i="2"/>
  <c r="E204" i="2"/>
  <c r="A204" i="2"/>
  <c r="E203" i="2"/>
  <c r="A203" i="2"/>
  <c r="E202" i="2"/>
  <c r="A202" i="2"/>
  <c r="E201" i="2"/>
  <c r="A201" i="2"/>
  <c r="E200" i="2"/>
  <c r="A200" i="2"/>
  <c r="E199" i="2"/>
  <c r="A199" i="2"/>
  <c r="E198" i="2"/>
  <c r="A198" i="2"/>
  <c r="E197" i="2"/>
  <c r="A197" i="2"/>
  <c r="E196" i="2"/>
  <c r="A196" i="2"/>
  <c r="E195" i="2"/>
  <c r="A195" i="2"/>
  <c r="E194" i="2"/>
  <c r="A194" i="2"/>
  <c r="E193" i="2"/>
  <c r="A193" i="2"/>
  <c r="E192" i="2"/>
  <c r="A192" i="2"/>
  <c r="E191" i="2"/>
  <c r="A191" i="2"/>
  <c r="E190" i="2"/>
  <c r="A190" i="2"/>
  <c r="E189" i="2"/>
  <c r="A189" i="2"/>
  <c r="E188" i="2"/>
  <c r="A188" i="2"/>
  <c r="E187" i="2"/>
  <c r="A187" i="2"/>
  <c r="E186" i="2"/>
  <c r="A186" i="2"/>
  <c r="E185" i="2"/>
  <c r="A185" i="2"/>
  <c r="E184" i="2"/>
  <c r="A184" i="2"/>
  <c r="E183" i="2"/>
  <c r="A183" i="2"/>
  <c r="E182" i="2"/>
  <c r="A182" i="2"/>
  <c r="E181" i="2"/>
  <c r="A181" i="2"/>
  <c r="E180" i="2"/>
  <c r="A180" i="2"/>
  <c r="E179" i="2"/>
  <c r="A179" i="2"/>
  <c r="E178" i="2"/>
  <c r="A178" i="2"/>
  <c r="E177" i="2"/>
  <c r="A177" i="2"/>
  <c r="E176" i="2"/>
  <c r="A176" i="2"/>
  <c r="E175" i="2"/>
  <c r="A175" i="2"/>
  <c r="E174" i="2"/>
  <c r="A174" i="2"/>
  <c r="E173" i="2"/>
  <c r="A173" i="2"/>
  <c r="E172" i="2"/>
  <c r="A172" i="2"/>
  <c r="E171" i="2"/>
  <c r="A171" i="2"/>
  <c r="E170" i="2"/>
  <c r="A170" i="2"/>
  <c r="E169" i="2"/>
  <c r="A169" i="2"/>
  <c r="E168" i="2"/>
  <c r="A168" i="2"/>
  <c r="E167" i="2"/>
  <c r="A167" i="2"/>
  <c r="E166" i="2"/>
  <c r="A166" i="2"/>
  <c r="E165" i="2"/>
  <c r="A165" i="2"/>
  <c r="E164" i="2"/>
  <c r="A164" i="2"/>
  <c r="E163" i="2"/>
  <c r="A163" i="2"/>
  <c r="E162" i="2"/>
  <c r="A162" i="2"/>
  <c r="E161" i="2"/>
  <c r="A161" i="2"/>
  <c r="E160" i="2"/>
  <c r="A160" i="2"/>
  <c r="E159" i="2"/>
  <c r="A159" i="2"/>
  <c r="E158" i="2"/>
  <c r="A158" i="2"/>
  <c r="E157" i="2"/>
  <c r="A157" i="2"/>
  <c r="E156" i="2"/>
  <c r="A156" i="2"/>
  <c r="E155" i="2"/>
  <c r="A155" i="2"/>
  <c r="E154" i="2"/>
  <c r="A154" i="2"/>
  <c r="E153" i="2"/>
  <c r="A153" i="2"/>
  <c r="E152" i="2"/>
  <c r="A152" i="2"/>
  <c r="E151" i="2"/>
  <c r="A151" i="2"/>
  <c r="E150" i="2"/>
  <c r="A150" i="2"/>
  <c r="E149" i="2"/>
  <c r="A149" i="2"/>
  <c r="E148" i="2"/>
  <c r="A148" i="2"/>
  <c r="E147" i="2"/>
  <c r="A147" i="2"/>
  <c r="E146" i="2"/>
  <c r="A146" i="2"/>
  <c r="E145" i="2"/>
  <c r="A145" i="2"/>
  <c r="E144" i="2"/>
  <c r="A144" i="2"/>
  <c r="E143" i="2"/>
  <c r="A143" i="2"/>
  <c r="E142" i="2"/>
  <c r="A142" i="2"/>
  <c r="E141" i="2"/>
  <c r="A141" i="2"/>
  <c r="E140" i="2"/>
  <c r="A140" i="2"/>
  <c r="E139" i="2"/>
  <c r="A139" i="2"/>
  <c r="E138" i="2"/>
  <c r="A138" i="2"/>
  <c r="E137" i="2"/>
  <c r="A137" i="2"/>
  <c r="E136" i="2"/>
  <c r="A136" i="2"/>
  <c r="E135" i="2"/>
  <c r="A135" i="2"/>
  <c r="E134" i="2"/>
  <c r="A134" i="2"/>
  <c r="E133" i="2"/>
  <c r="A133" i="2"/>
  <c r="E132" i="2"/>
  <c r="A132" i="2"/>
  <c r="E131" i="2"/>
  <c r="A131" i="2"/>
  <c r="E130" i="2"/>
  <c r="A130" i="2"/>
  <c r="E129" i="2"/>
  <c r="A129" i="2"/>
  <c r="E128" i="2"/>
  <c r="A128" i="2"/>
  <c r="E127" i="2"/>
  <c r="A127" i="2"/>
  <c r="E126" i="2"/>
  <c r="A126" i="2"/>
  <c r="E125" i="2"/>
  <c r="A125" i="2"/>
  <c r="E124" i="2"/>
  <c r="A124" i="2"/>
  <c r="E123" i="2"/>
  <c r="A123" i="2"/>
  <c r="E122" i="2"/>
  <c r="A122" i="2"/>
  <c r="E121" i="2"/>
  <c r="A121" i="2"/>
  <c r="E120" i="2"/>
  <c r="A120" i="2"/>
  <c r="E119" i="2"/>
  <c r="A119" i="2"/>
  <c r="E118" i="2"/>
  <c r="A118" i="2"/>
  <c r="E117" i="2"/>
  <c r="A117" i="2"/>
  <c r="E116" i="2"/>
  <c r="A116" i="2"/>
  <c r="E115" i="2"/>
  <c r="A115" i="2"/>
  <c r="E114" i="2"/>
  <c r="A114" i="2"/>
  <c r="E113" i="2"/>
  <c r="A113" i="2"/>
  <c r="E112" i="2"/>
  <c r="A112" i="2"/>
  <c r="E111" i="2"/>
  <c r="A111" i="2"/>
  <c r="E110" i="2"/>
  <c r="A110" i="2"/>
  <c r="E109" i="2"/>
  <c r="A109" i="2"/>
  <c r="E108" i="2"/>
  <c r="A108" i="2"/>
  <c r="E107" i="2"/>
  <c r="A107" i="2"/>
  <c r="E106" i="2"/>
  <c r="A106" i="2"/>
  <c r="E105" i="2"/>
  <c r="A105" i="2"/>
  <c r="E104" i="2"/>
  <c r="A104" i="2"/>
  <c r="E103" i="2"/>
  <c r="A103" i="2"/>
  <c r="E102" i="2"/>
  <c r="A102" i="2"/>
  <c r="E101" i="2"/>
  <c r="A101" i="2"/>
  <c r="E100" i="2"/>
  <c r="A100" i="2"/>
  <c r="E99" i="2"/>
  <c r="A99" i="2"/>
  <c r="E98" i="2"/>
  <c r="A98" i="2"/>
  <c r="E97" i="2"/>
  <c r="A97" i="2"/>
  <c r="E96" i="2"/>
  <c r="A96" i="2"/>
  <c r="E95" i="2"/>
  <c r="A95" i="2"/>
  <c r="E94" i="2"/>
  <c r="A94" i="2"/>
  <c r="E93" i="2"/>
  <c r="A93" i="2"/>
  <c r="E92" i="2"/>
  <c r="A92" i="2"/>
  <c r="E91" i="2"/>
  <c r="A91" i="2"/>
  <c r="E90" i="2"/>
  <c r="A90" i="2"/>
  <c r="E89" i="2"/>
  <c r="A89" i="2"/>
  <c r="E88" i="2"/>
  <c r="A88" i="2"/>
  <c r="E87" i="2"/>
  <c r="A87" i="2"/>
  <c r="E86" i="2"/>
  <c r="A86" i="2"/>
  <c r="E85" i="2"/>
  <c r="A85" i="2"/>
  <c r="E84" i="2"/>
  <c r="A84" i="2"/>
  <c r="E83" i="2"/>
  <c r="A83" i="2"/>
  <c r="E82" i="2"/>
  <c r="A82" i="2"/>
  <c r="E81" i="2"/>
  <c r="A81" i="2"/>
  <c r="E80" i="2"/>
  <c r="A80" i="2"/>
  <c r="E79" i="2"/>
  <c r="A79" i="2"/>
  <c r="E78" i="2"/>
  <c r="A78" i="2"/>
  <c r="E77" i="2"/>
  <c r="A77" i="2"/>
  <c r="E76" i="2"/>
  <c r="A76" i="2"/>
  <c r="E75" i="2"/>
  <c r="A75" i="2"/>
  <c r="E74" i="2"/>
  <c r="A74" i="2"/>
  <c r="E73" i="2"/>
  <c r="A73" i="2"/>
  <c r="E72" i="2"/>
  <c r="A72" i="2"/>
  <c r="E71" i="2"/>
  <c r="A71" i="2"/>
  <c r="E70" i="2"/>
  <c r="A70" i="2"/>
  <c r="E69" i="2"/>
  <c r="A69" i="2"/>
  <c r="E68" i="2"/>
  <c r="A68" i="2"/>
  <c r="E67" i="2"/>
  <c r="A67" i="2"/>
  <c r="E66" i="2"/>
  <c r="A66" i="2"/>
  <c r="E65" i="2"/>
  <c r="A65" i="2"/>
  <c r="E64" i="2"/>
  <c r="A64" i="2"/>
  <c r="E63" i="2"/>
  <c r="A63" i="2"/>
  <c r="E62" i="2"/>
  <c r="A62" i="2"/>
  <c r="E61" i="2"/>
  <c r="A61" i="2"/>
  <c r="E60" i="2"/>
  <c r="A60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E40" i="2"/>
  <c r="A40" i="2"/>
  <c r="E39" i="2"/>
  <c r="A39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  <c r="E1" i="2"/>
  <c r="A1" i="2"/>
  <c r="C108" i="1"/>
  <c r="G108" i="1" s="1"/>
  <c r="B108" i="1"/>
  <c r="C107" i="1"/>
  <c r="G107" i="1" s="1"/>
  <c r="B107" i="1"/>
  <c r="C106" i="1"/>
  <c r="F106" i="1" s="1"/>
  <c r="W106" i="1" s="1"/>
  <c r="B106" i="1"/>
  <c r="C105" i="1"/>
  <c r="G105" i="1" s="1"/>
  <c r="B105" i="1"/>
  <c r="C104" i="1"/>
  <c r="B104" i="1"/>
  <c r="C103" i="1"/>
  <c r="B103" i="1"/>
  <c r="C102" i="1"/>
  <c r="G102" i="1" s="1"/>
  <c r="I102" i="1" s="1"/>
  <c r="B102" i="1"/>
  <c r="C101" i="1"/>
  <c r="F101" i="1" s="1"/>
  <c r="W101" i="1" s="1"/>
  <c r="B101" i="1"/>
  <c r="C100" i="1"/>
  <c r="G100" i="1" s="1"/>
  <c r="B100" i="1"/>
  <c r="C99" i="1"/>
  <c r="G99" i="1" s="1"/>
  <c r="B99" i="1"/>
  <c r="C98" i="1"/>
  <c r="F98" i="1" s="1"/>
  <c r="W98" i="1" s="1"/>
  <c r="B98" i="1"/>
  <c r="C97" i="1"/>
  <c r="G97" i="1" s="1"/>
  <c r="I97" i="1" s="1"/>
  <c r="B97" i="1"/>
  <c r="C96" i="1"/>
  <c r="G96" i="1" s="1"/>
  <c r="I96" i="1" s="1"/>
  <c r="B96" i="1"/>
  <c r="C95" i="1"/>
  <c r="G95" i="1" s="1"/>
  <c r="I95" i="1" s="1"/>
  <c r="B95" i="1"/>
  <c r="C94" i="1"/>
  <c r="B94" i="1"/>
  <c r="C93" i="1"/>
  <c r="G93" i="1" s="1"/>
  <c r="I93" i="1" s="1"/>
  <c r="B93" i="1"/>
  <c r="C92" i="1"/>
  <c r="F92" i="1" s="1"/>
  <c r="W92" i="1" s="1"/>
  <c r="B92" i="1"/>
  <c r="G91" i="1"/>
  <c r="C91" i="1"/>
  <c r="F91" i="1" s="1"/>
  <c r="W91" i="1" s="1"/>
  <c r="B91" i="1"/>
  <c r="C90" i="1"/>
  <c r="G90" i="1" s="1"/>
  <c r="H90" i="1" s="1"/>
  <c r="B90" i="1"/>
  <c r="C89" i="1"/>
  <c r="B89" i="1"/>
  <c r="C88" i="1"/>
  <c r="G88" i="1" s="1"/>
  <c r="I88" i="1" s="1"/>
  <c r="B88" i="1"/>
  <c r="C87" i="1"/>
  <c r="G87" i="1" s="1"/>
  <c r="H87" i="1" s="1"/>
  <c r="B87" i="1"/>
  <c r="C86" i="1"/>
  <c r="B86" i="1"/>
  <c r="C85" i="1"/>
  <c r="F85" i="1" s="1"/>
  <c r="B85" i="1"/>
  <c r="C84" i="1"/>
  <c r="G84" i="1" s="1"/>
  <c r="H84" i="1" s="1"/>
  <c r="B84" i="1"/>
  <c r="C83" i="1"/>
  <c r="G83" i="1" s="1"/>
  <c r="B83" i="1"/>
  <c r="C82" i="1"/>
  <c r="B82" i="1"/>
  <c r="C81" i="1"/>
  <c r="G81" i="1" s="1"/>
  <c r="I81" i="1" s="1"/>
  <c r="B81" i="1"/>
  <c r="C80" i="1"/>
  <c r="G80" i="1" s="1"/>
  <c r="B80" i="1"/>
  <c r="G79" i="1"/>
  <c r="I79" i="1" s="1"/>
  <c r="C79" i="1"/>
  <c r="B79" i="1"/>
  <c r="C78" i="1"/>
  <c r="F78" i="1" s="1"/>
  <c r="W78" i="1" s="1"/>
  <c r="B78" i="1"/>
  <c r="C77" i="1"/>
  <c r="F77" i="1" s="1"/>
  <c r="W77" i="1" s="1"/>
  <c r="B77" i="1"/>
  <c r="I76" i="1"/>
  <c r="C76" i="1"/>
  <c r="G76" i="1" s="1"/>
  <c r="H76" i="1" s="1"/>
  <c r="B76" i="1"/>
  <c r="F75" i="1"/>
  <c r="W75" i="1" s="1"/>
  <c r="C75" i="1"/>
  <c r="G75" i="1" s="1"/>
  <c r="B75" i="1"/>
  <c r="C74" i="1"/>
  <c r="B74" i="1"/>
  <c r="C73" i="1"/>
  <c r="G73" i="1" s="1"/>
  <c r="I73" i="1" s="1"/>
  <c r="B73" i="1"/>
  <c r="C72" i="1"/>
  <c r="G72" i="1" s="1"/>
  <c r="B72" i="1"/>
  <c r="C71" i="1"/>
  <c r="F71" i="1" s="1"/>
  <c r="W71" i="1" s="1"/>
  <c r="B71" i="1"/>
  <c r="C70" i="1"/>
  <c r="F70" i="1" s="1"/>
  <c r="W70" i="1" s="1"/>
  <c r="B70" i="1"/>
  <c r="C69" i="1"/>
  <c r="G69" i="1" s="1"/>
  <c r="I69" i="1" s="1"/>
  <c r="B69" i="1"/>
  <c r="C68" i="1"/>
  <c r="G68" i="1" s="1"/>
  <c r="H68" i="1" s="1"/>
  <c r="B68" i="1"/>
  <c r="C67" i="1"/>
  <c r="G67" i="1" s="1"/>
  <c r="B67" i="1"/>
  <c r="C66" i="1"/>
  <c r="B66" i="1"/>
  <c r="C65" i="1"/>
  <c r="G65" i="1" s="1"/>
  <c r="I65" i="1" s="1"/>
  <c r="B65" i="1"/>
  <c r="F64" i="1"/>
  <c r="W64" i="1" s="1"/>
  <c r="C64" i="1"/>
  <c r="G64" i="1" s="1"/>
  <c r="B64" i="1"/>
  <c r="G63" i="1"/>
  <c r="I63" i="1" s="1"/>
  <c r="C63" i="1"/>
  <c r="F63" i="1" s="1"/>
  <c r="W63" i="1" s="1"/>
  <c r="B63" i="1"/>
  <c r="C62" i="1"/>
  <c r="G62" i="1" s="1"/>
  <c r="B62" i="1"/>
  <c r="G61" i="1"/>
  <c r="I61" i="1" s="1"/>
  <c r="F61" i="1"/>
  <c r="W61" i="1" s="1"/>
  <c r="C61" i="1"/>
  <c r="B61" i="1"/>
  <c r="I60" i="1"/>
  <c r="C60" i="1"/>
  <c r="G60" i="1" s="1"/>
  <c r="H60" i="1" s="1"/>
  <c r="B60" i="1"/>
  <c r="C59" i="1"/>
  <c r="G59" i="1" s="1"/>
  <c r="B59" i="1"/>
  <c r="C58" i="1"/>
  <c r="B58" i="1"/>
  <c r="H57" i="1"/>
  <c r="C57" i="1"/>
  <c r="G57" i="1" s="1"/>
  <c r="I57" i="1" s="1"/>
  <c r="B57" i="1"/>
  <c r="C56" i="1"/>
  <c r="G56" i="1" s="1"/>
  <c r="B56" i="1"/>
  <c r="C55" i="1"/>
  <c r="F55" i="1" s="1"/>
  <c r="W55" i="1" s="1"/>
  <c r="B55" i="1"/>
  <c r="C54" i="1"/>
  <c r="F54" i="1" s="1"/>
  <c r="W54" i="1" s="1"/>
  <c r="B54" i="1"/>
  <c r="C53" i="1"/>
  <c r="G53" i="1" s="1"/>
  <c r="I53" i="1" s="1"/>
  <c r="B53" i="1"/>
  <c r="C52" i="1"/>
  <c r="G52" i="1" s="1"/>
  <c r="H52" i="1" s="1"/>
  <c r="B52" i="1"/>
  <c r="F51" i="1"/>
  <c r="W51" i="1" s="1"/>
  <c r="C51" i="1"/>
  <c r="G51" i="1" s="1"/>
  <c r="B51" i="1"/>
  <c r="C50" i="1"/>
  <c r="B50" i="1"/>
  <c r="C49" i="1"/>
  <c r="G49" i="1" s="1"/>
  <c r="I49" i="1" s="1"/>
  <c r="B49" i="1"/>
  <c r="F48" i="1"/>
  <c r="W48" i="1" s="1"/>
  <c r="C48" i="1"/>
  <c r="G48" i="1" s="1"/>
  <c r="B48" i="1"/>
  <c r="C47" i="1"/>
  <c r="G47" i="1" s="1"/>
  <c r="I47" i="1" s="1"/>
  <c r="B47" i="1"/>
  <c r="C46" i="1"/>
  <c r="F46" i="1" s="1"/>
  <c r="W46" i="1" s="1"/>
  <c r="B46" i="1"/>
  <c r="C45" i="1"/>
  <c r="G45" i="1" s="1"/>
  <c r="B45" i="1"/>
  <c r="K44" i="1"/>
  <c r="C44" i="1"/>
  <c r="G44" i="1" s="1"/>
  <c r="I44" i="1" s="1"/>
  <c r="B44" i="1"/>
  <c r="C43" i="1"/>
  <c r="G43" i="1" s="1"/>
  <c r="B43" i="1"/>
  <c r="C42" i="1"/>
  <c r="G42" i="1" s="1"/>
  <c r="I42" i="1" s="1"/>
  <c r="B42" i="1"/>
  <c r="C41" i="1"/>
  <c r="F41" i="1" s="1"/>
  <c r="W41" i="1" s="1"/>
  <c r="B41" i="1"/>
  <c r="C40" i="1"/>
  <c r="F40" i="1" s="1"/>
  <c r="W40" i="1" s="1"/>
  <c r="B40" i="1"/>
  <c r="C39" i="1"/>
  <c r="B39" i="1"/>
  <c r="C38" i="1"/>
  <c r="G38" i="1" s="1"/>
  <c r="I38" i="1" s="1"/>
  <c r="B38" i="1"/>
  <c r="C37" i="1"/>
  <c r="G37" i="1" s="1"/>
  <c r="I37" i="1" s="1"/>
  <c r="B37" i="1"/>
  <c r="C36" i="1"/>
  <c r="G36" i="1" s="1"/>
  <c r="I36" i="1" s="1"/>
  <c r="B36" i="1"/>
  <c r="G35" i="1"/>
  <c r="H35" i="1" s="1"/>
  <c r="C35" i="1"/>
  <c r="F35" i="1" s="1"/>
  <c r="W35" i="1" s="1"/>
  <c r="B35" i="1"/>
  <c r="C34" i="1"/>
  <c r="F34" i="1" s="1"/>
  <c r="W34" i="1" s="1"/>
  <c r="B34" i="1"/>
  <c r="C33" i="1"/>
  <c r="G33" i="1" s="1"/>
  <c r="H33" i="1" s="1"/>
  <c r="B33" i="1"/>
  <c r="C32" i="1"/>
  <c r="G32" i="1" s="1"/>
  <c r="B32" i="1"/>
  <c r="C31" i="1"/>
  <c r="G31" i="1" s="1"/>
  <c r="H31" i="1" s="1"/>
  <c r="B31" i="1"/>
  <c r="C30" i="1"/>
  <c r="G30" i="1" s="1"/>
  <c r="I30" i="1" s="1"/>
  <c r="B30" i="1"/>
  <c r="C29" i="1"/>
  <c r="F29" i="1" s="1"/>
  <c r="W29" i="1" s="1"/>
  <c r="B29" i="1"/>
  <c r="C28" i="1"/>
  <c r="B28" i="1"/>
  <c r="C27" i="1"/>
  <c r="G27" i="1" s="1"/>
  <c r="H27" i="1" s="1"/>
  <c r="B27" i="1"/>
  <c r="F26" i="1"/>
  <c r="W26" i="1" s="1"/>
  <c r="C26" i="1"/>
  <c r="G26" i="1" s="1"/>
  <c r="B26" i="1"/>
  <c r="C25" i="1"/>
  <c r="F25" i="1" s="1"/>
  <c r="W25" i="1" s="1"/>
  <c r="B25" i="1"/>
  <c r="C24" i="1"/>
  <c r="G24" i="1" s="1"/>
  <c r="I24" i="1" s="1"/>
  <c r="B24" i="1"/>
  <c r="C23" i="1"/>
  <c r="G23" i="1" s="1"/>
  <c r="H23" i="1" s="1"/>
  <c r="B23" i="1"/>
  <c r="C22" i="1"/>
  <c r="F22" i="1" s="1"/>
  <c r="W22" i="1" s="1"/>
  <c r="B22" i="1"/>
  <c r="C21" i="1"/>
  <c r="G21" i="1" s="1"/>
  <c r="B21" i="1"/>
  <c r="C20" i="1"/>
  <c r="B20" i="1"/>
  <c r="C19" i="1"/>
  <c r="G19" i="1" s="1"/>
  <c r="B19" i="1"/>
  <c r="C18" i="1"/>
  <c r="G18" i="1" s="1"/>
  <c r="B18" i="1"/>
  <c r="C17" i="1"/>
  <c r="F17" i="1" s="1"/>
  <c r="W17" i="1" s="1"/>
  <c r="B17" i="1"/>
  <c r="G16" i="1"/>
  <c r="H16" i="1" s="1"/>
  <c r="C16" i="1"/>
  <c r="F16" i="1" s="1"/>
  <c r="W16" i="1" s="1"/>
  <c r="B16" i="1"/>
  <c r="C15" i="1"/>
  <c r="G15" i="1" s="1"/>
  <c r="H15" i="1" s="1"/>
  <c r="B15" i="1"/>
  <c r="C14" i="1"/>
  <c r="G14" i="1" s="1"/>
  <c r="B14" i="1"/>
  <c r="C13" i="1"/>
  <c r="G13" i="1" s="1"/>
  <c r="B13" i="1"/>
  <c r="C12" i="1"/>
  <c r="F12" i="1" s="1"/>
  <c r="B12" i="1"/>
  <c r="Q11" i="1"/>
  <c r="C11" i="1"/>
  <c r="B11" i="1"/>
  <c r="E11" i="1" s="1"/>
  <c r="G55" i="1" l="1"/>
  <c r="I55" i="1" s="1"/>
  <c r="G77" i="1"/>
  <c r="I77" i="1" s="1"/>
  <c r="F80" i="1"/>
  <c r="W80" i="1" s="1"/>
  <c r="F83" i="1"/>
  <c r="W83" i="1" s="1"/>
  <c r="G25" i="1"/>
  <c r="G34" i="1"/>
  <c r="H34" i="1" s="1"/>
  <c r="G40" i="1"/>
  <c r="I40" i="1" s="1"/>
  <c r="F47" i="1"/>
  <c r="W47" i="1" s="1"/>
  <c r="H61" i="1"/>
  <c r="F67" i="1"/>
  <c r="W67" i="1" s="1"/>
  <c r="F108" i="1"/>
  <c r="W108" i="1" s="1"/>
  <c r="G22" i="1"/>
  <c r="H22" i="1" s="1"/>
  <c r="G101" i="1"/>
  <c r="I101" i="1" s="1"/>
  <c r="F60" i="1"/>
  <c r="W60" i="1" s="1"/>
  <c r="H81" i="1"/>
  <c r="F84" i="1"/>
  <c r="W84" i="1" s="1"/>
  <c r="G29" i="1"/>
  <c r="I29" i="1" s="1"/>
  <c r="G85" i="1"/>
  <c r="H85" i="1" s="1"/>
  <c r="G92" i="1"/>
  <c r="H92" i="1" s="1"/>
  <c r="I56" i="1"/>
  <c r="H56" i="1"/>
  <c r="I64" i="1"/>
  <c r="H64" i="1"/>
  <c r="H19" i="1"/>
  <c r="I19" i="1"/>
  <c r="I72" i="1"/>
  <c r="H72" i="1"/>
  <c r="I80" i="1"/>
  <c r="H80" i="1"/>
  <c r="I32" i="1"/>
  <c r="H32" i="1"/>
  <c r="H45" i="1"/>
  <c r="I45" i="1"/>
  <c r="I48" i="1"/>
  <c r="H48" i="1"/>
  <c r="F52" i="1"/>
  <c r="W52" i="1" s="1"/>
  <c r="G71" i="1"/>
  <c r="I71" i="1" s="1"/>
  <c r="I87" i="1"/>
  <c r="F97" i="1"/>
  <c r="W97" i="1" s="1"/>
  <c r="H101" i="1"/>
  <c r="F32" i="1"/>
  <c r="W32" i="1" s="1"/>
  <c r="F38" i="1"/>
  <c r="W38" i="1" s="1"/>
  <c r="H44" i="1"/>
  <c r="G54" i="1"/>
  <c r="I54" i="1" s="1"/>
  <c r="F69" i="1"/>
  <c r="W69" i="1" s="1"/>
  <c r="H73" i="1"/>
  <c r="G78" i="1"/>
  <c r="I90" i="1"/>
  <c r="F105" i="1"/>
  <c r="W105" i="1" s="1"/>
  <c r="H30" i="1"/>
  <c r="H36" i="1"/>
  <c r="G46" i="1"/>
  <c r="H46" i="1" s="1"/>
  <c r="F72" i="1"/>
  <c r="W72" i="1" s="1"/>
  <c r="I85" i="1"/>
  <c r="F88" i="1"/>
  <c r="W88" i="1" s="1"/>
  <c r="I92" i="1"/>
  <c r="H95" i="1"/>
  <c r="G98" i="1"/>
  <c r="F100" i="1"/>
  <c r="W100" i="1" s="1"/>
  <c r="H88" i="1"/>
  <c r="G106" i="1"/>
  <c r="I16" i="1"/>
  <c r="F19" i="1"/>
  <c r="W19" i="1" s="1"/>
  <c r="H29" i="1"/>
  <c r="G41" i="1"/>
  <c r="F43" i="1"/>
  <c r="W43" i="1" s="1"/>
  <c r="F45" i="1"/>
  <c r="H53" i="1"/>
  <c r="H65" i="1"/>
  <c r="F68" i="1"/>
  <c r="G70" i="1"/>
  <c r="I27" i="1"/>
  <c r="I68" i="1"/>
  <c r="I18" i="1"/>
  <c r="H18" i="1"/>
  <c r="I13" i="1"/>
  <c r="H13" i="1"/>
  <c r="I21" i="1"/>
  <c r="H21" i="1"/>
  <c r="I14" i="1"/>
  <c r="H14" i="1"/>
  <c r="H24" i="1"/>
  <c r="G28" i="1"/>
  <c r="F28" i="1"/>
  <c r="W28" i="1" s="1"/>
  <c r="F37" i="1"/>
  <c r="W37" i="1" s="1"/>
  <c r="I59" i="1"/>
  <c r="H59" i="1"/>
  <c r="I70" i="1"/>
  <c r="H70" i="1"/>
  <c r="G82" i="1"/>
  <c r="I34" i="1"/>
  <c r="G39" i="1"/>
  <c r="I52" i="1"/>
  <c r="I75" i="1"/>
  <c r="H75" i="1"/>
  <c r="H105" i="1"/>
  <c r="I105" i="1"/>
  <c r="F14" i="1"/>
  <c r="W14" i="1" s="1"/>
  <c r="I51" i="1"/>
  <c r="H51" i="1"/>
  <c r="G66" i="1"/>
  <c r="F66" i="1"/>
  <c r="W66" i="1" s="1"/>
  <c r="G89" i="1"/>
  <c r="F89" i="1"/>
  <c r="W89" i="1" s="1"/>
  <c r="F94" i="1"/>
  <c r="W94" i="1" s="1"/>
  <c r="G94" i="1"/>
  <c r="I26" i="1"/>
  <c r="H26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G11" i="1"/>
  <c r="F11" i="1"/>
  <c r="G12" i="1"/>
  <c r="F13" i="1"/>
  <c r="W13" i="1" s="1"/>
  <c r="F15" i="1"/>
  <c r="W15" i="1" s="1"/>
  <c r="H37" i="1"/>
  <c r="H49" i="1"/>
  <c r="I78" i="1"/>
  <c r="H78" i="1"/>
  <c r="I84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I15" i="1"/>
  <c r="G17" i="1"/>
  <c r="F31" i="1"/>
  <c r="W31" i="1" s="1"/>
  <c r="H38" i="1"/>
  <c r="I43" i="1"/>
  <c r="H43" i="1"/>
  <c r="G58" i="1"/>
  <c r="F58" i="1"/>
  <c r="W58" i="1" s="1"/>
  <c r="I62" i="1"/>
  <c r="H62" i="1"/>
  <c r="I83" i="1"/>
  <c r="H83" i="1"/>
  <c r="H91" i="1"/>
  <c r="I91" i="1"/>
  <c r="F21" i="1"/>
  <c r="W21" i="1" s="1"/>
  <c r="F23" i="1"/>
  <c r="W23" i="1" s="1"/>
  <c r="I31" i="1"/>
  <c r="G74" i="1"/>
  <c r="F74" i="1"/>
  <c r="W74" i="1" s="1"/>
  <c r="G86" i="1"/>
  <c r="F86" i="1"/>
  <c r="W86" i="1" s="1"/>
  <c r="G20" i="1"/>
  <c r="F20" i="1"/>
  <c r="W20" i="1" s="1"/>
  <c r="I23" i="1"/>
  <c r="I33" i="1"/>
  <c r="I35" i="1"/>
  <c r="G50" i="1"/>
  <c r="I67" i="1"/>
  <c r="H67" i="1"/>
  <c r="I99" i="1"/>
  <c r="H99" i="1"/>
  <c r="G104" i="1"/>
  <c r="I108" i="1"/>
  <c r="H108" i="1"/>
  <c r="F104" i="1"/>
  <c r="W104" i="1" s="1"/>
  <c r="I107" i="1"/>
  <c r="H107" i="1"/>
  <c r="L44" i="1"/>
  <c r="M44" i="1" s="1"/>
  <c r="I100" i="1"/>
  <c r="H100" i="1"/>
  <c r="G103" i="1"/>
  <c r="F103" i="1"/>
  <c r="W103" i="1" s="1"/>
  <c r="H69" i="1"/>
  <c r="H77" i="1"/>
  <c r="H97" i="1"/>
  <c r="F87" i="1"/>
  <c r="W87" i="1" s="1"/>
  <c r="H42" i="1"/>
  <c r="F44" i="1"/>
  <c r="W44" i="1" s="1"/>
  <c r="H47" i="1"/>
  <c r="F49" i="1"/>
  <c r="W49" i="1" s="1"/>
  <c r="H55" i="1"/>
  <c r="F57" i="1"/>
  <c r="W57" i="1" s="1"/>
  <c r="H63" i="1"/>
  <c r="H71" i="1"/>
  <c r="H79" i="1"/>
  <c r="F81" i="1"/>
  <c r="W81" i="1" s="1"/>
  <c r="H93" i="1"/>
  <c r="H96" i="1"/>
  <c r="H102" i="1"/>
  <c r="F95" i="1"/>
  <c r="W95" i="1" s="1"/>
  <c r="F102" i="1"/>
  <c r="F18" i="1" l="1"/>
  <c r="W18" i="1" s="1"/>
  <c r="I46" i="1"/>
  <c r="H25" i="1"/>
  <c r="I25" i="1"/>
  <c r="H40" i="1"/>
  <c r="I22" i="1"/>
  <c r="W102" i="1"/>
  <c r="W45" i="1"/>
  <c r="J45" i="1"/>
  <c r="D28" i="1"/>
  <c r="D29" i="1" s="1"/>
  <c r="D30" i="1" s="1"/>
  <c r="F27" i="1"/>
  <c r="W27" i="1" s="1"/>
  <c r="W85" i="1"/>
  <c r="H54" i="1"/>
  <c r="H41" i="1"/>
  <c r="I41" i="1"/>
  <c r="H98" i="1"/>
  <c r="I98" i="1"/>
  <c r="H106" i="1"/>
  <c r="I106" i="1"/>
  <c r="F24" i="1"/>
  <c r="W24" i="1" s="1"/>
  <c r="I104" i="1"/>
  <c r="H104" i="1"/>
  <c r="I74" i="1"/>
  <c r="H74" i="1"/>
  <c r="I86" i="1"/>
  <c r="H86" i="1"/>
  <c r="I66" i="1"/>
  <c r="H66" i="1"/>
  <c r="H39" i="1"/>
  <c r="I39" i="1"/>
  <c r="I82" i="1"/>
  <c r="H82" i="1"/>
  <c r="I12" i="1"/>
  <c r="H12" i="1"/>
  <c r="I89" i="1"/>
  <c r="H89" i="1"/>
  <c r="I28" i="1"/>
  <c r="H28" i="1"/>
  <c r="I58" i="1"/>
  <c r="H58" i="1"/>
  <c r="H11" i="1"/>
  <c r="I11" i="1"/>
  <c r="I50" i="1"/>
  <c r="H50" i="1"/>
  <c r="I20" i="1"/>
  <c r="H20" i="1"/>
  <c r="I17" i="1"/>
  <c r="H17" i="1"/>
  <c r="I103" i="1"/>
  <c r="H103" i="1"/>
  <c r="I94" i="1"/>
  <c r="H94" i="1"/>
  <c r="D31" i="1" l="1"/>
  <c r="D32" i="1" s="1"/>
  <c r="D33" i="1" s="1"/>
  <c r="F30" i="1"/>
  <c r="W30" i="1" s="1"/>
  <c r="K45" i="1"/>
  <c r="L45" i="1" s="1"/>
  <c r="M45" i="1" s="1"/>
  <c r="J46" i="1"/>
  <c r="U11" i="1"/>
  <c r="J11" i="1"/>
  <c r="K46" i="1" l="1"/>
  <c r="L46" i="1" s="1"/>
  <c r="M46" i="1" s="1"/>
  <c r="J47" i="1"/>
  <c r="D34" i="1"/>
  <c r="D35" i="1" s="1"/>
  <c r="D36" i="1" s="1"/>
  <c r="F33" i="1"/>
  <c r="W33" i="1" s="1"/>
  <c r="J12" i="1"/>
  <c r="K11" i="1"/>
  <c r="L11" i="1" s="1"/>
  <c r="M11" i="1" s="1"/>
  <c r="R11" i="1"/>
  <c r="N12" i="1" s="1"/>
  <c r="S11" i="1" l="1"/>
  <c r="O12" i="1" s="1"/>
  <c r="D37" i="1"/>
  <c r="D38" i="1" s="1"/>
  <c r="D39" i="1" s="1"/>
  <c r="F36" i="1"/>
  <c r="W36" i="1" s="1"/>
  <c r="K47" i="1"/>
  <c r="L47" i="1" s="1"/>
  <c r="M47" i="1" s="1"/>
  <c r="J48" i="1"/>
  <c r="T11" i="1"/>
  <c r="P12" i="1" s="1"/>
  <c r="Q12" i="1" s="1"/>
  <c r="U12" i="1" s="1"/>
  <c r="J13" i="1"/>
  <c r="K12" i="1"/>
  <c r="L12" i="1" s="1"/>
  <c r="M12" i="1" s="1"/>
  <c r="K48" i="1" l="1"/>
  <c r="L48" i="1" s="1"/>
  <c r="M48" i="1" s="1"/>
  <c r="J49" i="1"/>
  <c r="D40" i="1"/>
  <c r="D41" i="1" s="1"/>
  <c r="D42" i="1" s="1"/>
  <c r="F39" i="1"/>
  <c r="W39" i="1" s="1"/>
  <c r="R12" i="1"/>
  <c r="N13" i="1" s="1"/>
  <c r="J14" i="1"/>
  <c r="K13" i="1"/>
  <c r="L13" i="1" s="1"/>
  <c r="D43" i="1" l="1"/>
  <c r="D44" i="1" s="1"/>
  <c r="D45" i="1" s="1"/>
  <c r="D46" i="1" s="1"/>
  <c r="D47" i="1" s="1"/>
  <c r="D48" i="1" s="1"/>
  <c r="D49" i="1" s="1"/>
  <c r="D50" i="1" s="1"/>
  <c r="F42" i="1"/>
  <c r="W42" i="1" s="1"/>
  <c r="J50" i="1"/>
  <c r="K49" i="1"/>
  <c r="L49" i="1" s="1"/>
  <c r="M49" i="1" s="1"/>
  <c r="J15" i="1"/>
  <c r="K14" i="1"/>
  <c r="S12" i="1"/>
  <c r="O13" i="1" s="1"/>
  <c r="M13" i="1"/>
  <c r="J51" i="1" l="1"/>
  <c r="K50" i="1"/>
  <c r="L50" i="1" s="1"/>
  <c r="M50" i="1" s="1"/>
  <c r="D51" i="1"/>
  <c r="D52" i="1" s="1"/>
  <c r="D53" i="1" s="1"/>
  <c r="F50" i="1"/>
  <c r="W50" i="1" s="1"/>
  <c r="J16" i="1"/>
  <c r="K15" i="1"/>
  <c r="L15" i="1" s="1"/>
  <c r="M15" i="1" s="1"/>
  <c r="T12" i="1"/>
  <c r="P13" i="1" s="1"/>
  <c r="Q13" i="1" s="1"/>
  <c r="U13" i="1" s="1"/>
  <c r="L14" i="1"/>
  <c r="M14" i="1" s="1"/>
  <c r="D54" i="1" l="1"/>
  <c r="D55" i="1" s="1"/>
  <c r="D56" i="1" s="1"/>
  <c r="F53" i="1"/>
  <c r="W53" i="1" s="1"/>
  <c r="K51" i="1"/>
  <c r="L51" i="1" s="1"/>
  <c r="M51" i="1" s="1"/>
  <c r="J52" i="1"/>
  <c r="R13" i="1"/>
  <c r="N14" i="1" s="1"/>
  <c r="K16" i="1"/>
  <c r="J17" i="1"/>
  <c r="J53" i="1" l="1"/>
  <c r="K52" i="1"/>
  <c r="D57" i="1"/>
  <c r="D58" i="1" s="1"/>
  <c r="D59" i="1" s="1"/>
  <c r="F56" i="1"/>
  <c r="W56" i="1" s="1"/>
  <c r="L52" i="1"/>
  <c r="M52" i="1" s="1"/>
  <c r="J18" i="1"/>
  <c r="K17" i="1"/>
  <c r="S13" i="1"/>
  <c r="O14" i="1" s="1"/>
  <c r="L16" i="1"/>
  <c r="M16" i="1" s="1"/>
  <c r="D60" i="1" l="1"/>
  <c r="D61" i="1" s="1"/>
  <c r="D62" i="1" s="1"/>
  <c r="F59" i="1"/>
  <c r="W59" i="1" s="1"/>
  <c r="K53" i="1"/>
  <c r="J54" i="1"/>
  <c r="L53" i="1"/>
  <c r="M53" i="1" s="1"/>
  <c r="L17" i="1"/>
  <c r="M17" i="1" s="1"/>
  <c r="K18" i="1"/>
  <c r="L18" i="1" s="1"/>
  <c r="J19" i="1"/>
  <c r="T13" i="1"/>
  <c r="P14" i="1" s="1"/>
  <c r="Q14" i="1" s="1"/>
  <c r="U14" i="1" s="1"/>
  <c r="M18" i="1" l="1"/>
  <c r="D63" i="1"/>
  <c r="D64" i="1" s="1"/>
  <c r="D65" i="1" s="1"/>
  <c r="F62" i="1"/>
  <c r="J55" i="1"/>
  <c r="K54" i="1"/>
  <c r="R14" i="1"/>
  <c r="N15" i="1" s="1"/>
  <c r="K19" i="1"/>
  <c r="L19" i="1" s="1"/>
  <c r="M19" i="1" s="1"/>
  <c r="J20" i="1"/>
  <c r="L54" i="1" l="1"/>
  <c r="M54" i="1" s="1"/>
  <c r="J56" i="1"/>
  <c r="K55" i="1"/>
  <c r="L55" i="1" s="1"/>
  <c r="M55" i="1" s="1"/>
  <c r="D66" i="1"/>
  <c r="D67" i="1" s="1"/>
  <c r="D68" i="1" s="1"/>
  <c r="D69" i="1" s="1"/>
  <c r="D70" i="1" s="1"/>
  <c r="D71" i="1" s="1"/>
  <c r="D72" i="1" s="1"/>
  <c r="D73" i="1" s="1"/>
  <c r="F65" i="1"/>
  <c r="J21" i="1"/>
  <c r="K20" i="1"/>
  <c r="L20" i="1" s="1"/>
  <c r="M20" i="1" s="1"/>
  <c r="S14" i="1"/>
  <c r="O15" i="1" s="1"/>
  <c r="D74" i="1" l="1"/>
  <c r="D75" i="1" s="1"/>
  <c r="D76" i="1" s="1"/>
  <c r="F73" i="1"/>
  <c r="W73" i="1" s="1"/>
  <c r="K56" i="1"/>
  <c r="L56" i="1" s="1"/>
  <c r="M56" i="1" s="1"/>
  <c r="J57" i="1"/>
  <c r="T14" i="1"/>
  <c r="P15" i="1" s="1"/>
  <c r="Q15" i="1" s="1"/>
  <c r="U15" i="1" s="1"/>
  <c r="R15" i="1" s="1"/>
  <c r="N16" i="1" s="1"/>
  <c r="J22" i="1"/>
  <c r="K21" i="1"/>
  <c r="L21" i="1" s="1"/>
  <c r="M21" i="1" s="1"/>
  <c r="K57" i="1" l="1"/>
  <c r="L57" i="1" s="1"/>
  <c r="M57" i="1" s="1"/>
  <c r="J58" i="1"/>
  <c r="D77" i="1"/>
  <c r="D78" i="1" s="1"/>
  <c r="D79" i="1" s="1"/>
  <c r="F76" i="1"/>
  <c r="W76" i="1" s="1"/>
  <c r="J23" i="1"/>
  <c r="K22" i="1"/>
  <c r="S15" i="1"/>
  <c r="O16" i="1" s="1"/>
  <c r="D80" i="1" l="1"/>
  <c r="D81" i="1" s="1"/>
  <c r="D82" i="1" s="1"/>
  <c r="F79" i="1"/>
  <c r="J59" i="1"/>
  <c r="K58" i="1"/>
  <c r="T15" i="1"/>
  <c r="P16" i="1" s="1"/>
  <c r="Q16" i="1" s="1"/>
  <c r="U16" i="1" s="1"/>
  <c r="J24" i="1"/>
  <c r="K23" i="1"/>
  <c r="L22" i="1"/>
  <c r="M22" i="1" s="1"/>
  <c r="L58" i="1" l="1"/>
  <c r="M58" i="1" s="1"/>
  <c r="J60" i="1"/>
  <c r="K59" i="1"/>
  <c r="L59" i="1" s="1"/>
  <c r="M59" i="1" s="1"/>
  <c r="D83" i="1"/>
  <c r="D84" i="1" s="1"/>
  <c r="D85" i="1" s="1"/>
  <c r="D86" i="1" s="1"/>
  <c r="D87" i="1" s="1"/>
  <c r="D88" i="1" s="1"/>
  <c r="D89" i="1" s="1"/>
  <c r="D90" i="1" s="1"/>
  <c r="F82" i="1"/>
  <c r="W82" i="1" s="1"/>
  <c r="R16" i="1"/>
  <c r="N17" i="1" s="1"/>
  <c r="L23" i="1"/>
  <c r="M23" i="1" s="1"/>
  <c r="K24" i="1"/>
  <c r="L24" i="1" s="1"/>
  <c r="M24" i="1" s="1"/>
  <c r="J25" i="1"/>
  <c r="K60" i="1" l="1"/>
  <c r="L60" i="1" s="1"/>
  <c r="M60" i="1" s="1"/>
  <c r="J61" i="1"/>
  <c r="D91" i="1"/>
  <c r="D92" i="1" s="1"/>
  <c r="D93" i="1" s="1"/>
  <c r="F90" i="1"/>
  <c r="W90" i="1" s="1"/>
  <c r="S16" i="1"/>
  <c r="K25" i="1"/>
  <c r="J26" i="1"/>
  <c r="D94" i="1" l="1"/>
  <c r="D95" i="1" s="1"/>
  <c r="D96" i="1" s="1"/>
  <c r="F93" i="1"/>
  <c r="W93" i="1" s="1"/>
  <c r="K61" i="1"/>
  <c r="L61" i="1" s="1"/>
  <c r="M61" i="1" s="1"/>
  <c r="J62" i="1"/>
  <c r="O17" i="1"/>
  <c r="T16" i="1"/>
  <c r="P17" i="1" s="1"/>
  <c r="L25" i="1"/>
  <c r="M25" i="1" s="1"/>
  <c r="K26" i="1"/>
  <c r="J27" i="1"/>
  <c r="K62" i="1" l="1"/>
  <c r="L62" i="1" s="1"/>
  <c r="M62" i="1" s="1"/>
  <c r="J63" i="1"/>
  <c r="D97" i="1"/>
  <c r="D98" i="1" s="1"/>
  <c r="D99" i="1" s="1"/>
  <c r="F96" i="1"/>
  <c r="W96" i="1" s="1"/>
  <c r="K27" i="1"/>
  <c r="L27" i="1" s="1"/>
  <c r="M27" i="1" s="1"/>
  <c r="J28" i="1"/>
  <c r="Q17" i="1"/>
  <c r="U17" i="1" s="1"/>
  <c r="L26" i="1"/>
  <c r="M26" i="1" s="1"/>
  <c r="D100" i="1" l="1"/>
  <c r="D101" i="1" s="1"/>
  <c r="D102" i="1" s="1"/>
  <c r="D103" i="1" s="1"/>
  <c r="D104" i="1" s="1"/>
  <c r="D105" i="1" s="1"/>
  <c r="D106" i="1" s="1"/>
  <c r="D107" i="1" s="1"/>
  <c r="F99" i="1"/>
  <c r="W99" i="1" s="1"/>
  <c r="J64" i="1"/>
  <c r="K63" i="1"/>
  <c r="L63" i="1" s="1"/>
  <c r="M63" i="1" s="1"/>
  <c r="R17" i="1"/>
  <c r="N18" i="1" s="1"/>
  <c r="J29" i="1"/>
  <c r="K28" i="1"/>
  <c r="K64" i="1" l="1"/>
  <c r="L64" i="1" s="1"/>
  <c r="M64" i="1" s="1"/>
  <c r="J65" i="1"/>
  <c r="D108" i="1"/>
  <c r="F107" i="1"/>
  <c r="W107" i="1" s="1"/>
  <c r="K29" i="1"/>
  <c r="J30" i="1"/>
  <c r="L28" i="1"/>
  <c r="M28" i="1" s="1"/>
  <c r="S17" i="1"/>
  <c r="O18" i="1" s="1"/>
  <c r="K65" i="1" l="1"/>
  <c r="L65" i="1" s="1"/>
  <c r="M65" i="1" s="1"/>
  <c r="J66" i="1"/>
  <c r="J31" i="1"/>
  <c r="K30" i="1"/>
  <c r="L30" i="1" s="1"/>
  <c r="T17" i="1"/>
  <c r="P18" i="1" s="1"/>
  <c r="Q18" i="1" s="1"/>
  <c r="U18" i="1" s="1"/>
  <c r="L29" i="1"/>
  <c r="M29" i="1" s="1"/>
  <c r="K66" i="1" l="1"/>
  <c r="L66" i="1" s="1"/>
  <c r="M66" i="1" s="1"/>
  <c r="J67" i="1"/>
  <c r="R18" i="1"/>
  <c r="N19" i="1" s="1"/>
  <c r="J32" i="1"/>
  <c r="K31" i="1"/>
  <c r="L31" i="1" s="1"/>
  <c r="M30" i="1"/>
  <c r="J68" i="1" l="1"/>
  <c r="K67" i="1"/>
  <c r="L67" i="1" s="1"/>
  <c r="M67" i="1" s="1"/>
  <c r="M31" i="1"/>
  <c r="K32" i="1"/>
  <c r="L32" i="1" s="1"/>
  <c r="M32" i="1" s="1"/>
  <c r="J33" i="1"/>
  <c r="S18" i="1"/>
  <c r="O19" i="1" s="1"/>
  <c r="L68" i="1" l="1"/>
  <c r="M68" i="1" s="1"/>
  <c r="T18" i="1"/>
  <c r="P19" i="1" s="1"/>
  <c r="Q19" i="1" s="1"/>
  <c r="U19" i="1" s="1"/>
  <c r="R19" i="1" s="1"/>
  <c r="N20" i="1" s="1"/>
  <c r="J69" i="1"/>
  <c r="K68" i="1"/>
  <c r="K33" i="1"/>
  <c r="L33" i="1" s="1"/>
  <c r="J34" i="1"/>
  <c r="K69" i="1" l="1"/>
  <c r="L69" i="1" s="1"/>
  <c r="M69" i="1" s="1"/>
  <c r="J70" i="1"/>
  <c r="K34" i="1"/>
  <c r="J35" i="1"/>
  <c r="M33" i="1"/>
  <c r="S19" i="1"/>
  <c r="O20" i="1" s="1"/>
  <c r="K70" i="1" l="1"/>
  <c r="L70" i="1" s="1"/>
  <c r="M70" i="1" s="1"/>
  <c r="J71" i="1"/>
  <c r="K35" i="1"/>
  <c r="J36" i="1"/>
  <c r="L34" i="1"/>
  <c r="M34" i="1" s="1"/>
  <c r="T19" i="1"/>
  <c r="P20" i="1" s="1"/>
  <c r="Q20" i="1" s="1"/>
  <c r="U20" i="1" s="1"/>
  <c r="J72" i="1" l="1"/>
  <c r="K71" i="1"/>
  <c r="L71" i="1" s="1"/>
  <c r="M71" i="1" s="1"/>
  <c r="R20" i="1"/>
  <c r="N21" i="1" s="1"/>
  <c r="L35" i="1"/>
  <c r="M35" i="1" s="1"/>
  <c r="J37" i="1"/>
  <c r="K36" i="1"/>
  <c r="L36" i="1" s="1"/>
  <c r="J73" i="1" l="1"/>
  <c r="K72" i="1"/>
  <c r="L72" i="1" s="1"/>
  <c r="M72" i="1" s="1"/>
  <c r="M36" i="1"/>
  <c r="J38" i="1"/>
  <c r="K37" i="1"/>
  <c r="L37" i="1" s="1"/>
  <c r="M37" i="1" s="1"/>
  <c r="S20" i="1"/>
  <c r="J74" i="1" l="1"/>
  <c r="K73" i="1"/>
  <c r="L73" i="1" s="1"/>
  <c r="M73" i="1" s="1"/>
  <c r="K38" i="1"/>
  <c r="J39" i="1"/>
  <c r="O21" i="1"/>
  <c r="T20" i="1"/>
  <c r="P21" i="1" s="1"/>
  <c r="J75" i="1" l="1"/>
  <c r="K74" i="1"/>
  <c r="L74" i="1" s="1"/>
  <c r="M74" i="1" s="1"/>
  <c r="J40" i="1"/>
  <c r="K39" i="1"/>
  <c r="Q21" i="1"/>
  <c r="U21" i="1" s="1"/>
  <c r="L38" i="1"/>
  <c r="M38" i="1" s="1"/>
  <c r="J76" i="1" l="1"/>
  <c r="K75" i="1"/>
  <c r="L75" i="1" s="1"/>
  <c r="M75" i="1" s="1"/>
  <c r="L39" i="1"/>
  <c r="M39" i="1" s="1"/>
  <c r="K40" i="1"/>
  <c r="J41" i="1"/>
  <c r="R21" i="1"/>
  <c r="N22" i="1" s="1"/>
  <c r="S21" i="1" l="1"/>
  <c r="O22" i="1" s="1"/>
  <c r="J77" i="1"/>
  <c r="K76" i="1"/>
  <c r="L76" i="1" s="1"/>
  <c r="M76" i="1" s="1"/>
  <c r="K41" i="1"/>
  <c r="L41" i="1" s="1"/>
  <c r="J42" i="1"/>
  <c r="L40" i="1"/>
  <c r="M40" i="1" s="1"/>
  <c r="T21" i="1" l="1"/>
  <c r="P22" i="1" s="1"/>
  <c r="Q22" i="1" s="1"/>
  <c r="U22" i="1" s="1"/>
  <c r="K77" i="1"/>
  <c r="L77" i="1" s="1"/>
  <c r="M77" i="1" s="1"/>
  <c r="J78" i="1"/>
  <c r="R22" i="1"/>
  <c r="N23" i="1" s="1"/>
  <c r="M41" i="1"/>
  <c r="J43" i="1"/>
  <c r="K42" i="1"/>
  <c r="J79" i="1" l="1"/>
  <c r="K78" i="1"/>
  <c r="L78" i="1" s="1"/>
  <c r="M78" i="1" s="1"/>
  <c r="L42" i="1"/>
  <c r="M42" i="1" s="1"/>
  <c r="S22" i="1"/>
  <c r="O23" i="1" s="1"/>
  <c r="K43" i="1"/>
  <c r="L43" i="1" s="1"/>
  <c r="M43" i="1" s="1"/>
  <c r="K79" i="1" l="1"/>
  <c r="L79" i="1" s="1"/>
  <c r="M79" i="1" s="1"/>
  <c r="J80" i="1"/>
  <c r="T22" i="1"/>
  <c r="P23" i="1" s="1"/>
  <c r="Q23" i="1" s="1"/>
  <c r="U23" i="1" s="1"/>
  <c r="J81" i="1" l="1"/>
  <c r="K80" i="1"/>
  <c r="L80" i="1" s="1"/>
  <c r="M80" i="1" s="1"/>
  <c r="R23" i="1"/>
  <c r="N24" i="1" s="1"/>
  <c r="K81" i="1" l="1"/>
  <c r="J82" i="1"/>
  <c r="S23" i="1"/>
  <c r="O24" i="1" s="1"/>
  <c r="J83" i="1" l="1"/>
  <c r="K82" i="1"/>
  <c r="T23" i="1"/>
  <c r="Q24" i="1" s="1"/>
  <c r="U24" i="1" s="1"/>
  <c r="L81" i="1"/>
  <c r="M81" i="1" s="1"/>
  <c r="R24" i="1" l="1"/>
  <c r="N25" i="1" s="1"/>
  <c r="J84" i="1"/>
  <c r="K83" i="1"/>
  <c r="L83" i="1" s="1"/>
  <c r="L82" i="1"/>
  <c r="M82" i="1" s="1"/>
  <c r="J85" i="1" l="1"/>
  <c r="K84" i="1"/>
  <c r="M83" i="1"/>
  <c r="S24" i="1"/>
  <c r="L84" i="1"/>
  <c r="M84" i="1" l="1"/>
  <c r="O25" i="1"/>
  <c r="T24" i="1"/>
  <c r="P25" i="1" s="1"/>
  <c r="J86" i="1"/>
  <c r="K85" i="1"/>
  <c r="L85" i="1" l="1"/>
  <c r="M85" i="1" s="1"/>
  <c r="Q25" i="1"/>
  <c r="U25" i="1" s="1"/>
  <c r="K86" i="1"/>
  <c r="L86" i="1" s="1"/>
  <c r="M86" i="1" s="1"/>
  <c r="J87" i="1"/>
  <c r="K87" i="1" l="1"/>
  <c r="L87" i="1" s="1"/>
  <c r="J88" i="1"/>
  <c r="R25" i="1"/>
  <c r="N26" i="1" s="1"/>
  <c r="M87" i="1" l="1"/>
  <c r="S25" i="1"/>
  <c r="J89" i="1"/>
  <c r="K88" i="1"/>
  <c r="O26" i="1" l="1"/>
  <c r="T25" i="1"/>
  <c r="P26" i="1" s="1"/>
  <c r="L88" i="1"/>
  <c r="M88" i="1" s="1"/>
  <c r="K89" i="1"/>
  <c r="J90" i="1"/>
  <c r="L89" i="1" l="1"/>
  <c r="M89" i="1" s="1"/>
  <c r="J91" i="1"/>
  <c r="K90" i="1"/>
  <c r="L90" i="1" s="1"/>
  <c r="Q26" i="1"/>
  <c r="U26" i="1" s="1"/>
  <c r="J92" i="1" l="1"/>
  <c r="K91" i="1"/>
  <c r="R26" i="1"/>
  <c r="N27" i="1" s="1"/>
  <c r="M90" i="1"/>
  <c r="L91" i="1"/>
  <c r="S26" i="1" l="1"/>
  <c r="O27" i="1" s="1"/>
  <c r="M91" i="1"/>
  <c r="J93" i="1"/>
  <c r="K92" i="1"/>
  <c r="L92" i="1" s="1"/>
  <c r="M92" i="1" s="1"/>
  <c r="K93" i="1" l="1"/>
  <c r="L93" i="1" s="1"/>
  <c r="M93" i="1" s="1"/>
  <c r="J94" i="1"/>
  <c r="T26" i="1"/>
  <c r="P27" i="1" s="1"/>
  <c r="Q27" i="1" s="1"/>
  <c r="U27" i="1" s="1"/>
  <c r="R27" i="1" l="1"/>
  <c r="N28" i="1" s="1"/>
  <c r="K94" i="1"/>
  <c r="J95" i="1"/>
  <c r="S27" i="1" l="1"/>
  <c r="L94" i="1"/>
  <c r="M94" i="1" s="1"/>
  <c r="J96" i="1"/>
  <c r="K95" i="1"/>
  <c r="L95" i="1" s="1"/>
  <c r="O28" i="1" l="1"/>
  <c r="T27" i="1"/>
  <c r="P28" i="1" s="1"/>
  <c r="K96" i="1"/>
  <c r="J97" i="1"/>
  <c r="L96" i="1"/>
  <c r="M96" i="1" s="1"/>
  <c r="M95" i="1"/>
  <c r="Q28" i="1" l="1"/>
  <c r="U28" i="1" s="1"/>
  <c r="J98" i="1"/>
  <c r="K97" i="1"/>
  <c r="R28" i="1" l="1"/>
  <c r="S28" i="1" s="1"/>
  <c r="O29" i="1" s="1"/>
  <c r="L97" i="1"/>
  <c r="M97" i="1"/>
  <c r="K98" i="1"/>
  <c r="L98" i="1" s="1"/>
  <c r="J99" i="1"/>
  <c r="N29" i="1" l="1"/>
  <c r="T28" i="1"/>
  <c r="P29" i="1" s="1"/>
  <c r="K99" i="1"/>
  <c r="L99" i="1" s="1"/>
  <c r="M99" i="1" s="1"/>
  <c r="J100" i="1"/>
  <c r="M98" i="1"/>
  <c r="Q29" i="1" l="1"/>
  <c r="U29" i="1" s="1"/>
  <c r="R29" i="1" s="1"/>
  <c r="N30" i="1" s="1"/>
  <c r="K100" i="1"/>
  <c r="L100" i="1" s="1"/>
  <c r="M100" i="1" s="1"/>
  <c r="J101" i="1"/>
  <c r="T29" i="1" l="1"/>
  <c r="P30" i="1" s="1"/>
  <c r="Q30" i="1" s="1"/>
  <c r="U30" i="1" s="1"/>
  <c r="R30" i="1" s="1"/>
  <c r="N31" i="1" s="1"/>
  <c r="S29" i="1"/>
  <c r="O30" i="1" s="1"/>
  <c r="K101" i="1"/>
  <c r="L101" i="1" s="1"/>
  <c r="M101" i="1" s="1"/>
  <c r="J102" i="1"/>
  <c r="S30" i="1" l="1"/>
  <c r="O31" i="1" s="1"/>
  <c r="J103" i="1"/>
  <c r="K102" i="1"/>
  <c r="T30" i="1" l="1"/>
  <c r="P31" i="1" s="1"/>
  <c r="Q31" i="1" s="1"/>
  <c r="U31" i="1" s="1"/>
  <c r="K103" i="1"/>
  <c r="L103" i="1" s="1"/>
  <c r="M103" i="1" s="1"/>
  <c r="J104" i="1"/>
  <c r="L102" i="1"/>
  <c r="M102" i="1" s="1"/>
  <c r="R31" i="1"/>
  <c r="N32" i="1" s="1"/>
  <c r="S31" i="1" l="1"/>
  <c r="O32" i="1" s="1"/>
  <c r="J105" i="1"/>
  <c r="K104" i="1"/>
  <c r="L104" i="1" s="1"/>
  <c r="M104" i="1" s="1"/>
  <c r="J106" i="1" l="1"/>
  <c r="K105" i="1"/>
  <c r="L105" i="1" s="1"/>
  <c r="M105" i="1" s="1"/>
  <c r="T31" i="1"/>
  <c r="P32" i="1" s="1"/>
  <c r="Q32" i="1" s="1"/>
  <c r="U32" i="1" s="1"/>
  <c r="R32" i="1" l="1"/>
  <c r="N33" i="1" s="1"/>
  <c r="K106" i="1"/>
  <c r="L106" i="1" s="1"/>
  <c r="M106" i="1" s="1"/>
  <c r="J107" i="1"/>
  <c r="S32" i="1" l="1"/>
  <c r="J108" i="1"/>
  <c r="K107" i="1"/>
  <c r="L107" i="1" s="1"/>
  <c r="M107" i="1" s="1"/>
  <c r="K108" i="1" l="1"/>
  <c r="O33" i="1"/>
  <c r="T32" i="1"/>
  <c r="P33" i="1" s="1"/>
  <c r="Q33" i="1" l="1"/>
  <c r="U33" i="1" s="1"/>
  <c r="R33" i="1"/>
  <c r="N34" i="1" s="1"/>
  <c r="L108" i="1"/>
  <c r="M108" i="1" s="1"/>
  <c r="S33" i="1" l="1"/>
  <c r="O34" i="1" s="1"/>
  <c r="T33" i="1" l="1"/>
  <c r="P34" i="1" s="1"/>
  <c r="Q34" i="1" s="1"/>
  <c r="U34" i="1" s="1"/>
  <c r="R34" i="1" l="1"/>
  <c r="N35" i="1" s="1"/>
  <c r="S34" i="1"/>
  <c r="O35" i="1" s="1"/>
  <c r="T34" i="1" l="1"/>
  <c r="P35" i="1" s="1"/>
  <c r="Q35" i="1" s="1"/>
  <c r="U35" i="1" s="1"/>
  <c r="R35" i="1" l="1"/>
  <c r="N36" i="1" s="1"/>
  <c r="S35" i="1" l="1"/>
  <c r="O36" i="1" l="1"/>
  <c r="T35" i="1"/>
  <c r="P36" i="1" s="1"/>
  <c r="Q36" i="1" l="1"/>
  <c r="U36" i="1" s="1"/>
  <c r="R36" i="1" l="1"/>
  <c r="N37" i="1" s="1"/>
  <c r="S36" i="1" l="1"/>
  <c r="O37" i="1" s="1"/>
  <c r="T36" i="1" l="1"/>
  <c r="P37" i="1" s="1"/>
  <c r="Q37" i="1" s="1"/>
  <c r="U37" i="1" s="1"/>
  <c r="R37" i="1" l="1"/>
  <c r="N38" i="1" s="1"/>
  <c r="S37" i="1" l="1"/>
  <c r="O38" i="1" l="1"/>
  <c r="T37" i="1"/>
  <c r="P38" i="1" s="1"/>
  <c r="Q38" i="1" s="1"/>
  <c r="U38" i="1" s="1"/>
  <c r="R38" i="1" l="1"/>
  <c r="N39" i="1" s="1"/>
  <c r="S38" i="1" l="1"/>
  <c r="O39" i="1" l="1"/>
  <c r="T38" i="1"/>
  <c r="P39" i="1" s="1"/>
  <c r="Q39" i="1" s="1"/>
  <c r="U39" i="1" s="1"/>
  <c r="R39" i="1" l="1"/>
  <c r="N40" i="1" s="1"/>
  <c r="S39" i="1" l="1"/>
  <c r="O40" i="1" s="1"/>
  <c r="T39" i="1" l="1"/>
  <c r="P40" i="1" s="1"/>
  <c r="Q40" i="1" s="1"/>
  <c r="U40" i="1" s="1"/>
  <c r="R40" i="1" s="1"/>
  <c r="N41" i="1" s="1"/>
  <c r="S40" i="1" l="1"/>
  <c r="O41" i="1" s="1"/>
  <c r="T40" i="1" l="1"/>
  <c r="P41" i="1" s="1"/>
  <c r="Q41" i="1" s="1"/>
  <c r="U41" i="1" s="1"/>
  <c r="R41" i="1" l="1"/>
  <c r="N42" i="1" s="1"/>
  <c r="S41" i="1" l="1"/>
  <c r="O42" i="1" s="1"/>
  <c r="T41" i="1" l="1"/>
  <c r="P42" i="1" s="1"/>
  <c r="Q42" i="1" s="1"/>
  <c r="U42" i="1" s="1"/>
  <c r="R42" i="1" l="1"/>
  <c r="N43" i="1" s="1"/>
  <c r="S42" i="1" l="1"/>
  <c r="O43" i="1" s="1"/>
  <c r="T42" i="1" l="1"/>
  <c r="P43" i="1" s="1"/>
  <c r="Q43" i="1" s="1"/>
  <c r="U43" i="1" s="1"/>
  <c r="R43" i="1" s="1"/>
  <c r="N44" i="1" s="1"/>
  <c r="S43" i="1" l="1"/>
  <c r="O44" i="1" l="1"/>
  <c r="T43" i="1"/>
  <c r="P44" i="1" s="1"/>
  <c r="Q44" i="1" s="1"/>
  <c r="U44" i="1" s="1"/>
  <c r="R44" i="1" l="1"/>
  <c r="N45" i="1" s="1"/>
  <c r="S44" i="1" l="1"/>
  <c r="O45" i="1" l="1"/>
  <c r="T44" i="1"/>
  <c r="P45" i="1" s="1"/>
  <c r="Q45" i="1" s="1"/>
  <c r="U45" i="1" s="1"/>
  <c r="R45" i="1" l="1"/>
  <c r="N46" i="1" s="1"/>
  <c r="S45" i="1" l="1"/>
  <c r="O46" i="1" s="1"/>
  <c r="T45" i="1" l="1"/>
  <c r="P46" i="1" s="1"/>
  <c r="Q46" i="1" s="1"/>
  <c r="U46" i="1" s="1"/>
  <c r="R46" i="1" s="1"/>
  <c r="N47" i="1" s="1"/>
  <c r="S46" i="1" l="1"/>
  <c r="O47" i="1" s="1"/>
  <c r="T46" i="1" l="1"/>
  <c r="P47" i="1" s="1"/>
  <c r="Q47" i="1" s="1"/>
  <c r="U47" i="1" s="1"/>
  <c r="R47" i="1" l="1"/>
  <c r="N48" i="1" s="1"/>
  <c r="S47" i="1" l="1"/>
  <c r="O48" i="1" l="1"/>
  <c r="T47" i="1"/>
  <c r="P48" i="1" s="1"/>
  <c r="Q48" i="1" s="1"/>
  <c r="U48" i="1" s="1"/>
  <c r="R48" i="1" l="1"/>
  <c r="N49" i="1" s="1"/>
  <c r="S48" i="1" l="1"/>
  <c r="O49" i="1" s="1"/>
  <c r="T48" i="1" l="1"/>
  <c r="P49" i="1" s="1"/>
  <c r="Q49" i="1" s="1"/>
  <c r="U49" i="1" s="1"/>
  <c r="R49" i="1" s="1"/>
  <c r="N50" i="1" s="1"/>
  <c r="S49" i="1" l="1"/>
  <c r="T49" i="1" l="1"/>
  <c r="Q50" i="1" s="1"/>
  <c r="U50" i="1" s="1"/>
  <c r="R50" i="1" s="1"/>
  <c r="N51" i="1" s="1"/>
  <c r="S50" i="1" l="1"/>
  <c r="O51" i="1" s="1"/>
  <c r="T50" i="1" l="1"/>
  <c r="P51" i="1" s="1"/>
  <c r="Q51" i="1" s="1"/>
  <c r="U51" i="1" s="1"/>
  <c r="R51" i="1" s="1"/>
  <c r="N52" i="1" s="1"/>
  <c r="S51" i="1" l="1"/>
  <c r="O52" i="1" s="1"/>
  <c r="T51" i="1" l="1"/>
  <c r="P52" i="1" s="1"/>
  <c r="Q52" i="1" s="1"/>
  <c r="U52" i="1" s="1"/>
  <c r="R52" i="1" s="1"/>
  <c r="S52" i="1" s="1"/>
  <c r="O53" i="1" s="1"/>
  <c r="T52" i="1" l="1"/>
  <c r="P53" i="1" s="1"/>
  <c r="N53" i="1"/>
  <c r="Q53" i="1" l="1"/>
  <c r="U53" i="1" s="1"/>
  <c r="R53" i="1" l="1"/>
  <c r="S53" i="1" s="1"/>
  <c r="O54" i="1" s="1"/>
  <c r="N54" i="1" l="1"/>
  <c r="T53" i="1"/>
  <c r="P54" i="1" s="1"/>
  <c r="Q54" i="1" s="1"/>
  <c r="U54" i="1" s="1"/>
  <c r="R54" i="1" l="1"/>
  <c r="S54" i="1" s="1"/>
  <c r="O55" i="1" s="1"/>
  <c r="N55" i="1" l="1"/>
  <c r="T54" i="1"/>
  <c r="P55" i="1" s="1"/>
  <c r="Q55" i="1" s="1"/>
  <c r="U55" i="1" s="1"/>
  <c r="R55" i="1" s="1"/>
  <c r="N56" i="1" s="1"/>
  <c r="S55" i="1" l="1"/>
  <c r="O56" i="1" s="1"/>
  <c r="T55" i="1" l="1"/>
  <c r="P56" i="1" s="1"/>
  <c r="Q56" i="1" s="1"/>
  <c r="U56" i="1" s="1"/>
  <c r="R56" i="1" s="1"/>
  <c r="N57" i="1" s="1"/>
  <c r="S56" i="1" l="1"/>
  <c r="O57" i="1" s="1"/>
  <c r="T56" i="1" l="1"/>
  <c r="P57" i="1" s="1"/>
  <c r="Q57" i="1" s="1"/>
  <c r="U57" i="1" s="1"/>
  <c r="R57" i="1" s="1"/>
  <c r="N58" i="1" s="1"/>
  <c r="S57" i="1" l="1"/>
  <c r="O58" i="1" s="1"/>
  <c r="T57" i="1" l="1"/>
  <c r="P58" i="1" s="1"/>
  <c r="Q58" i="1" s="1"/>
  <c r="U58" i="1" s="1"/>
  <c r="R58" i="1" l="1"/>
  <c r="N59" i="1" s="1"/>
  <c r="S58" i="1" l="1"/>
  <c r="O59" i="1" s="1"/>
  <c r="T58" i="1" l="1"/>
  <c r="P59" i="1" s="1"/>
  <c r="Q59" i="1" s="1"/>
  <c r="U59" i="1" s="1"/>
  <c r="R59" i="1" s="1"/>
  <c r="N60" i="1" s="1"/>
  <c r="S59" i="1" l="1"/>
  <c r="O60" i="1" s="1"/>
  <c r="T59" i="1" l="1"/>
  <c r="P60" i="1" s="1"/>
  <c r="Q60" i="1" s="1"/>
  <c r="U60" i="1" s="1"/>
  <c r="R60" i="1" l="1"/>
  <c r="N61" i="1" s="1"/>
  <c r="S60" i="1" l="1"/>
  <c r="O61" i="1" s="1"/>
  <c r="T60" i="1" l="1"/>
  <c r="P61" i="1" s="1"/>
  <c r="Q61" i="1" s="1"/>
  <c r="U61" i="1" s="1"/>
  <c r="R61" i="1" l="1"/>
  <c r="N62" i="1" s="1"/>
  <c r="S61" i="1" l="1"/>
  <c r="O62" i="1" l="1"/>
  <c r="T61" i="1"/>
  <c r="P62" i="1" s="1"/>
  <c r="Q62" i="1" l="1"/>
  <c r="U62" i="1" s="1"/>
  <c r="R62" i="1" l="1"/>
  <c r="N63" i="1" s="1"/>
  <c r="S62" i="1" l="1"/>
  <c r="O63" i="1" s="1"/>
  <c r="T62" i="1" l="1"/>
  <c r="P63" i="1" s="1"/>
  <c r="Q63" i="1" s="1"/>
  <c r="U63" i="1" s="1"/>
  <c r="R63" i="1" s="1"/>
  <c r="N64" i="1" s="1"/>
  <c r="S63" i="1" l="1"/>
  <c r="O64" i="1" s="1"/>
  <c r="T63" i="1" l="1"/>
  <c r="P64" i="1" s="1"/>
  <c r="Q64" i="1" s="1"/>
  <c r="U64" i="1" s="1"/>
  <c r="R64" i="1" l="1"/>
  <c r="N65" i="1" s="1"/>
  <c r="S64" i="1" l="1"/>
  <c r="O65" i="1" s="1"/>
  <c r="T64" i="1" l="1"/>
  <c r="P65" i="1" s="1"/>
  <c r="Q65" i="1" s="1"/>
  <c r="U65" i="1" s="1"/>
  <c r="R65" i="1" l="1"/>
  <c r="N66" i="1" s="1"/>
  <c r="S65" i="1" l="1"/>
  <c r="O66" i="1" s="1"/>
  <c r="T65" i="1" l="1"/>
  <c r="P66" i="1" s="1"/>
  <c r="Q66" i="1" s="1"/>
  <c r="U66" i="1" s="1"/>
  <c r="R66" i="1" l="1"/>
  <c r="N67" i="1" s="1"/>
  <c r="S66" i="1" l="1"/>
  <c r="O67" i="1" s="1"/>
  <c r="T66" i="1" l="1"/>
  <c r="P67" i="1" s="1"/>
  <c r="Q67" i="1" s="1"/>
  <c r="U67" i="1" s="1"/>
  <c r="R67" i="1" s="1"/>
  <c r="N68" i="1" s="1"/>
  <c r="S67" i="1" l="1"/>
  <c r="O68" i="1" s="1"/>
  <c r="T67" i="1" l="1"/>
  <c r="P68" i="1" s="1"/>
  <c r="Q68" i="1" s="1"/>
  <c r="U68" i="1" s="1"/>
  <c r="R68" i="1" l="1"/>
  <c r="N69" i="1" s="1"/>
  <c r="S68" i="1" l="1"/>
  <c r="O69" i="1" s="1"/>
  <c r="T68" i="1" l="1"/>
  <c r="P69" i="1" s="1"/>
  <c r="Q69" i="1" s="1"/>
  <c r="U69" i="1" s="1"/>
  <c r="R69" i="1" l="1"/>
  <c r="N70" i="1" s="1"/>
  <c r="S69" i="1" l="1"/>
  <c r="O70" i="1" s="1"/>
  <c r="T69" i="1" l="1"/>
  <c r="P70" i="1" s="1"/>
  <c r="Q70" i="1" s="1"/>
  <c r="U70" i="1" s="1"/>
  <c r="R70" i="1" l="1"/>
  <c r="N71" i="1" s="1"/>
  <c r="S70" i="1" l="1"/>
  <c r="O71" i="1" s="1"/>
  <c r="T70" i="1" l="1"/>
  <c r="P71" i="1" s="1"/>
  <c r="Q71" i="1" s="1"/>
  <c r="U71" i="1" s="1"/>
  <c r="R71" i="1" l="1"/>
  <c r="N72" i="1" s="1"/>
  <c r="S71" i="1" l="1"/>
  <c r="O72" i="1" s="1"/>
  <c r="T71" i="1" l="1"/>
  <c r="P72" i="1" s="1"/>
  <c r="Q72" i="1" s="1"/>
  <c r="U72" i="1" s="1"/>
  <c r="R72" i="1" l="1"/>
  <c r="N73" i="1" s="1"/>
  <c r="S72" i="1" l="1"/>
  <c r="T72" i="1" l="1"/>
  <c r="P73" i="1" s="1"/>
  <c r="Q73" i="1" s="1"/>
  <c r="U73" i="1" s="1"/>
  <c r="R73" i="1" s="1"/>
  <c r="N74" i="1" s="1"/>
  <c r="S73" i="1" l="1"/>
  <c r="O74" i="1" s="1"/>
  <c r="T73" i="1" l="1"/>
  <c r="P74" i="1" s="1"/>
  <c r="Q74" i="1" s="1"/>
  <c r="U74" i="1" s="1"/>
  <c r="R74" i="1" l="1"/>
  <c r="N75" i="1" s="1"/>
  <c r="S74" i="1" l="1"/>
  <c r="O75" i="1" s="1"/>
  <c r="T74" i="1" l="1"/>
  <c r="P75" i="1" s="1"/>
  <c r="Q75" i="1" s="1"/>
  <c r="U75" i="1" s="1"/>
  <c r="R75" i="1" l="1"/>
  <c r="N76" i="1" s="1"/>
  <c r="S75" i="1" l="1"/>
  <c r="O76" i="1" s="1"/>
  <c r="T75" i="1" l="1"/>
  <c r="P76" i="1" s="1"/>
  <c r="Q76" i="1" s="1"/>
  <c r="U76" i="1" s="1"/>
  <c r="R76" i="1" l="1"/>
  <c r="N77" i="1" s="1"/>
  <c r="S76" i="1" l="1"/>
  <c r="O77" i="1" s="1"/>
  <c r="T76" i="1" l="1"/>
  <c r="P77" i="1" s="1"/>
  <c r="Q77" i="1" s="1"/>
  <c r="U77" i="1" s="1"/>
  <c r="R77" i="1" l="1"/>
  <c r="N78" i="1" s="1"/>
  <c r="S77" i="1" l="1"/>
  <c r="O78" i="1" l="1"/>
  <c r="T77" i="1"/>
  <c r="P78" i="1" s="1"/>
  <c r="Q78" i="1" l="1"/>
  <c r="U78" i="1" s="1"/>
  <c r="R78" i="1" l="1"/>
  <c r="N79" i="1" s="1"/>
  <c r="S78" i="1" l="1"/>
  <c r="O79" i="1" s="1"/>
  <c r="T78" i="1" l="1"/>
  <c r="P79" i="1" s="1"/>
  <c r="Q79" i="1" s="1"/>
  <c r="U79" i="1" s="1"/>
  <c r="R79" i="1" l="1"/>
  <c r="N80" i="1" s="1"/>
  <c r="S79" i="1" l="1"/>
  <c r="O80" i="1" s="1"/>
  <c r="T79" i="1" l="1"/>
  <c r="P80" i="1" s="1"/>
  <c r="Q80" i="1" s="1"/>
  <c r="U80" i="1" s="1"/>
  <c r="R80" i="1" l="1"/>
  <c r="N81" i="1" s="1"/>
  <c r="S80" i="1" l="1"/>
  <c r="O81" i="1" s="1"/>
  <c r="T80" i="1" l="1"/>
  <c r="P81" i="1" s="1"/>
  <c r="Q81" i="1" s="1"/>
  <c r="U81" i="1" s="1"/>
  <c r="R81" i="1" l="1"/>
  <c r="N82" i="1" s="1"/>
  <c r="S81" i="1" l="1"/>
  <c r="O82" i="1" s="1"/>
  <c r="T81" i="1" l="1"/>
  <c r="P82" i="1" s="1"/>
  <c r="Q82" i="1" s="1"/>
  <c r="U82" i="1" s="1"/>
  <c r="R82" i="1" l="1"/>
  <c r="N83" i="1" s="1"/>
  <c r="S82" i="1" l="1"/>
  <c r="O83" i="1" s="1"/>
  <c r="T82" i="1" l="1"/>
  <c r="P83" i="1" s="1"/>
  <c r="Q83" i="1" s="1"/>
  <c r="U83" i="1" s="1"/>
  <c r="R83" i="1" l="1"/>
  <c r="N84" i="1" s="1"/>
  <c r="S83" i="1" l="1"/>
  <c r="O84" i="1" s="1"/>
  <c r="T83" i="1" l="1"/>
  <c r="P84" i="1" s="1"/>
  <c r="Q84" i="1" s="1"/>
  <c r="U84" i="1" s="1"/>
  <c r="R84" i="1" l="1"/>
  <c r="N85" i="1" s="1"/>
  <c r="S84" i="1" l="1"/>
  <c r="O85" i="1" s="1"/>
  <c r="T84" i="1" l="1"/>
  <c r="P85" i="1" s="1"/>
  <c r="Q85" i="1" s="1"/>
  <c r="U85" i="1" s="1"/>
  <c r="R85" i="1" l="1"/>
  <c r="N86" i="1" s="1"/>
  <c r="S85" i="1" l="1"/>
  <c r="O86" i="1" s="1"/>
  <c r="T85" i="1" l="1"/>
  <c r="P86" i="1" s="1"/>
  <c r="Q86" i="1" s="1"/>
  <c r="U86" i="1" s="1"/>
  <c r="R86" i="1" l="1"/>
  <c r="N87" i="1" s="1"/>
  <c r="S86" i="1" l="1"/>
  <c r="O87" i="1" s="1"/>
  <c r="T86" i="1" l="1"/>
  <c r="P87" i="1" s="1"/>
  <c r="Q87" i="1" s="1"/>
  <c r="U87" i="1" s="1"/>
  <c r="R87" i="1" l="1"/>
  <c r="N88" i="1" s="1"/>
  <c r="S87" i="1" l="1"/>
  <c r="O88" i="1" s="1"/>
  <c r="T87" i="1" l="1"/>
  <c r="P88" i="1" s="1"/>
  <c r="Q88" i="1" s="1"/>
  <c r="U88" i="1" s="1"/>
  <c r="R88" i="1" l="1"/>
  <c r="N89" i="1" s="1"/>
  <c r="S88" i="1" l="1"/>
  <c r="O89" i="1" s="1"/>
  <c r="T88" i="1" l="1"/>
  <c r="P89" i="1" s="1"/>
  <c r="Q89" i="1" s="1"/>
  <c r="U89" i="1" s="1"/>
  <c r="R89" i="1" s="1"/>
  <c r="N90" i="1" s="1"/>
  <c r="S89" i="1" l="1"/>
  <c r="O90" i="1" s="1"/>
  <c r="T89" i="1" l="1"/>
  <c r="Q90" i="1" s="1"/>
  <c r="U90" i="1" s="1"/>
  <c r="R90" i="1" s="1"/>
  <c r="N91" i="1" s="1"/>
  <c r="S90" i="1" l="1"/>
  <c r="O91" i="1" s="1"/>
  <c r="T90" i="1" l="1"/>
  <c r="P91" i="1" s="1"/>
  <c r="Q91" i="1" s="1"/>
  <c r="U91" i="1" s="1"/>
  <c r="R91" i="1" l="1"/>
  <c r="N92" i="1" s="1"/>
  <c r="S91" i="1" l="1"/>
  <c r="O92" i="1" l="1"/>
  <c r="T91" i="1"/>
  <c r="P92" i="1" s="1"/>
  <c r="Q92" i="1" l="1"/>
  <c r="U92" i="1" s="1"/>
  <c r="R92" i="1" l="1"/>
  <c r="N93" i="1" s="1"/>
  <c r="S92" i="1" l="1"/>
  <c r="O93" i="1" s="1"/>
  <c r="T92" i="1" l="1"/>
  <c r="P93" i="1" s="1"/>
  <c r="Q93" i="1" s="1"/>
  <c r="U93" i="1" s="1"/>
  <c r="R93" i="1" l="1"/>
  <c r="N94" i="1" s="1"/>
  <c r="S93" i="1" l="1"/>
  <c r="O94" i="1" s="1"/>
  <c r="T93" i="1" l="1"/>
  <c r="P94" i="1" s="1"/>
  <c r="Q94" i="1" s="1"/>
  <c r="U94" i="1" s="1"/>
  <c r="R94" i="1" s="1"/>
  <c r="N95" i="1" s="1"/>
  <c r="S94" i="1" l="1"/>
  <c r="O95" i="1" s="1"/>
  <c r="T94" i="1" l="1"/>
  <c r="P95" i="1" s="1"/>
  <c r="Q95" i="1" s="1"/>
  <c r="U95" i="1" s="1"/>
  <c r="R95" i="1" l="1"/>
  <c r="N96" i="1" s="1"/>
  <c r="S95" i="1" l="1"/>
  <c r="O96" i="1" s="1"/>
  <c r="T95" i="1" l="1"/>
  <c r="P96" i="1" s="1"/>
  <c r="Q96" i="1" s="1"/>
  <c r="U96" i="1" s="1"/>
  <c r="R96" i="1" s="1"/>
  <c r="N97" i="1" s="1"/>
  <c r="S96" i="1" l="1"/>
  <c r="O97" i="1" s="1"/>
  <c r="T96" i="1" l="1"/>
  <c r="P97" i="1" s="1"/>
  <c r="Q97" i="1" s="1"/>
  <c r="U97" i="1" s="1"/>
  <c r="R97" i="1" l="1"/>
  <c r="N98" i="1" s="1"/>
  <c r="S97" i="1" l="1"/>
  <c r="O98" i="1" s="1"/>
  <c r="T97" i="1" l="1"/>
  <c r="P98" i="1" s="1"/>
  <c r="Q98" i="1" s="1"/>
  <c r="U98" i="1" s="1"/>
  <c r="R98" i="1" l="1"/>
  <c r="N99" i="1" s="1"/>
  <c r="S98" i="1" l="1"/>
  <c r="O99" i="1" s="1"/>
  <c r="T98" i="1" l="1"/>
  <c r="P99" i="1" s="1"/>
  <c r="Q99" i="1" s="1"/>
  <c r="U99" i="1" s="1"/>
  <c r="R99" i="1" s="1"/>
  <c r="N100" i="1" s="1"/>
  <c r="S99" i="1" l="1"/>
  <c r="O100" i="1" s="1"/>
  <c r="T99" i="1" l="1"/>
  <c r="P100" i="1" s="1"/>
  <c r="Q100" i="1" s="1"/>
  <c r="U100" i="1" s="1"/>
  <c r="R100" i="1" l="1"/>
  <c r="N101" i="1" s="1"/>
  <c r="S100" i="1" l="1"/>
  <c r="O101" i="1" s="1"/>
  <c r="T100" i="1" l="1"/>
  <c r="P101" i="1" s="1"/>
  <c r="Q101" i="1" s="1"/>
  <c r="U101" i="1" s="1"/>
  <c r="R101" i="1" s="1"/>
  <c r="N102" i="1" s="1"/>
  <c r="S101" i="1" l="1"/>
  <c r="O102" i="1" s="1"/>
  <c r="T101" i="1" l="1"/>
  <c r="P102" i="1" s="1"/>
  <c r="Q102" i="1" s="1"/>
  <c r="U102" i="1" s="1"/>
  <c r="R102" i="1" s="1"/>
  <c r="N103" i="1" s="1"/>
  <c r="S102" i="1" l="1"/>
  <c r="O103" i="1" s="1"/>
  <c r="T102" i="1" l="1"/>
  <c r="P103" i="1" s="1"/>
  <c r="Q103" i="1" s="1"/>
  <c r="U103" i="1" s="1"/>
  <c r="R103" i="1" l="1"/>
  <c r="N104" i="1" s="1"/>
  <c r="S103" i="1" l="1"/>
  <c r="O104" i="1" s="1"/>
  <c r="T103" i="1" l="1"/>
  <c r="P104" i="1" s="1"/>
  <c r="Q104" i="1" s="1"/>
  <c r="U104" i="1" s="1"/>
  <c r="R104" i="1" s="1"/>
  <c r="N105" i="1" s="1"/>
  <c r="S104" i="1" l="1"/>
  <c r="O105" i="1" s="1"/>
  <c r="T104" i="1" l="1"/>
  <c r="P105" i="1" s="1"/>
  <c r="Q105" i="1" s="1"/>
  <c r="U105" i="1" s="1"/>
  <c r="R105" i="1" l="1"/>
  <c r="N106" i="1" s="1"/>
  <c r="S105" i="1" l="1"/>
  <c r="O106" i="1" l="1"/>
  <c r="T105" i="1"/>
  <c r="P106" i="1" s="1"/>
  <c r="Q106" i="1" l="1"/>
  <c r="U106" i="1" s="1"/>
  <c r="R106" i="1" l="1"/>
  <c r="N107" i="1" s="1"/>
  <c r="S106" i="1" l="1"/>
  <c r="O107" i="1" s="1"/>
  <c r="T106" i="1" l="1"/>
  <c r="P107" i="1" s="1"/>
  <c r="Q107" i="1" s="1"/>
  <c r="U107" i="1" s="1"/>
  <c r="R107" i="1" l="1"/>
  <c r="N108" i="1" s="1"/>
  <c r="S107" i="1" l="1"/>
  <c r="O108" i="1" s="1"/>
  <c r="T107" i="1" l="1"/>
  <c r="P108" i="1" s="1"/>
  <c r="Q108" i="1" s="1"/>
  <c r="U108" i="1" s="1"/>
  <c r="R108" i="1" s="1"/>
  <c r="S108" i="1" l="1"/>
  <c r="T108" i="1" l="1"/>
</calcChain>
</file>

<file path=xl/sharedStrings.xml><?xml version="1.0" encoding="utf-8"?>
<sst xmlns="http://schemas.openxmlformats.org/spreadsheetml/2006/main" count="282" uniqueCount="145">
  <si>
    <t>Certificate link</t>
  </si>
  <si>
    <t>Certificate Posted</t>
  </si>
  <si>
    <t>No</t>
  </si>
  <si>
    <t>Transcript</t>
  </si>
  <si>
    <t>Add to LinkedIn Profile</t>
  </si>
  <si>
    <t>Quiz</t>
  </si>
  <si>
    <t>Certificate Downloaded</t>
  </si>
  <si>
    <t>Exercise Files</t>
  </si>
  <si>
    <t xml:space="preserve">Learning Website </t>
  </si>
  <si>
    <t>LinkedIn</t>
  </si>
  <si>
    <t>Converted</t>
  </si>
  <si>
    <t>Course Contents</t>
  </si>
  <si>
    <t>isSection</t>
  </si>
  <si>
    <t>isTitle</t>
  </si>
  <si>
    <t>Count</t>
  </si>
  <si>
    <t>Section</t>
  </si>
  <si>
    <t>File name</t>
  </si>
  <si>
    <t>Duration</t>
  </si>
  <si>
    <t>Group Duration</t>
  </si>
  <si>
    <t>Start</t>
  </si>
  <si>
    <t>End</t>
  </si>
  <si>
    <t>Learning Log</t>
  </si>
  <si>
    <t>Text</t>
  </si>
  <si>
    <t>Minute</t>
  </si>
  <si>
    <t>Seconds</t>
  </si>
  <si>
    <t>Total</t>
  </si>
  <si>
    <t>Hours</t>
  </si>
  <si>
    <t>Hour</t>
  </si>
  <si>
    <t>Date</t>
  </si>
  <si>
    <t>Project</t>
  </si>
  <si>
    <t>File Involved</t>
  </si>
  <si>
    <t>Database</t>
  </si>
  <si>
    <t>Tables</t>
  </si>
  <si>
    <t xml:space="preserve"> </t>
  </si>
  <si>
    <t>Java Persistence API (JPA): 1 The Basics</t>
  </si>
  <si>
    <t>Welcome(In progress)</t>
  </si>
  <si>
    <t>1m 4s video</t>
  </si>
  <si>
    <t>Save</t>
  </si>
  <si>
    <t>What you should know</t>
  </si>
  <si>
    <t>59s video</t>
  </si>
  <si>
    <t>1. Understanding Java Persistence API (JPA)</t>
  </si>
  <si>
    <t>What is persistence?</t>
  </si>
  <si>
    <t>2m 59s video</t>
  </si>
  <si>
    <t>Object relational mapping (ORM)</t>
  </si>
  <si>
    <t>2m 31s video</t>
  </si>
  <si>
    <t>JPA overview</t>
  </si>
  <si>
    <t>2m 15s video</t>
  </si>
  <si>
    <t>JPA configuration and entities</t>
  </si>
  <si>
    <t>3m 43s video</t>
  </si>
  <si>
    <t>Benefits of JPA over pure JDBC</t>
  </si>
  <si>
    <t>2m 57s video</t>
  </si>
  <si>
    <t>Looking at the course project</t>
  </si>
  <si>
    <t>4m 26s video</t>
  </si>
  <si>
    <t>Review course project tools</t>
  </si>
  <si>
    <t>1m 35s video</t>
  </si>
  <si>
    <t>Chapter Quiz</t>
  </si>
  <si>
    <t>11 questions</t>
  </si>
  <si>
    <t>2. Managing Entities with EntityManager</t>
  </si>
  <si>
    <t>EntityManager</t>
  </si>
  <si>
    <t>4m 39s video</t>
  </si>
  <si>
    <t>Creating objects</t>
  </si>
  <si>
    <t>4m 44s video</t>
  </si>
  <si>
    <t>Persisting Objects</t>
  </si>
  <si>
    <t>4m 18s video</t>
  </si>
  <si>
    <t>Reading objects</t>
  </si>
  <si>
    <t>5m 15s video</t>
  </si>
  <si>
    <t>Updating objects</t>
  </si>
  <si>
    <t>8m 23s video</t>
  </si>
  <si>
    <t>Deleting objects</t>
  </si>
  <si>
    <t>6m 9s video</t>
  </si>
  <si>
    <t>9 questions</t>
  </si>
  <si>
    <t>3. Transaction Management</t>
  </si>
  <si>
    <t>Entity life cycle</t>
  </si>
  <si>
    <t>2m 26s video</t>
  </si>
  <si>
    <t>Managing transactions overview</t>
  </si>
  <si>
    <t>1m 39s video</t>
  </si>
  <si>
    <t>Managing transactions demo</t>
  </si>
  <si>
    <t>Advanced mapping using annotations</t>
  </si>
  <si>
    <t>4m 5s video</t>
  </si>
  <si>
    <t>10 questions</t>
  </si>
  <si>
    <t>4. Relationship Mapping in JPA</t>
  </si>
  <si>
    <t>Relationships</t>
  </si>
  <si>
    <t>4m 46s video</t>
  </si>
  <si>
    <t>Mapping strategies overview</t>
  </si>
  <si>
    <t>5m 49s video</t>
  </si>
  <si>
    <t>Mapping associations overview</t>
  </si>
  <si>
    <t>6m 34s video</t>
  </si>
  <si>
    <t>Cascading events</t>
  </si>
  <si>
    <t>3m 54s video</t>
  </si>
  <si>
    <t>5 questions</t>
  </si>
  <si>
    <t>Next steps</t>
  </si>
  <si>
    <t>1m 12s video</t>
  </si>
  <si>
    <t>0. Introduction</t>
  </si>
  <si>
    <t>5. Conclusion</t>
  </si>
  <si>
    <t/>
  </si>
  <si>
    <t>1. Welcome</t>
  </si>
  <si>
    <t>2. What you should know</t>
  </si>
  <si>
    <t>1. What is persistence</t>
  </si>
  <si>
    <t>2. Object relational mapping (ORM)</t>
  </si>
  <si>
    <t>3. JPA overview</t>
  </si>
  <si>
    <t>4. JPA configuration and entities</t>
  </si>
  <si>
    <t>5. Benefits of JPA over pure JDBC</t>
  </si>
  <si>
    <t>6. Looking at the course project</t>
  </si>
  <si>
    <t>7. Review course project tools</t>
  </si>
  <si>
    <t>1. EntityManager</t>
  </si>
  <si>
    <t>2. Creating objects</t>
  </si>
  <si>
    <t>3. Persisting Objects</t>
  </si>
  <si>
    <t>4. Reading objects</t>
  </si>
  <si>
    <t>5. Updating objects</t>
  </si>
  <si>
    <t>6. Deleting objects</t>
  </si>
  <si>
    <t>1. Entity life cycle</t>
  </si>
  <si>
    <t>2. Managing transactions overview</t>
  </si>
  <si>
    <t>3. Managing transactions demo</t>
  </si>
  <si>
    <t>4. Advanced mapping using annotations</t>
  </si>
  <si>
    <t>1. Relationships</t>
  </si>
  <si>
    <t>2. Mapping strategies overview</t>
  </si>
  <si>
    <t>3. Mapping associations overview</t>
  </si>
  <si>
    <t>4. Cascading events</t>
  </si>
  <si>
    <t>1. Next steps</t>
  </si>
  <si>
    <t>Y:\TempRecording\Java Persistence API (JPA) - 1 The Basics</t>
  </si>
  <si>
    <t>0. Introduction\01. Welcome.mkv</t>
  </si>
  <si>
    <t>0. Introduction\02. What you should know.mkv</t>
  </si>
  <si>
    <t>1. Understanding Java Persistence API (JPA)\01. What is persistence.mkv</t>
  </si>
  <si>
    <t>1. Understanding Java Persistence API (JPA)\02. Object relational mapping (ORM).mkv</t>
  </si>
  <si>
    <t>1. Understanding Java Persistence API (JPA)\03. JPA overview.mkv</t>
  </si>
  <si>
    <t>1. Understanding Java Persistence API (JPA)\04. JPA configuration and entities.mkv</t>
  </si>
  <si>
    <t>1. Understanding Java Persistence API (JPA)\05. Benefits of JPA over pure JDBC.mkv</t>
  </si>
  <si>
    <t>1. Understanding Java Persistence API (JPA)\06. Looking at the course project.mkv</t>
  </si>
  <si>
    <t>1. Understanding Java Persistence API (JPA)\07. Review course project tools.mkv</t>
  </si>
  <si>
    <t>2. Managing Entities with EntityManager\01. EntityManager.mkv</t>
  </si>
  <si>
    <t>2. Managing Entities with EntityManager\02. Creating objects.mkv</t>
  </si>
  <si>
    <t>2. Managing Entities with EntityManager\03. Persisting Objects.mkv</t>
  </si>
  <si>
    <t>2. Managing Entities with EntityManager\04. Reading objects.mkv</t>
  </si>
  <si>
    <t>2. Managing Entities with EntityManager\05. Updating objects.mkv</t>
  </si>
  <si>
    <t>2. Managing Entities with EntityManager\06. Deleting objects.mkv</t>
  </si>
  <si>
    <t>3. Transaction Management\01. Entity life cycle.mkv</t>
  </si>
  <si>
    <t>3. Transaction Management\02. Managing transactions overview.mkv</t>
  </si>
  <si>
    <t>3. Transaction Management\03. Managing transactions demo.mkv</t>
  </si>
  <si>
    <t>3. Transaction Management\04. Advanced mapping using annotations.mkv</t>
  </si>
  <si>
    <t>4. Relationship Mapping in JPA\01. Relationships.mkv</t>
  </si>
  <si>
    <t>4. Relationship Mapping in JPA\02. Mapping strategies overview.mkv</t>
  </si>
  <si>
    <t>4. Relationship Mapping in JPA\03. Mapping associations overview.mkv</t>
  </si>
  <si>
    <t>4. Relationship Mapping in JPA\04. Cascading events.mkv</t>
  </si>
  <si>
    <t>5. Conclusion\01. Next steps.mkv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</si>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</sst>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C862-013A-48A6-8D60-C5CA51BDF364}">
  <dimension ref="A1:Z108"/>
  <sheetViews>
    <sheetView tabSelected="1" zoomScaleNormal="100" workbookViewId="0">
      <pane xSplit="6" ySplit="9" topLeftCell="G10" activePane="bottomRight" state="frozen"/>
      <selection sqref="A1:M1"/>
      <selection pane="topRight" sqref="A1:M1"/>
      <selection pane="bottomLeft" sqref="A1:M1"/>
      <selection pane="bottomRight" activeCell="G6" sqref="G6"/>
    </sheetView>
  </sheetViews>
  <sheetFormatPr defaultRowHeight="15" x14ac:dyDescent="0.25"/>
  <cols>
    <col min="1" max="1" width="45.85546875" customWidth="1"/>
    <col min="2" max="4" width="0" hidden="1" customWidth="1"/>
    <col min="5" max="6" width="48.85546875" bestFit="1" customWidth="1"/>
    <col min="22" max="22" width="11.42578125" style="1" bestFit="1" customWidth="1"/>
    <col min="23" max="23" width="27.5703125" customWidth="1"/>
    <col min="24" max="24" width="37" customWidth="1"/>
    <col min="25" max="25" width="12.7109375" customWidth="1"/>
    <col min="26" max="26" width="14.140625" customWidth="1"/>
  </cols>
  <sheetData>
    <row r="1" spans="1:26" ht="36" x14ac:dyDescent="0.55000000000000004">
      <c r="A1" s="20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6" x14ac:dyDescent="0.25">
      <c r="A2" s="2" t="s">
        <v>0</v>
      </c>
      <c r="B2" s="3"/>
      <c r="E2" s="3"/>
    </row>
    <row r="3" spans="1:26" x14ac:dyDescent="0.25">
      <c r="A3" s="2" t="s">
        <v>1</v>
      </c>
      <c r="E3" t="s">
        <v>2</v>
      </c>
      <c r="F3" s="2" t="s">
        <v>3</v>
      </c>
      <c r="G3" t="s">
        <v>2</v>
      </c>
    </row>
    <row r="4" spans="1:26" x14ac:dyDescent="0.25">
      <c r="A4" s="2" t="s">
        <v>4</v>
      </c>
      <c r="E4" t="s">
        <v>2</v>
      </c>
      <c r="F4" s="2" t="s">
        <v>5</v>
      </c>
      <c r="G4" t="s">
        <v>2</v>
      </c>
    </row>
    <row r="5" spans="1:26" x14ac:dyDescent="0.25">
      <c r="A5" s="2" t="s">
        <v>6</v>
      </c>
      <c r="E5" t="s">
        <v>2</v>
      </c>
      <c r="F5" s="2" t="s">
        <v>7</v>
      </c>
      <c r="G5" t="s">
        <v>2</v>
      </c>
    </row>
    <row r="6" spans="1:26" x14ac:dyDescent="0.25">
      <c r="A6" s="2" t="s">
        <v>8</v>
      </c>
      <c r="E6" t="s">
        <v>9</v>
      </c>
      <c r="F6" s="2" t="s">
        <v>10</v>
      </c>
      <c r="G6" t="s">
        <v>144</v>
      </c>
    </row>
    <row r="7" spans="1:26" ht="15.75" thickBot="1" x14ac:dyDescent="0.3"/>
    <row r="8" spans="1:26" ht="15.75" thickTop="1" x14ac:dyDescent="0.25">
      <c r="A8" s="21" t="s">
        <v>11</v>
      </c>
      <c r="B8" s="23" t="s">
        <v>12</v>
      </c>
      <c r="C8" s="23" t="s">
        <v>13</v>
      </c>
      <c r="D8" s="23" t="s">
        <v>14</v>
      </c>
      <c r="E8" s="23" t="s">
        <v>15</v>
      </c>
      <c r="F8" s="25" t="s">
        <v>16</v>
      </c>
      <c r="G8" s="17" t="s">
        <v>17</v>
      </c>
      <c r="H8" s="18"/>
      <c r="I8" s="18"/>
      <c r="J8" s="17" t="s">
        <v>18</v>
      </c>
      <c r="K8" s="18"/>
      <c r="L8" s="18"/>
      <c r="M8" s="19"/>
      <c r="N8" s="17" t="s">
        <v>19</v>
      </c>
      <c r="O8" s="18"/>
      <c r="P8" s="18"/>
      <c r="Q8" s="19"/>
      <c r="R8" s="17" t="s">
        <v>20</v>
      </c>
      <c r="S8" s="18"/>
      <c r="T8" s="18"/>
      <c r="U8" s="19"/>
      <c r="V8" s="17" t="s">
        <v>21</v>
      </c>
      <c r="W8" s="18"/>
      <c r="X8" s="18"/>
      <c r="Y8" s="18"/>
      <c r="Z8" s="19"/>
    </row>
    <row r="9" spans="1:26" ht="15.75" thickBot="1" x14ac:dyDescent="0.3">
      <c r="A9" s="22"/>
      <c r="B9" s="24"/>
      <c r="C9" s="24"/>
      <c r="D9" s="24"/>
      <c r="E9" s="24"/>
      <c r="F9" s="26"/>
      <c r="G9" s="4" t="s">
        <v>22</v>
      </c>
      <c r="H9" s="5" t="s">
        <v>23</v>
      </c>
      <c r="I9" s="5" t="s">
        <v>24</v>
      </c>
      <c r="J9" s="4" t="s">
        <v>25</v>
      </c>
      <c r="K9" s="5" t="s">
        <v>26</v>
      </c>
      <c r="L9" s="5" t="s">
        <v>23</v>
      </c>
      <c r="M9" s="6" t="s">
        <v>24</v>
      </c>
      <c r="N9" s="7" t="s">
        <v>27</v>
      </c>
      <c r="O9" s="8" t="s">
        <v>23</v>
      </c>
      <c r="P9" s="8" t="s">
        <v>24</v>
      </c>
      <c r="Q9" s="9" t="s">
        <v>25</v>
      </c>
      <c r="R9" s="4" t="s">
        <v>27</v>
      </c>
      <c r="S9" s="5" t="s">
        <v>23</v>
      </c>
      <c r="T9" s="5" t="s">
        <v>24</v>
      </c>
      <c r="U9" s="6" t="s">
        <v>25</v>
      </c>
      <c r="V9" s="10" t="s">
        <v>28</v>
      </c>
      <c r="W9" s="5" t="s">
        <v>29</v>
      </c>
      <c r="X9" s="5" t="s">
        <v>30</v>
      </c>
      <c r="Y9" s="5" t="s">
        <v>31</v>
      </c>
      <c r="Z9" s="6" t="s">
        <v>32</v>
      </c>
    </row>
    <row r="10" spans="1:26" ht="15.75" thickTop="1" x14ac:dyDescent="0.25">
      <c r="E10" t="s">
        <v>33</v>
      </c>
      <c r="G10" s="11"/>
      <c r="I10" s="12"/>
      <c r="J10" s="11"/>
      <c r="M10" s="12"/>
      <c r="N10" s="11"/>
      <c r="Q10" s="12"/>
      <c r="R10" s="11"/>
      <c r="U10" s="12"/>
      <c r="V10" s="13"/>
      <c r="W10" t="s">
        <v>119</v>
      </c>
      <c r="Z10" s="12"/>
    </row>
    <row r="11" spans="1:26" x14ac:dyDescent="0.25">
      <c r="A11" s="14"/>
      <c r="B11" s="15" t="b">
        <f t="shared" ref="B11:B74" si="0">AND(NOT(ISERROR(FIND(". ",A11))),ISNUMBER(VALUE(LEFT(A11,FIND(". ",A11)-1))))</f>
        <v>0</v>
      </c>
      <c r="C11" s="15" t="b">
        <f t="shared" ref="C11:C74" si="1">OR(AND(NOT(ISERROR(FIND("m",A12))),ISNUMBER(VALUE(LEFT(A12,FIND("m",A12)-1)))),AND(NOT(ISERROR(FIND("s",A12))),ISNUMBER(VALUE(LEFT(A12,FIND("s",A12)-1)))))</f>
        <v>0</v>
      </c>
      <c r="D11" s="15">
        <f t="shared" ref="D11:D74" si="2">IF(B11,0,IF(C11,D10+1,D10))</f>
        <v>0</v>
      </c>
      <c r="E11" s="15" t="str">
        <f t="shared" ref="E11:E74" si="3">SUBSTITUTE(SUBSTITUTE(IF(B11,A11,E10),"?",""),":"," -")</f>
        <v xml:space="preserve"> </v>
      </c>
      <c r="F11" s="16" t="str">
        <f t="shared" ref="F11:F74" si="4">SUBSTITUTE(SUBSTITUTE(SUBSTITUTE(SUBSTITUTE(IF(C11,D11&amp;". "&amp;A11,IF(A11="Chapter Quiz",A11,"")),"?",""),":"," -"),"(Viewed)",""),"(In progress)","")</f>
        <v/>
      </c>
      <c r="G11" s="11" t="str">
        <f t="shared" ref="G11:G74" si="5">IF(C11,IF(ISERROR(FIND("s",A12)),LEFT(A12,FIND("m",A12)),LEFT(A12,FIND("s",A12))),"")</f>
        <v/>
      </c>
      <c r="H11">
        <f t="shared" ref="H11:H74" si="6">IF(OR(G11="",ISERROR(FIND("m",G11))),0,VALUE(LEFT(G11,FIND("m",G11)-1)))</f>
        <v>0</v>
      </c>
      <c r="I11" s="12">
        <f t="shared" ref="I11:I74" si="7">IF(OR(G11="",ISERROR(FIND("s",G11))),0,VALUE(SUBSTITUTE(MID(G11,IF(ISERROR(FIND("m",G11)), 0,FIND("m",G11))+1,LEN(G11)),"s","")))</f>
        <v>0</v>
      </c>
      <c r="J11" s="11">
        <f t="shared" ref="J11:J43" si="8">J10+(H11*60+I11)</f>
        <v>0</v>
      </c>
      <c r="K11">
        <f t="shared" ref="K11:K74" si="9">INT(J11/60/60)</f>
        <v>0</v>
      </c>
      <c r="L11">
        <f t="shared" ref="L11:L74" si="10">INT((J11-(K11*60*60))/60)</f>
        <v>0</v>
      </c>
      <c r="M11" s="12">
        <f t="shared" ref="M11:M74" si="11">J11-(((K11*60)+L11)*60)</f>
        <v>0</v>
      </c>
      <c r="N11" s="11">
        <v>0</v>
      </c>
      <c r="O11">
        <v>0</v>
      </c>
      <c r="P11">
        <v>0</v>
      </c>
      <c r="Q11" s="12">
        <f t="shared" ref="Q11:Q74" si="12">(((N11*60)+O11)*60)+P11</f>
        <v>0</v>
      </c>
      <c r="R11" s="11">
        <f t="shared" ref="R11:R74" si="13">INT(U11/60/60)</f>
        <v>0</v>
      </c>
      <c r="S11">
        <f t="shared" ref="S11:S74" si="14">INT((U11-(R11*60*60))/60)</f>
        <v>0</v>
      </c>
      <c r="T11">
        <f t="shared" ref="T11:T74" si="15">U11-(((R11*60)+S11)*60)</f>
        <v>0</v>
      </c>
      <c r="U11" s="12">
        <f t="shared" ref="U11:U74" si="16">((H11*60)+I11)+Q11</f>
        <v>0</v>
      </c>
      <c r="V11" s="13">
        <v>45107</v>
      </c>
      <c r="Z11" s="12"/>
    </row>
    <row r="12" spans="1:26" x14ac:dyDescent="0.25">
      <c r="A12" s="14"/>
      <c r="B12" s="15" t="b">
        <f t="shared" si="0"/>
        <v>0</v>
      </c>
      <c r="C12" s="15" t="b">
        <f t="shared" si="1"/>
        <v>0</v>
      </c>
      <c r="D12" s="15">
        <f t="shared" si="2"/>
        <v>0</v>
      </c>
      <c r="E12" s="15" t="str">
        <f t="shared" si="3"/>
        <v xml:space="preserve"> </v>
      </c>
      <c r="F12" s="16" t="str">
        <f t="shared" si="4"/>
        <v/>
      </c>
      <c r="G12" s="11" t="str">
        <f t="shared" si="5"/>
        <v/>
      </c>
      <c r="H12">
        <f t="shared" si="6"/>
        <v>0</v>
      </c>
      <c r="I12" s="12">
        <f t="shared" si="7"/>
        <v>0</v>
      </c>
      <c r="J12" s="11">
        <f t="shared" si="8"/>
        <v>0</v>
      </c>
      <c r="K12">
        <f t="shared" si="9"/>
        <v>0</v>
      </c>
      <c r="L12">
        <f t="shared" si="10"/>
        <v>0</v>
      </c>
      <c r="M12" s="12">
        <f t="shared" si="11"/>
        <v>0</v>
      </c>
      <c r="N12" s="11">
        <f t="shared" ref="N12:P51" si="17">R11</f>
        <v>0</v>
      </c>
      <c r="O12">
        <f t="shared" si="17"/>
        <v>0</v>
      </c>
      <c r="P12">
        <f t="shared" si="17"/>
        <v>0</v>
      </c>
      <c r="Q12" s="12">
        <f t="shared" si="12"/>
        <v>0</v>
      </c>
      <c r="R12" s="11">
        <f t="shared" si="13"/>
        <v>0</v>
      </c>
      <c r="S12">
        <f t="shared" si="14"/>
        <v>0</v>
      </c>
      <c r="T12">
        <f t="shared" si="15"/>
        <v>0</v>
      </c>
      <c r="U12" s="12">
        <f t="shared" si="16"/>
        <v>0</v>
      </c>
      <c r="V12" s="13"/>
      <c r="Z12" s="12"/>
    </row>
    <row r="13" spans="1:26" x14ac:dyDescent="0.25">
      <c r="A13" s="14" t="s">
        <v>92</v>
      </c>
      <c r="B13" s="15" t="b">
        <f t="shared" si="0"/>
        <v>1</v>
      </c>
      <c r="C13" s="15" t="b">
        <f t="shared" si="1"/>
        <v>0</v>
      </c>
      <c r="D13" s="15">
        <f t="shared" si="2"/>
        <v>0</v>
      </c>
      <c r="E13" s="15" t="str">
        <f t="shared" si="3"/>
        <v>0. Introduction</v>
      </c>
      <c r="F13" s="16" t="str">
        <f t="shared" si="4"/>
        <v/>
      </c>
      <c r="G13" s="11" t="str">
        <f t="shared" si="5"/>
        <v/>
      </c>
      <c r="H13">
        <f t="shared" si="6"/>
        <v>0</v>
      </c>
      <c r="I13" s="12">
        <f t="shared" si="7"/>
        <v>0</v>
      </c>
      <c r="J13" s="11">
        <f t="shared" si="8"/>
        <v>0</v>
      </c>
      <c r="K13">
        <f t="shared" si="9"/>
        <v>0</v>
      </c>
      <c r="L13">
        <f t="shared" si="10"/>
        <v>0</v>
      </c>
      <c r="M13" s="12">
        <f t="shared" si="11"/>
        <v>0</v>
      </c>
      <c r="N13" s="11">
        <f t="shared" si="17"/>
        <v>0</v>
      </c>
      <c r="O13">
        <f t="shared" si="17"/>
        <v>0</v>
      </c>
      <c r="P13">
        <f t="shared" si="17"/>
        <v>0</v>
      </c>
      <c r="Q13" s="12">
        <f t="shared" si="12"/>
        <v>0</v>
      </c>
      <c r="R13" s="11">
        <f t="shared" si="13"/>
        <v>0</v>
      </c>
      <c r="S13">
        <f t="shared" si="14"/>
        <v>0</v>
      </c>
      <c r="T13">
        <f t="shared" si="15"/>
        <v>0</v>
      </c>
      <c r="U13" s="12">
        <f t="shared" si="16"/>
        <v>0</v>
      </c>
      <c r="V13" s="13"/>
      <c r="W13" t="str">
        <f t="shared" ref="W13" si="18">IF(F13="","","Y:\TempRecording\Learning Git and GitHub\"&amp;E13&amp;"\0"&amp;F13&amp;".mkv")</f>
        <v/>
      </c>
      <c r="Z13" s="12"/>
    </row>
    <row r="14" spans="1:26" x14ac:dyDescent="0.25">
      <c r="A14" s="14"/>
      <c r="B14" s="15" t="b">
        <f t="shared" si="0"/>
        <v>0</v>
      </c>
      <c r="C14" s="15" t="b">
        <f t="shared" si="1"/>
        <v>0</v>
      </c>
      <c r="D14" s="15">
        <f t="shared" si="2"/>
        <v>0</v>
      </c>
      <c r="E14" s="15" t="str">
        <f t="shared" si="3"/>
        <v>0. Introduction</v>
      </c>
      <c r="F14" s="16" t="str">
        <f t="shared" si="4"/>
        <v/>
      </c>
      <c r="G14" s="11" t="str">
        <f t="shared" si="5"/>
        <v/>
      </c>
      <c r="H14">
        <f t="shared" si="6"/>
        <v>0</v>
      </c>
      <c r="I14" s="12">
        <f t="shared" si="7"/>
        <v>0</v>
      </c>
      <c r="J14" s="11">
        <f t="shared" si="8"/>
        <v>0</v>
      </c>
      <c r="K14">
        <f t="shared" si="9"/>
        <v>0</v>
      </c>
      <c r="L14">
        <f t="shared" si="10"/>
        <v>0</v>
      </c>
      <c r="M14" s="12">
        <f t="shared" si="11"/>
        <v>0</v>
      </c>
      <c r="N14" s="11">
        <f t="shared" si="17"/>
        <v>0</v>
      </c>
      <c r="O14">
        <f t="shared" si="17"/>
        <v>0</v>
      </c>
      <c r="P14">
        <f t="shared" si="17"/>
        <v>0</v>
      </c>
      <c r="Q14" s="12">
        <f t="shared" si="12"/>
        <v>0</v>
      </c>
      <c r="R14" s="11">
        <f t="shared" si="13"/>
        <v>0</v>
      </c>
      <c r="S14">
        <f t="shared" si="14"/>
        <v>0</v>
      </c>
      <c r="T14">
        <f t="shared" si="15"/>
        <v>0</v>
      </c>
      <c r="U14" s="12">
        <f t="shared" si="16"/>
        <v>0</v>
      </c>
      <c r="V14" s="13"/>
      <c r="W14" t="str">
        <f>IF(F14="","",$W$10&amp;"\"&amp;E14&amp;"\0"&amp;F14&amp;".mkv")</f>
        <v/>
      </c>
      <c r="Z14" s="12"/>
    </row>
    <row r="15" spans="1:26" x14ac:dyDescent="0.25">
      <c r="A15" s="14" t="s">
        <v>35</v>
      </c>
      <c r="B15" s="15" t="b">
        <f t="shared" si="0"/>
        <v>0</v>
      </c>
      <c r="C15" s="15" t="b">
        <f t="shared" si="1"/>
        <v>1</v>
      </c>
      <c r="D15" s="15">
        <f t="shared" si="2"/>
        <v>1</v>
      </c>
      <c r="E15" s="15" t="str">
        <f t="shared" si="3"/>
        <v>0. Introduction</v>
      </c>
      <c r="F15" s="16" t="str">
        <f t="shared" si="4"/>
        <v>1. Welcome</v>
      </c>
      <c r="G15" s="11" t="str">
        <f t="shared" si="5"/>
        <v>1m 4s</v>
      </c>
      <c r="H15">
        <f t="shared" si="6"/>
        <v>1</v>
      </c>
      <c r="I15" s="12">
        <f t="shared" si="7"/>
        <v>4</v>
      </c>
      <c r="J15" s="11">
        <f t="shared" si="8"/>
        <v>64</v>
      </c>
      <c r="K15">
        <f t="shared" si="9"/>
        <v>0</v>
      </c>
      <c r="L15">
        <f t="shared" si="10"/>
        <v>1</v>
      </c>
      <c r="M15" s="12">
        <f t="shared" si="11"/>
        <v>4</v>
      </c>
      <c r="N15" s="11">
        <f t="shared" si="17"/>
        <v>0</v>
      </c>
      <c r="O15">
        <f t="shared" si="17"/>
        <v>0</v>
      </c>
      <c r="P15">
        <f t="shared" si="17"/>
        <v>0</v>
      </c>
      <c r="Q15" s="12">
        <f t="shared" si="12"/>
        <v>0</v>
      </c>
      <c r="R15" s="11">
        <f t="shared" si="13"/>
        <v>0</v>
      </c>
      <c r="S15">
        <f t="shared" si="14"/>
        <v>1</v>
      </c>
      <c r="T15">
        <f t="shared" si="15"/>
        <v>4</v>
      </c>
      <c r="U15" s="12">
        <f t="shared" si="16"/>
        <v>64</v>
      </c>
      <c r="V15" s="13"/>
      <c r="W15" t="str">
        <f t="shared" ref="W15:W78" si="19">IF(F15="","",$W$10&amp;"\"&amp;E15&amp;"\0"&amp;F15&amp;".mkv")</f>
        <v>Y:\TempRecording\Java Persistence API (JPA) - 1 The Basics\0. Introduction\01. Welcome.mkv</v>
      </c>
      <c r="Z15" s="12"/>
    </row>
    <row r="16" spans="1:26" x14ac:dyDescent="0.25">
      <c r="A16" s="14" t="s">
        <v>36</v>
      </c>
      <c r="B16" s="15" t="b">
        <f t="shared" si="0"/>
        <v>0</v>
      </c>
      <c r="C16" s="15" t="b">
        <f t="shared" si="1"/>
        <v>0</v>
      </c>
      <c r="D16" s="15">
        <f t="shared" si="2"/>
        <v>1</v>
      </c>
      <c r="E16" s="15" t="str">
        <f t="shared" si="3"/>
        <v>0. Introduction</v>
      </c>
      <c r="F16" s="16" t="str">
        <f t="shared" si="4"/>
        <v/>
      </c>
      <c r="G16" s="11" t="str">
        <f t="shared" si="5"/>
        <v/>
      </c>
      <c r="H16">
        <f t="shared" si="6"/>
        <v>0</v>
      </c>
      <c r="I16" s="12">
        <f t="shared" si="7"/>
        <v>0</v>
      </c>
      <c r="J16" s="11">
        <f t="shared" si="8"/>
        <v>64</v>
      </c>
      <c r="K16">
        <f t="shared" si="9"/>
        <v>0</v>
      </c>
      <c r="L16">
        <f t="shared" si="10"/>
        <v>1</v>
      </c>
      <c r="M16" s="12">
        <f t="shared" si="11"/>
        <v>4</v>
      </c>
      <c r="N16" s="11">
        <f t="shared" si="17"/>
        <v>0</v>
      </c>
      <c r="O16">
        <f t="shared" si="17"/>
        <v>1</v>
      </c>
      <c r="P16">
        <f t="shared" si="17"/>
        <v>4</v>
      </c>
      <c r="Q16" s="12">
        <f t="shared" si="12"/>
        <v>64</v>
      </c>
      <c r="R16" s="11">
        <f t="shared" si="13"/>
        <v>0</v>
      </c>
      <c r="S16">
        <f t="shared" si="14"/>
        <v>1</v>
      </c>
      <c r="T16">
        <f t="shared" si="15"/>
        <v>4</v>
      </c>
      <c r="U16" s="12">
        <f t="shared" si="16"/>
        <v>64</v>
      </c>
      <c r="V16" s="13"/>
      <c r="W16" t="str">
        <f t="shared" si="19"/>
        <v/>
      </c>
      <c r="Z16" s="12"/>
    </row>
    <row r="17" spans="1:26" x14ac:dyDescent="0.25">
      <c r="A17" s="14" t="s">
        <v>37</v>
      </c>
      <c r="B17" s="15" t="b">
        <f t="shared" si="0"/>
        <v>0</v>
      </c>
      <c r="C17" s="15" t="b">
        <f t="shared" si="1"/>
        <v>0</v>
      </c>
      <c r="D17" s="15">
        <f t="shared" si="2"/>
        <v>1</v>
      </c>
      <c r="E17" s="15" t="str">
        <f t="shared" si="3"/>
        <v>0. Introduction</v>
      </c>
      <c r="F17" s="16" t="str">
        <f t="shared" si="4"/>
        <v/>
      </c>
      <c r="G17" s="11" t="str">
        <f t="shared" si="5"/>
        <v/>
      </c>
      <c r="H17">
        <f t="shared" si="6"/>
        <v>0</v>
      </c>
      <c r="I17" s="12">
        <f t="shared" si="7"/>
        <v>0</v>
      </c>
      <c r="J17" s="11">
        <f t="shared" si="8"/>
        <v>64</v>
      </c>
      <c r="K17">
        <f t="shared" si="9"/>
        <v>0</v>
      </c>
      <c r="L17">
        <f t="shared" si="10"/>
        <v>1</v>
      </c>
      <c r="M17" s="12">
        <f t="shared" si="11"/>
        <v>4</v>
      </c>
      <c r="N17" s="11">
        <f t="shared" si="17"/>
        <v>0</v>
      </c>
      <c r="O17">
        <f t="shared" si="17"/>
        <v>1</v>
      </c>
      <c r="P17">
        <f t="shared" si="17"/>
        <v>4</v>
      </c>
      <c r="Q17" s="12">
        <f t="shared" si="12"/>
        <v>64</v>
      </c>
      <c r="R17" s="11">
        <f t="shared" si="13"/>
        <v>0</v>
      </c>
      <c r="S17">
        <f t="shared" si="14"/>
        <v>1</v>
      </c>
      <c r="T17">
        <f t="shared" si="15"/>
        <v>4</v>
      </c>
      <c r="U17" s="12">
        <f t="shared" si="16"/>
        <v>64</v>
      </c>
      <c r="V17" s="13"/>
      <c r="W17" t="str">
        <f t="shared" si="19"/>
        <v/>
      </c>
      <c r="Z17" s="12"/>
    </row>
    <row r="18" spans="1:26" x14ac:dyDescent="0.25">
      <c r="A18" s="14" t="s">
        <v>38</v>
      </c>
      <c r="B18" s="15" t="b">
        <f t="shared" si="0"/>
        <v>0</v>
      </c>
      <c r="C18" s="15" t="b">
        <f t="shared" si="1"/>
        <v>1</v>
      </c>
      <c r="D18" s="15">
        <f t="shared" si="2"/>
        <v>2</v>
      </c>
      <c r="E18" s="15" t="str">
        <f t="shared" si="3"/>
        <v>0. Introduction</v>
      </c>
      <c r="F18" s="16" t="str">
        <f t="shared" si="4"/>
        <v>2. What you should know</v>
      </c>
      <c r="G18" s="11" t="str">
        <f t="shared" si="5"/>
        <v>59s</v>
      </c>
      <c r="H18">
        <f t="shared" si="6"/>
        <v>0</v>
      </c>
      <c r="I18" s="12">
        <f t="shared" si="7"/>
        <v>59</v>
      </c>
      <c r="J18" s="11">
        <f t="shared" si="8"/>
        <v>123</v>
      </c>
      <c r="K18">
        <f t="shared" si="9"/>
        <v>0</v>
      </c>
      <c r="L18">
        <f t="shared" si="10"/>
        <v>2</v>
      </c>
      <c r="M18" s="12">
        <f t="shared" si="11"/>
        <v>3</v>
      </c>
      <c r="N18" s="11">
        <f t="shared" si="17"/>
        <v>0</v>
      </c>
      <c r="O18">
        <f t="shared" si="17"/>
        <v>1</v>
      </c>
      <c r="P18">
        <f t="shared" si="17"/>
        <v>4</v>
      </c>
      <c r="Q18" s="12">
        <f t="shared" si="12"/>
        <v>64</v>
      </c>
      <c r="R18" s="11">
        <f t="shared" si="13"/>
        <v>0</v>
      </c>
      <c r="S18">
        <f t="shared" si="14"/>
        <v>2</v>
      </c>
      <c r="T18">
        <f t="shared" si="15"/>
        <v>3</v>
      </c>
      <c r="U18" s="12">
        <f t="shared" si="16"/>
        <v>123</v>
      </c>
      <c r="V18" s="13"/>
      <c r="W18" t="str">
        <f t="shared" si="19"/>
        <v>Y:\TempRecording\Java Persistence API (JPA) - 1 The Basics\0. Introduction\02. What you should know.mkv</v>
      </c>
      <c r="Z18" s="12"/>
    </row>
    <row r="19" spans="1:26" x14ac:dyDescent="0.25">
      <c r="A19" s="14" t="s">
        <v>39</v>
      </c>
      <c r="B19" s="15" t="b">
        <f t="shared" si="0"/>
        <v>0</v>
      </c>
      <c r="C19" s="15" t="b">
        <f t="shared" si="1"/>
        <v>0</v>
      </c>
      <c r="D19" s="15">
        <f t="shared" si="2"/>
        <v>2</v>
      </c>
      <c r="E19" s="15" t="str">
        <f t="shared" si="3"/>
        <v>0. Introduction</v>
      </c>
      <c r="F19" s="16" t="str">
        <f t="shared" si="4"/>
        <v/>
      </c>
      <c r="G19" s="11" t="str">
        <f t="shared" si="5"/>
        <v/>
      </c>
      <c r="H19">
        <f t="shared" si="6"/>
        <v>0</v>
      </c>
      <c r="I19" s="12">
        <f t="shared" si="7"/>
        <v>0</v>
      </c>
      <c r="J19" s="11">
        <f t="shared" si="8"/>
        <v>123</v>
      </c>
      <c r="K19">
        <f t="shared" si="9"/>
        <v>0</v>
      </c>
      <c r="L19">
        <f t="shared" si="10"/>
        <v>2</v>
      </c>
      <c r="M19" s="12">
        <f t="shared" si="11"/>
        <v>3</v>
      </c>
      <c r="N19" s="11">
        <f t="shared" si="17"/>
        <v>0</v>
      </c>
      <c r="O19">
        <f t="shared" si="17"/>
        <v>2</v>
      </c>
      <c r="P19">
        <f t="shared" si="17"/>
        <v>3</v>
      </c>
      <c r="Q19" s="12">
        <f t="shared" si="12"/>
        <v>123</v>
      </c>
      <c r="R19" s="11">
        <f t="shared" si="13"/>
        <v>0</v>
      </c>
      <c r="S19">
        <f t="shared" si="14"/>
        <v>2</v>
      </c>
      <c r="T19">
        <f t="shared" si="15"/>
        <v>3</v>
      </c>
      <c r="U19" s="12">
        <f t="shared" si="16"/>
        <v>123</v>
      </c>
      <c r="V19" s="13"/>
      <c r="W19" t="str">
        <f t="shared" si="19"/>
        <v/>
      </c>
      <c r="Z19" s="12"/>
    </row>
    <row r="20" spans="1:26" x14ac:dyDescent="0.25">
      <c r="A20" s="14" t="s">
        <v>37</v>
      </c>
      <c r="B20" s="15" t="b">
        <f t="shared" si="0"/>
        <v>0</v>
      </c>
      <c r="C20" s="15" t="b">
        <f t="shared" si="1"/>
        <v>0</v>
      </c>
      <c r="D20" s="15">
        <f t="shared" si="2"/>
        <v>2</v>
      </c>
      <c r="E20" s="15" t="str">
        <f t="shared" si="3"/>
        <v>0. Introduction</v>
      </c>
      <c r="F20" s="16" t="str">
        <f t="shared" si="4"/>
        <v/>
      </c>
      <c r="G20" s="11" t="str">
        <f t="shared" si="5"/>
        <v/>
      </c>
      <c r="H20">
        <f t="shared" si="6"/>
        <v>0</v>
      </c>
      <c r="I20" s="12">
        <f t="shared" si="7"/>
        <v>0</v>
      </c>
      <c r="J20" s="11">
        <f t="shared" si="8"/>
        <v>123</v>
      </c>
      <c r="K20">
        <f t="shared" si="9"/>
        <v>0</v>
      </c>
      <c r="L20">
        <f t="shared" si="10"/>
        <v>2</v>
      </c>
      <c r="M20" s="12">
        <f t="shared" si="11"/>
        <v>3</v>
      </c>
      <c r="N20" s="11">
        <f t="shared" si="17"/>
        <v>0</v>
      </c>
      <c r="O20">
        <f t="shared" si="17"/>
        <v>2</v>
      </c>
      <c r="P20">
        <f t="shared" si="17"/>
        <v>3</v>
      </c>
      <c r="Q20" s="12">
        <f t="shared" si="12"/>
        <v>123</v>
      </c>
      <c r="R20" s="11">
        <f t="shared" si="13"/>
        <v>0</v>
      </c>
      <c r="S20">
        <f t="shared" si="14"/>
        <v>2</v>
      </c>
      <c r="T20">
        <f t="shared" si="15"/>
        <v>3</v>
      </c>
      <c r="U20" s="12">
        <f t="shared" si="16"/>
        <v>123</v>
      </c>
      <c r="V20" s="13"/>
      <c r="W20" t="str">
        <f t="shared" si="19"/>
        <v/>
      </c>
      <c r="Z20" s="12"/>
    </row>
    <row r="21" spans="1:26" x14ac:dyDescent="0.25">
      <c r="A21" s="14"/>
      <c r="B21" s="15" t="b">
        <f t="shared" si="0"/>
        <v>0</v>
      </c>
      <c r="C21" s="15" t="b">
        <f t="shared" si="1"/>
        <v>0</v>
      </c>
      <c r="D21" s="15">
        <f t="shared" si="2"/>
        <v>2</v>
      </c>
      <c r="E21" s="15" t="str">
        <f t="shared" si="3"/>
        <v>0. Introduction</v>
      </c>
      <c r="F21" s="16" t="str">
        <f t="shared" si="4"/>
        <v/>
      </c>
      <c r="G21" s="11" t="str">
        <f t="shared" si="5"/>
        <v/>
      </c>
      <c r="H21">
        <f t="shared" si="6"/>
        <v>0</v>
      </c>
      <c r="I21" s="12">
        <f t="shared" si="7"/>
        <v>0</v>
      </c>
      <c r="J21" s="11">
        <f t="shared" si="8"/>
        <v>123</v>
      </c>
      <c r="K21">
        <f t="shared" si="9"/>
        <v>0</v>
      </c>
      <c r="L21">
        <f t="shared" si="10"/>
        <v>2</v>
      </c>
      <c r="M21" s="12">
        <f t="shared" si="11"/>
        <v>3</v>
      </c>
      <c r="N21" s="11">
        <f t="shared" si="17"/>
        <v>0</v>
      </c>
      <c r="O21">
        <f t="shared" si="17"/>
        <v>2</v>
      </c>
      <c r="P21">
        <f t="shared" si="17"/>
        <v>3</v>
      </c>
      <c r="Q21" s="12">
        <f t="shared" si="12"/>
        <v>123</v>
      </c>
      <c r="R21" s="11">
        <f t="shared" si="13"/>
        <v>0</v>
      </c>
      <c r="S21">
        <f t="shared" si="14"/>
        <v>2</v>
      </c>
      <c r="T21">
        <f t="shared" si="15"/>
        <v>3</v>
      </c>
      <c r="U21" s="12">
        <f t="shared" si="16"/>
        <v>123</v>
      </c>
      <c r="V21" s="13"/>
      <c r="W21" t="str">
        <f t="shared" si="19"/>
        <v/>
      </c>
      <c r="Z21" s="12"/>
    </row>
    <row r="22" spans="1:26" x14ac:dyDescent="0.25">
      <c r="A22" s="14" t="s">
        <v>40</v>
      </c>
      <c r="B22" s="15" t="b">
        <f t="shared" si="0"/>
        <v>1</v>
      </c>
      <c r="C22" s="15" t="b">
        <f t="shared" si="1"/>
        <v>0</v>
      </c>
      <c r="D22" s="15">
        <f t="shared" si="2"/>
        <v>0</v>
      </c>
      <c r="E22" s="15" t="str">
        <f t="shared" si="3"/>
        <v>1. Understanding Java Persistence API (JPA)</v>
      </c>
      <c r="F22" s="16" t="str">
        <f t="shared" si="4"/>
        <v/>
      </c>
      <c r="G22" s="11" t="str">
        <f t="shared" si="5"/>
        <v/>
      </c>
      <c r="H22">
        <f t="shared" si="6"/>
        <v>0</v>
      </c>
      <c r="I22" s="12">
        <f t="shared" si="7"/>
        <v>0</v>
      </c>
      <c r="J22" s="11">
        <f t="shared" si="8"/>
        <v>123</v>
      </c>
      <c r="K22">
        <f t="shared" si="9"/>
        <v>0</v>
      </c>
      <c r="L22">
        <f t="shared" si="10"/>
        <v>2</v>
      </c>
      <c r="M22" s="12">
        <f t="shared" si="11"/>
        <v>3</v>
      </c>
      <c r="N22" s="11">
        <f t="shared" si="17"/>
        <v>0</v>
      </c>
      <c r="O22">
        <f t="shared" si="17"/>
        <v>2</v>
      </c>
      <c r="P22">
        <f t="shared" si="17"/>
        <v>3</v>
      </c>
      <c r="Q22" s="12">
        <f t="shared" si="12"/>
        <v>123</v>
      </c>
      <c r="R22" s="11">
        <f t="shared" si="13"/>
        <v>0</v>
      </c>
      <c r="S22">
        <f t="shared" si="14"/>
        <v>2</v>
      </c>
      <c r="T22">
        <f t="shared" si="15"/>
        <v>3</v>
      </c>
      <c r="U22" s="12">
        <f t="shared" si="16"/>
        <v>123</v>
      </c>
      <c r="V22" s="13"/>
      <c r="W22" t="str">
        <f t="shared" si="19"/>
        <v/>
      </c>
      <c r="Z22" s="12"/>
    </row>
    <row r="23" spans="1:26" x14ac:dyDescent="0.25">
      <c r="A23" s="14"/>
      <c r="B23" s="15" t="b">
        <f t="shared" si="0"/>
        <v>0</v>
      </c>
      <c r="C23" s="15" t="b">
        <f t="shared" si="1"/>
        <v>0</v>
      </c>
      <c r="D23" s="15">
        <f t="shared" si="2"/>
        <v>0</v>
      </c>
      <c r="E23" s="15" t="str">
        <f t="shared" si="3"/>
        <v>1. Understanding Java Persistence API (JPA)</v>
      </c>
      <c r="F23" s="16" t="str">
        <f t="shared" si="4"/>
        <v/>
      </c>
      <c r="G23" s="11" t="str">
        <f t="shared" si="5"/>
        <v/>
      </c>
      <c r="H23">
        <f t="shared" si="6"/>
        <v>0</v>
      </c>
      <c r="I23" s="12">
        <f t="shared" si="7"/>
        <v>0</v>
      </c>
      <c r="J23" s="11">
        <f t="shared" si="8"/>
        <v>123</v>
      </c>
      <c r="K23">
        <f t="shared" si="9"/>
        <v>0</v>
      </c>
      <c r="L23">
        <f t="shared" si="10"/>
        <v>2</v>
      </c>
      <c r="M23" s="12">
        <f t="shared" si="11"/>
        <v>3</v>
      </c>
      <c r="N23" s="11">
        <f t="shared" si="17"/>
        <v>0</v>
      </c>
      <c r="O23">
        <f t="shared" si="17"/>
        <v>2</v>
      </c>
      <c r="P23">
        <f t="shared" si="17"/>
        <v>3</v>
      </c>
      <c r="Q23" s="12">
        <f t="shared" si="12"/>
        <v>123</v>
      </c>
      <c r="R23" s="11">
        <f t="shared" si="13"/>
        <v>0</v>
      </c>
      <c r="S23">
        <f t="shared" si="14"/>
        <v>2</v>
      </c>
      <c r="T23">
        <f t="shared" si="15"/>
        <v>3</v>
      </c>
      <c r="U23" s="12">
        <f t="shared" si="16"/>
        <v>123</v>
      </c>
      <c r="V23" s="13"/>
      <c r="W23" t="str">
        <f t="shared" si="19"/>
        <v/>
      </c>
      <c r="Z23" s="12"/>
    </row>
    <row r="24" spans="1:26" x14ac:dyDescent="0.25">
      <c r="A24" s="14" t="s">
        <v>41</v>
      </c>
      <c r="B24" s="15" t="b">
        <f t="shared" si="0"/>
        <v>0</v>
      </c>
      <c r="C24" s="15" t="b">
        <f t="shared" si="1"/>
        <v>1</v>
      </c>
      <c r="D24" s="15">
        <f t="shared" si="2"/>
        <v>1</v>
      </c>
      <c r="E24" s="15" t="str">
        <f t="shared" si="3"/>
        <v>1. Understanding Java Persistence API (JPA)</v>
      </c>
      <c r="F24" s="16" t="str">
        <f t="shared" si="4"/>
        <v>1. What is persistence</v>
      </c>
      <c r="G24" s="11" t="str">
        <f t="shared" si="5"/>
        <v>2m 59s</v>
      </c>
      <c r="H24">
        <f t="shared" si="6"/>
        <v>2</v>
      </c>
      <c r="I24" s="12">
        <f t="shared" si="7"/>
        <v>59</v>
      </c>
      <c r="J24" s="11">
        <f t="shared" si="8"/>
        <v>302</v>
      </c>
      <c r="K24">
        <f t="shared" si="9"/>
        <v>0</v>
      </c>
      <c r="L24">
        <f t="shared" si="10"/>
        <v>5</v>
      </c>
      <c r="M24" s="12">
        <f t="shared" si="11"/>
        <v>2</v>
      </c>
      <c r="N24" s="11">
        <f t="shared" si="17"/>
        <v>0</v>
      </c>
      <c r="O24">
        <f t="shared" si="17"/>
        <v>2</v>
      </c>
      <c r="P24">
        <v>10</v>
      </c>
      <c r="Q24" s="12">
        <f t="shared" si="12"/>
        <v>130</v>
      </c>
      <c r="R24" s="11">
        <f t="shared" si="13"/>
        <v>0</v>
      </c>
      <c r="S24">
        <f t="shared" si="14"/>
        <v>5</v>
      </c>
      <c r="T24">
        <f t="shared" si="15"/>
        <v>9</v>
      </c>
      <c r="U24" s="12">
        <f t="shared" si="16"/>
        <v>309</v>
      </c>
      <c r="V24" s="13"/>
      <c r="W24" t="str">
        <f t="shared" si="19"/>
        <v>Y:\TempRecording\Java Persistence API (JPA) - 1 The Basics\1. Understanding Java Persistence API (JPA)\01. What is persistence.mkv</v>
      </c>
      <c r="Z24" s="12"/>
    </row>
    <row r="25" spans="1:26" x14ac:dyDescent="0.25">
      <c r="A25" s="14" t="s">
        <v>42</v>
      </c>
      <c r="B25" s="15" t="b">
        <f t="shared" si="0"/>
        <v>0</v>
      </c>
      <c r="C25" s="15" t="b">
        <f t="shared" si="1"/>
        <v>0</v>
      </c>
      <c r="D25" s="15">
        <f t="shared" si="2"/>
        <v>1</v>
      </c>
      <c r="E25" s="15" t="str">
        <f t="shared" si="3"/>
        <v>1. Understanding Java Persistence API (JPA)</v>
      </c>
      <c r="F25" s="16" t="str">
        <f t="shared" si="4"/>
        <v/>
      </c>
      <c r="G25" s="11" t="str">
        <f t="shared" si="5"/>
        <v/>
      </c>
      <c r="H25">
        <f t="shared" si="6"/>
        <v>0</v>
      </c>
      <c r="I25" s="12">
        <f t="shared" si="7"/>
        <v>0</v>
      </c>
      <c r="J25" s="11">
        <f t="shared" si="8"/>
        <v>302</v>
      </c>
      <c r="K25">
        <f t="shared" si="9"/>
        <v>0</v>
      </c>
      <c r="L25">
        <f t="shared" si="10"/>
        <v>5</v>
      </c>
      <c r="M25" s="12">
        <f t="shared" si="11"/>
        <v>2</v>
      </c>
      <c r="N25" s="11">
        <f t="shared" si="17"/>
        <v>0</v>
      </c>
      <c r="O25">
        <f t="shared" si="17"/>
        <v>5</v>
      </c>
      <c r="P25">
        <f t="shared" si="17"/>
        <v>9</v>
      </c>
      <c r="Q25" s="12">
        <f t="shared" si="12"/>
        <v>309</v>
      </c>
      <c r="R25" s="11">
        <f t="shared" si="13"/>
        <v>0</v>
      </c>
      <c r="S25">
        <f t="shared" si="14"/>
        <v>5</v>
      </c>
      <c r="T25">
        <f t="shared" si="15"/>
        <v>9</v>
      </c>
      <c r="U25" s="12">
        <f t="shared" si="16"/>
        <v>309</v>
      </c>
      <c r="V25" s="13"/>
      <c r="W25" t="str">
        <f t="shared" si="19"/>
        <v/>
      </c>
      <c r="Z25" s="12"/>
    </row>
    <row r="26" spans="1:26" x14ac:dyDescent="0.25">
      <c r="A26" s="14" t="s">
        <v>37</v>
      </c>
      <c r="B26" s="15" t="b">
        <f t="shared" si="0"/>
        <v>0</v>
      </c>
      <c r="C26" s="15" t="b">
        <f t="shared" si="1"/>
        <v>0</v>
      </c>
      <c r="D26" s="15">
        <f t="shared" si="2"/>
        <v>1</v>
      </c>
      <c r="E26" s="15" t="str">
        <f t="shared" si="3"/>
        <v>1. Understanding Java Persistence API (JPA)</v>
      </c>
      <c r="F26" s="16" t="str">
        <f t="shared" si="4"/>
        <v/>
      </c>
      <c r="G26" s="11" t="str">
        <f t="shared" si="5"/>
        <v/>
      </c>
      <c r="H26">
        <f t="shared" si="6"/>
        <v>0</v>
      </c>
      <c r="I26" s="12">
        <f t="shared" si="7"/>
        <v>0</v>
      </c>
      <c r="J26" s="11">
        <f t="shared" si="8"/>
        <v>302</v>
      </c>
      <c r="K26">
        <f t="shared" si="9"/>
        <v>0</v>
      </c>
      <c r="L26">
        <f t="shared" si="10"/>
        <v>5</v>
      </c>
      <c r="M26" s="12">
        <f t="shared" si="11"/>
        <v>2</v>
      </c>
      <c r="N26" s="11">
        <f t="shared" si="17"/>
        <v>0</v>
      </c>
      <c r="O26">
        <f t="shared" si="17"/>
        <v>5</v>
      </c>
      <c r="P26">
        <f t="shared" si="17"/>
        <v>9</v>
      </c>
      <c r="Q26" s="12">
        <f t="shared" si="12"/>
        <v>309</v>
      </c>
      <c r="R26" s="11">
        <f t="shared" si="13"/>
        <v>0</v>
      </c>
      <c r="S26">
        <f t="shared" si="14"/>
        <v>5</v>
      </c>
      <c r="T26">
        <f t="shared" si="15"/>
        <v>9</v>
      </c>
      <c r="U26" s="12">
        <f t="shared" si="16"/>
        <v>309</v>
      </c>
      <c r="V26" s="13"/>
      <c r="W26" t="str">
        <f t="shared" si="19"/>
        <v/>
      </c>
      <c r="Z26" s="12"/>
    </row>
    <row r="27" spans="1:26" x14ac:dyDescent="0.25">
      <c r="A27" s="14" t="s">
        <v>43</v>
      </c>
      <c r="B27" s="15" t="b">
        <f t="shared" si="0"/>
        <v>0</v>
      </c>
      <c r="C27" s="15" t="b">
        <f t="shared" si="1"/>
        <v>1</v>
      </c>
      <c r="D27" s="15">
        <f t="shared" si="2"/>
        <v>2</v>
      </c>
      <c r="E27" s="15" t="str">
        <f t="shared" si="3"/>
        <v>1. Understanding Java Persistence API (JPA)</v>
      </c>
      <c r="F27" s="16" t="str">
        <f t="shared" si="4"/>
        <v>2. Object relational mapping (ORM)</v>
      </c>
      <c r="G27" s="11" t="str">
        <f t="shared" si="5"/>
        <v>2m 31s</v>
      </c>
      <c r="H27">
        <f t="shared" si="6"/>
        <v>2</v>
      </c>
      <c r="I27" s="12">
        <f t="shared" si="7"/>
        <v>31</v>
      </c>
      <c r="J27" s="11">
        <f t="shared" si="8"/>
        <v>453</v>
      </c>
      <c r="K27">
        <f t="shared" si="9"/>
        <v>0</v>
      </c>
      <c r="L27">
        <f t="shared" si="10"/>
        <v>7</v>
      </c>
      <c r="M27" s="12">
        <f t="shared" si="11"/>
        <v>33</v>
      </c>
      <c r="N27" s="11">
        <f t="shared" si="17"/>
        <v>0</v>
      </c>
      <c r="O27">
        <f t="shared" si="17"/>
        <v>5</v>
      </c>
      <c r="P27">
        <f t="shared" si="17"/>
        <v>9</v>
      </c>
      <c r="Q27" s="12">
        <f t="shared" si="12"/>
        <v>309</v>
      </c>
      <c r="R27" s="11">
        <f t="shared" si="13"/>
        <v>0</v>
      </c>
      <c r="S27">
        <f t="shared" si="14"/>
        <v>7</v>
      </c>
      <c r="T27">
        <f t="shared" si="15"/>
        <v>40</v>
      </c>
      <c r="U27" s="12">
        <f t="shared" si="16"/>
        <v>460</v>
      </c>
      <c r="V27" s="13"/>
      <c r="W27" t="str">
        <f t="shared" si="19"/>
        <v>Y:\TempRecording\Java Persistence API (JPA) - 1 The Basics\1. Understanding Java Persistence API (JPA)\02. Object relational mapping (ORM).mkv</v>
      </c>
      <c r="Z27" s="12"/>
    </row>
    <row r="28" spans="1:26" x14ac:dyDescent="0.25">
      <c r="A28" s="14" t="s">
        <v>44</v>
      </c>
      <c r="B28" s="15" t="b">
        <f t="shared" si="0"/>
        <v>0</v>
      </c>
      <c r="C28" s="15" t="b">
        <f t="shared" si="1"/>
        <v>0</v>
      </c>
      <c r="D28" s="15">
        <f t="shared" si="2"/>
        <v>2</v>
      </c>
      <c r="E28" s="15" t="str">
        <f t="shared" si="3"/>
        <v>1. Understanding Java Persistence API (JPA)</v>
      </c>
      <c r="F28" s="16" t="str">
        <f t="shared" si="4"/>
        <v/>
      </c>
      <c r="G28" s="11" t="str">
        <f t="shared" si="5"/>
        <v/>
      </c>
      <c r="H28">
        <f t="shared" si="6"/>
        <v>0</v>
      </c>
      <c r="I28" s="12">
        <f t="shared" si="7"/>
        <v>0</v>
      </c>
      <c r="J28" s="11">
        <f t="shared" si="8"/>
        <v>453</v>
      </c>
      <c r="K28">
        <f t="shared" si="9"/>
        <v>0</v>
      </c>
      <c r="L28">
        <f t="shared" si="10"/>
        <v>7</v>
      </c>
      <c r="M28" s="12">
        <f t="shared" si="11"/>
        <v>33</v>
      </c>
      <c r="N28" s="11">
        <f t="shared" si="17"/>
        <v>0</v>
      </c>
      <c r="O28">
        <f t="shared" si="17"/>
        <v>7</v>
      </c>
      <c r="P28">
        <f t="shared" si="17"/>
        <v>40</v>
      </c>
      <c r="Q28" s="12">
        <f t="shared" si="12"/>
        <v>460</v>
      </c>
      <c r="R28" s="11">
        <f t="shared" si="13"/>
        <v>0</v>
      </c>
      <c r="S28">
        <f t="shared" si="14"/>
        <v>7</v>
      </c>
      <c r="T28">
        <f t="shared" si="15"/>
        <v>40</v>
      </c>
      <c r="U28" s="12">
        <f t="shared" si="16"/>
        <v>460</v>
      </c>
      <c r="V28" s="13"/>
      <c r="W28" t="str">
        <f t="shared" si="19"/>
        <v/>
      </c>
      <c r="Z28" s="12"/>
    </row>
    <row r="29" spans="1:26" x14ac:dyDescent="0.25">
      <c r="A29" s="14" t="s">
        <v>37</v>
      </c>
      <c r="B29" s="15" t="b">
        <f t="shared" si="0"/>
        <v>0</v>
      </c>
      <c r="C29" s="15" t="b">
        <f t="shared" si="1"/>
        <v>0</v>
      </c>
      <c r="D29" s="15">
        <f t="shared" si="2"/>
        <v>2</v>
      </c>
      <c r="E29" s="15" t="str">
        <f t="shared" si="3"/>
        <v>1. Understanding Java Persistence API (JPA)</v>
      </c>
      <c r="F29" s="16" t="str">
        <f t="shared" si="4"/>
        <v/>
      </c>
      <c r="G29" s="11" t="str">
        <f t="shared" si="5"/>
        <v/>
      </c>
      <c r="H29">
        <f t="shared" si="6"/>
        <v>0</v>
      </c>
      <c r="I29" s="12">
        <f t="shared" si="7"/>
        <v>0</v>
      </c>
      <c r="J29" s="11">
        <f t="shared" si="8"/>
        <v>453</v>
      </c>
      <c r="K29">
        <f t="shared" si="9"/>
        <v>0</v>
      </c>
      <c r="L29">
        <f t="shared" si="10"/>
        <v>7</v>
      </c>
      <c r="M29" s="12">
        <f t="shared" si="11"/>
        <v>33</v>
      </c>
      <c r="N29" s="11">
        <f t="shared" si="17"/>
        <v>0</v>
      </c>
      <c r="O29">
        <f t="shared" si="17"/>
        <v>7</v>
      </c>
      <c r="P29">
        <f t="shared" si="17"/>
        <v>40</v>
      </c>
      <c r="Q29" s="12">
        <f t="shared" si="12"/>
        <v>460</v>
      </c>
      <c r="R29" s="11">
        <f t="shared" si="13"/>
        <v>0</v>
      </c>
      <c r="S29">
        <f t="shared" si="14"/>
        <v>7</v>
      </c>
      <c r="T29">
        <f t="shared" si="15"/>
        <v>40</v>
      </c>
      <c r="U29" s="12">
        <f t="shared" si="16"/>
        <v>460</v>
      </c>
      <c r="V29" s="13"/>
      <c r="W29" t="str">
        <f t="shared" si="19"/>
        <v/>
      </c>
      <c r="Z29" s="12"/>
    </row>
    <row r="30" spans="1:26" x14ac:dyDescent="0.25">
      <c r="A30" s="14" t="s">
        <v>45</v>
      </c>
      <c r="B30" s="15" t="b">
        <f t="shared" si="0"/>
        <v>0</v>
      </c>
      <c r="C30" s="15" t="b">
        <f t="shared" si="1"/>
        <v>1</v>
      </c>
      <c r="D30" s="15">
        <f t="shared" si="2"/>
        <v>3</v>
      </c>
      <c r="E30" s="15" t="str">
        <f t="shared" si="3"/>
        <v>1. Understanding Java Persistence API (JPA)</v>
      </c>
      <c r="F30" s="16" t="str">
        <f t="shared" si="4"/>
        <v>3. JPA overview</v>
      </c>
      <c r="G30" s="11" t="str">
        <f t="shared" si="5"/>
        <v>2m 15s</v>
      </c>
      <c r="H30">
        <f t="shared" si="6"/>
        <v>2</v>
      </c>
      <c r="I30" s="12">
        <f t="shared" si="7"/>
        <v>15</v>
      </c>
      <c r="J30" s="11">
        <f t="shared" si="8"/>
        <v>588</v>
      </c>
      <c r="K30">
        <f t="shared" si="9"/>
        <v>0</v>
      </c>
      <c r="L30">
        <f t="shared" si="10"/>
        <v>9</v>
      </c>
      <c r="M30" s="12">
        <f t="shared" si="11"/>
        <v>48</v>
      </c>
      <c r="N30" s="11">
        <f t="shared" si="17"/>
        <v>0</v>
      </c>
      <c r="O30">
        <f t="shared" si="17"/>
        <v>7</v>
      </c>
      <c r="P30">
        <f t="shared" si="17"/>
        <v>40</v>
      </c>
      <c r="Q30" s="12">
        <f t="shared" si="12"/>
        <v>460</v>
      </c>
      <c r="R30" s="11">
        <f t="shared" si="13"/>
        <v>0</v>
      </c>
      <c r="S30">
        <f t="shared" si="14"/>
        <v>9</v>
      </c>
      <c r="T30">
        <f t="shared" si="15"/>
        <v>55</v>
      </c>
      <c r="U30" s="12">
        <f t="shared" si="16"/>
        <v>595</v>
      </c>
      <c r="V30" s="13"/>
      <c r="W30" t="str">
        <f t="shared" si="19"/>
        <v>Y:\TempRecording\Java Persistence API (JPA) - 1 The Basics\1. Understanding Java Persistence API (JPA)\03. JPA overview.mkv</v>
      </c>
      <c r="Z30" s="12"/>
    </row>
    <row r="31" spans="1:26" x14ac:dyDescent="0.25">
      <c r="A31" s="14" t="s">
        <v>46</v>
      </c>
      <c r="B31" s="15" t="b">
        <f t="shared" si="0"/>
        <v>0</v>
      </c>
      <c r="C31" s="15" t="b">
        <f t="shared" si="1"/>
        <v>0</v>
      </c>
      <c r="D31" s="15">
        <f t="shared" si="2"/>
        <v>3</v>
      </c>
      <c r="E31" s="15" t="str">
        <f t="shared" si="3"/>
        <v>1. Understanding Java Persistence API (JPA)</v>
      </c>
      <c r="F31" s="16" t="str">
        <f t="shared" si="4"/>
        <v/>
      </c>
      <c r="G31" s="11" t="str">
        <f t="shared" si="5"/>
        <v/>
      </c>
      <c r="H31">
        <f t="shared" si="6"/>
        <v>0</v>
      </c>
      <c r="I31" s="12">
        <f t="shared" si="7"/>
        <v>0</v>
      </c>
      <c r="J31" s="11">
        <f t="shared" si="8"/>
        <v>588</v>
      </c>
      <c r="K31">
        <f t="shared" si="9"/>
        <v>0</v>
      </c>
      <c r="L31">
        <f t="shared" si="10"/>
        <v>9</v>
      </c>
      <c r="M31" s="12">
        <f t="shared" si="11"/>
        <v>48</v>
      </c>
      <c r="N31" s="11">
        <f t="shared" si="17"/>
        <v>0</v>
      </c>
      <c r="O31">
        <f t="shared" si="17"/>
        <v>9</v>
      </c>
      <c r="P31">
        <f t="shared" si="17"/>
        <v>55</v>
      </c>
      <c r="Q31" s="12">
        <f t="shared" si="12"/>
        <v>595</v>
      </c>
      <c r="R31" s="11">
        <f t="shared" si="13"/>
        <v>0</v>
      </c>
      <c r="S31">
        <f t="shared" si="14"/>
        <v>9</v>
      </c>
      <c r="T31">
        <f t="shared" si="15"/>
        <v>55</v>
      </c>
      <c r="U31" s="12">
        <f t="shared" si="16"/>
        <v>595</v>
      </c>
      <c r="V31" s="13"/>
      <c r="W31" t="str">
        <f t="shared" si="19"/>
        <v/>
      </c>
      <c r="Z31" s="12"/>
    </row>
    <row r="32" spans="1:26" x14ac:dyDescent="0.25">
      <c r="A32" s="14" t="s">
        <v>37</v>
      </c>
      <c r="B32" s="15" t="b">
        <f t="shared" si="0"/>
        <v>0</v>
      </c>
      <c r="C32" s="15" t="b">
        <f t="shared" si="1"/>
        <v>0</v>
      </c>
      <c r="D32" s="15">
        <f t="shared" si="2"/>
        <v>3</v>
      </c>
      <c r="E32" s="15" t="str">
        <f t="shared" si="3"/>
        <v>1. Understanding Java Persistence API (JPA)</v>
      </c>
      <c r="F32" s="16" t="str">
        <f t="shared" si="4"/>
        <v/>
      </c>
      <c r="G32" s="11" t="str">
        <f t="shared" si="5"/>
        <v/>
      </c>
      <c r="H32">
        <f t="shared" si="6"/>
        <v>0</v>
      </c>
      <c r="I32" s="12">
        <f t="shared" si="7"/>
        <v>0</v>
      </c>
      <c r="J32" s="11">
        <f t="shared" si="8"/>
        <v>588</v>
      </c>
      <c r="K32">
        <f t="shared" si="9"/>
        <v>0</v>
      </c>
      <c r="L32">
        <f t="shared" si="10"/>
        <v>9</v>
      </c>
      <c r="M32" s="12">
        <f t="shared" si="11"/>
        <v>48</v>
      </c>
      <c r="N32" s="11">
        <f t="shared" si="17"/>
        <v>0</v>
      </c>
      <c r="O32">
        <f t="shared" si="17"/>
        <v>9</v>
      </c>
      <c r="P32">
        <f t="shared" si="17"/>
        <v>55</v>
      </c>
      <c r="Q32" s="12">
        <f t="shared" si="12"/>
        <v>595</v>
      </c>
      <c r="R32" s="11">
        <f t="shared" si="13"/>
        <v>0</v>
      </c>
      <c r="S32">
        <f t="shared" si="14"/>
        <v>9</v>
      </c>
      <c r="T32">
        <f t="shared" si="15"/>
        <v>55</v>
      </c>
      <c r="U32" s="12">
        <f t="shared" si="16"/>
        <v>595</v>
      </c>
      <c r="V32" s="13"/>
      <c r="W32" t="str">
        <f t="shared" si="19"/>
        <v/>
      </c>
      <c r="Z32" s="12"/>
    </row>
    <row r="33" spans="1:26" x14ac:dyDescent="0.25">
      <c r="A33" s="14" t="s">
        <v>47</v>
      </c>
      <c r="B33" s="15" t="b">
        <f t="shared" si="0"/>
        <v>0</v>
      </c>
      <c r="C33" s="15" t="b">
        <f t="shared" si="1"/>
        <v>1</v>
      </c>
      <c r="D33" s="15">
        <f t="shared" si="2"/>
        <v>4</v>
      </c>
      <c r="E33" s="15" t="str">
        <f t="shared" si="3"/>
        <v>1. Understanding Java Persistence API (JPA)</v>
      </c>
      <c r="F33" s="16" t="str">
        <f t="shared" si="4"/>
        <v>4. JPA configuration and entities</v>
      </c>
      <c r="G33" s="11" t="str">
        <f t="shared" si="5"/>
        <v>3m 43s</v>
      </c>
      <c r="H33">
        <f t="shared" si="6"/>
        <v>3</v>
      </c>
      <c r="I33" s="12">
        <f t="shared" si="7"/>
        <v>43</v>
      </c>
      <c r="J33" s="11">
        <f t="shared" si="8"/>
        <v>811</v>
      </c>
      <c r="K33">
        <f t="shared" si="9"/>
        <v>0</v>
      </c>
      <c r="L33">
        <f t="shared" si="10"/>
        <v>13</v>
      </c>
      <c r="M33" s="12">
        <f t="shared" si="11"/>
        <v>31</v>
      </c>
      <c r="N33" s="11">
        <f t="shared" si="17"/>
        <v>0</v>
      </c>
      <c r="O33">
        <f t="shared" si="17"/>
        <v>9</v>
      </c>
      <c r="P33">
        <f t="shared" si="17"/>
        <v>55</v>
      </c>
      <c r="Q33" s="12">
        <f t="shared" si="12"/>
        <v>595</v>
      </c>
      <c r="R33" s="11">
        <f t="shared" si="13"/>
        <v>0</v>
      </c>
      <c r="S33">
        <f t="shared" si="14"/>
        <v>13</v>
      </c>
      <c r="T33">
        <f t="shared" si="15"/>
        <v>38</v>
      </c>
      <c r="U33" s="12">
        <f t="shared" si="16"/>
        <v>818</v>
      </c>
      <c r="V33" s="13"/>
      <c r="W33" t="str">
        <f t="shared" si="19"/>
        <v>Y:\TempRecording\Java Persistence API (JPA) - 1 The Basics\1. Understanding Java Persistence API (JPA)\04. JPA configuration and entities.mkv</v>
      </c>
      <c r="Z33" s="12"/>
    </row>
    <row r="34" spans="1:26" x14ac:dyDescent="0.25">
      <c r="A34" s="14" t="s">
        <v>48</v>
      </c>
      <c r="B34" s="15" t="b">
        <f t="shared" si="0"/>
        <v>0</v>
      </c>
      <c r="C34" s="15" t="b">
        <f t="shared" si="1"/>
        <v>0</v>
      </c>
      <c r="D34" s="15">
        <f t="shared" si="2"/>
        <v>4</v>
      </c>
      <c r="E34" s="15" t="str">
        <f t="shared" si="3"/>
        <v>1. Understanding Java Persistence API (JPA)</v>
      </c>
      <c r="F34" s="16" t="str">
        <f t="shared" si="4"/>
        <v/>
      </c>
      <c r="G34" s="11" t="str">
        <f t="shared" si="5"/>
        <v/>
      </c>
      <c r="H34">
        <f t="shared" si="6"/>
        <v>0</v>
      </c>
      <c r="I34" s="12">
        <f t="shared" si="7"/>
        <v>0</v>
      </c>
      <c r="J34" s="11">
        <f t="shared" si="8"/>
        <v>811</v>
      </c>
      <c r="K34">
        <f t="shared" si="9"/>
        <v>0</v>
      </c>
      <c r="L34">
        <f t="shared" si="10"/>
        <v>13</v>
      </c>
      <c r="M34" s="12">
        <f t="shared" si="11"/>
        <v>31</v>
      </c>
      <c r="N34" s="11">
        <f t="shared" si="17"/>
        <v>0</v>
      </c>
      <c r="O34">
        <f t="shared" si="17"/>
        <v>13</v>
      </c>
      <c r="P34">
        <f t="shared" si="17"/>
        <v>38</v>
      </c>
      <c r="Q34" s="12">
        <f t="shared" si="12"/>
        <v>818</v>
      </c>
      <c r="R34" s="11">
        <f t="shared" si="13"/>
        <v>0</v>
      </c>
      <c r="S34">
        <f t="shared" si="14"/>
        <v>13</v>
      </c>
      <c r="T34">
        <f t="shared" si="15"/>
        <v>38</v>
      </c>
      <c r="U34" s="12">
        <f t="shared" si="16"/>
        <v>818</v>
      </c>
      <c r="V34" s="13"/>
      <c r="W34" t="str">
        <f t="shared" si="19"/>
        <v/>
      </c>
      <c r="Z34" s="12"/>
    </row>
    <row r="35" spans="1:26" x14ac:dyDescent="0.25">
      <c r="A35" s="14" t="s">
        <v>37</v>
      </c>
      <c r="B35" s="15" t="b">
        <f t="shared" si="0"/>
        <v>0</v>
      </c>
      <c r="C35" s="15" t="b">
        <f t="shared" si="1"/>
        <v>0</v>
      </c>
      <c r="D35" s="15">
        <f t="shared" si="2"/>
        <v>4</v>
      </c>
      <c r="E35" s="15" t="str">
        <f t="shared" si="3"/>
        <v>1. Understanding Java Persistence API (JPA)</v>
      </c>
      <c r="F35" s="16" t="str">
        <f t="shared" si="4"/>
        <v/>
      </c>
      <c r="G35" s="11" t="str">
        <f t="shared" si="5"/>
        <v/>
      </c>
      <c r="H35">
        <f t="shared" si="6"/>
        <v>0</v>
      </c>
      <c r="I35" s="12">
        <f t="shared" si="7"/>
        <v>0</v>
      </c>
      <c r="J35" s="11">
        <f t="shared" si="8"/>
        <v>811</v>
      </c>
      <c r="K35">
        <f t="shared" si="9"/>
        <v>0</v>
      </c>
      <c r="L35">
        <f t="shared" si="10"/>
        <v>13</v>
      </c>
      <c r="M35" s="12">
        <f t="shared" si="11"/>
        <v>31</v>
      </c>
      <c r="N35" s="11">
        <f t="shared" si="17"/>
        <v>0</v>
      </c>
      <c r="O35">
        <f t="shared" si="17"/>
        <v>13</v>
      </c>
      <c r="P35">
        <f t="shared" si="17"/>
        <v>38</v>
      </c>
      <c r="Q35" s="12">
        <f t="shared" si="12"/>
        <v>818</v>
      </c>
      <c r="R35" s="11">
        <f t="shared" si="13"/>
        <v>0</v>
      </c>
      <c r="S35">
        <f t="shared" si="14"/>
        <v>13</v>
      </c>
      <c r="T35">
        <f t="shared" si="15"/>
        <v>38</v>
      </c>
      <c r="U35" s="12">
        <f t="shared" si="16"/>
        <v>818</v>
      </c>
      <c r="V35" s="13"/>
      <c r="W35" t="str">
        <f t="shared" si="19"/>
        <v/>
      </c>
      <c r="Z35" s="12"/>
    </row>
    <row r="36" spans="1:26" x14ac:dyDescent="0.25">
      <c r="A36" s="14" t="s">
        <v>49</v>
      </c>
      <c r="B36" s="15" t="b">
        <f t="shared" si="0"/>
        <v>0</v>
      </c>
      <c r="C36" s="15" t="b">
        <f t="shared" si="1"/>
        <v>1</v>
      </c>
      <c r="D36" s="15">
        <f t="shared" si="2"/>
        <v>5</v>
      </c>
      <c r="E36" s="15" t="str">
        <f t="shared" si="3"/>
        <v>1. Understanding Java Persistence API (JPA)</v>
      </c>
      <c r="F36" s="16" t="str">
        <f t="shared" si="4"/>
        <v>5. Benefits of JPA over pure JDBC</v>
      </c>
      <c r="G36" s="11" t="str">
        <f t="shared" si="5"/>
        <v>2m 57s</v>
      </c>
      <c r="H36">
        <f t="shared" si="6"/>
        <v>2</v>
      </c>
      <c r="I36" s="12">
        <f t="shared" si="7"/>
        <v>57</v>
      </c>
      <c r="J36" s="11">
        <f t="shared" si="8"/>
        <v>988</v>
      </c>
      <c r="K36">
        <f t="shared" si="9"/>
        <v>0</v>
      </c>
      <c r="L36">
        <f t="shared" si="10"/>
        <v>16</v>
      </c>
      <c r="M36" s="12">
        <f t="shared" si="11"/>
        <v>28</v>
      </c>
      <c r="N36" s="11">
        <f t="shared" si="17"/>
        <v>0</v>
      </c>
      <c r="O36">
        <f t="shared" si="17"/>
        <v>13</v>
      </c>
      <c r="P36">
        <f t="shared" si="17"/>
        <v>38</v>
      </c>
      <c r="Q36" s="12">
        <f t="shared" si="12"/>
        <v>818</v>
      </c>
      <c r="R36" s="11">
        <f t="shared" si="13"/>
        <v>0</v>
      </c>
      <c r="S36">
        <f t="shared" si="14"/>
        <v>16</v>
      </c>
      <c r="T36">
        <f t="shared" si="15"/>
        <v>35</v>
      </c>
      <c r="U36" s="12">
        <f t="shared" si="16"/>
        <v>995</v>
      </c>
      <c r="V36" s="13"/>
      <c r="W36" t="str">
        <f t="shared" si="19"/>
        <v>Y:\TempRecording\Java Persistence API (JPA) - 1 The Basics\1. Understanding Java Persistence API (JPA)\05. Benefits of JPA over pure JDBC.mkv</v>
      </c>
      <c r="Z36" s="12"/>
    </row>
    <row r="37" spans="1:26" x14ac:dyDescent="0.25">
      <c r="A37" s="14" t="s">
        <v>50</v>
      </c>
      <c r="B37" s="15" t="b">
        <f t="shared" si="0"/>
        <v>0</v>
      </c>
      <c r="C37" s="15" t="b">
        <f t="shared" si="1"/>
        <v>0</v>
      </c>
      <c r="D37" s="15">
        <f t="shared" si="2"/>
        <v>5</v>
      </c>
      <c r="E37" s="15" t="str">
        <f t="shared" si="3"/>
        <v>1. Understanding Java Persistence API (JPA)</v>
      </c>
      <c r="F37" s="16" t="str">
        <f t="shared" si="4"/>
        <v/>
      </c>
      <c r="G37" s="11" t="str">
        <f t="shared" si="5"/>
        <v/>
      </c>
      <c r="H37">
        <f t="shared" si="6"/>
        <v>0</v>
      </c>
      <c r="I37" s="12">
        <f t="shared" si="7"/>
        <v>0</v>
      </c>
      <c r="J37" s="11">
        <f t="shared" si="8"/>
        <v>988</v>
      </c>
      <c r="K37">
        <f t="shared" si="9"/>
        <v>0</v>
      </c>
      <c r="L37">
        <f t="shared" si="10"/>
        <v>16</v>
      </c>
      <c r="M37" s="12">
        <f t="shared" si="11"/>
        <v>28</v>
      </c>
      <c r="N37" s="11">
        <f t="shared" si="17"/>
        <v>0</v>
      </c>
      <c r="O37">
        <f t="shared" si="17"/>
        <v>16</v>
      </c>
      <c r="P37">
        <f t="shared" si="17"/>
        <v>35</v>
      </c>
      <c r="Q37" s="12">
        <f t="shared" si="12"/>
        <v>995</v>
      </c>
      <c r="R37" s="11">
        <f t="shared" si="13"/>
        <v>0</v>
      </c>
      <c r="S37">
        <f t="shared" si="14"/>
        <v>16</v>
      </c>
      <c r="T37">
        <f t="shared" si="15"/>
        <v>35</v>
      </c>
      <c r="U37" s="12">
        <f t="shared" si="16"/>
        <v>995</v>
      </c>
      <c r="V37" s="13"/>
      <c r="W37" t="str">
        <f t="shared" si="19"/>
        <v/>
      </c>
      <c r="Z37" s="12"/>
    </row>
    <row r="38" spans="1:26" x14ac:dyDescent="0.25">
      <c r="A38" s="14" t="s">
        <v>37</v>
      </c>
      <c r="B38" s="15" t="b">
        <f t="shared" si="0"/>
        <v>0</v>
      </c>
      <c r="C38" s="15" t="b">
        <f t="shared" si="1"/>
        <v>0</v>
      </c>
      <c r="D38" s="15">
        <f t="shared" si="2"/>
        <v>5</v>
      </c>
      <c r="E38" s="15" t="str">
        <f t="shared" si="3"/>
        <v>1. Understanding Java Persistence API (JPA)</v>
      </c>
      <c r="F38" s="16" t="str">
        <f t="shared" si="4"/>
        <v/>
      </c>
      <c r="G38" s="11" t="str">
        <f t="shared" si="5"/>
        <v/>
      </c>
      <c r="H38">
        <f t="shared" si="6"/>
        <v>0</v>
      </c>
      <c r="I38" s="12">
        <f t="shared" si="7"/>
        <v>0</v>
      </c>
      <c r="J38" s="11">
        <f t="shared" si="8"/>
        <v>988</v>
      </c>
      <c r="K38">
        <f t="shared" si="9"/>
        <v>0</v>
      </c>
      <c r="L38">
        <f t="shared" si="10"/>
        <v>16</v>
      </c>
      <c r="M38" s="12">
        <f t="shared" si="11"/>
        <v>28</v>
      </c>
      <c r="N38" s="11">
        <f t="shared" si="17"/>
        <v>0</v>
      </c>
      <c r="O38">
        <f t="shared" si="17"/>
        <v>16</v>
      </c>
      <c r="P38">
        <f t="shared" si="17"/>
        <v>35</v>
      </c>
      <c r="Q38" s="12">
        <f t="shared" si="12"/>
        <v>995</v>
      </c>
      <c r="R38" s="11">
        <f t="shared" si="13"/>
        <v>0</v>
      </c>
      <c r="S38">
        <f t="shared" si="14"/>
        <v>16</v>
      </c>
      <c r="T38">
        <f t="shared" si="15"/>
        <v>35</v>
      </c>
      <c r="U38" s="12">
        <f t="shared" si="16"/>
        <v>995</v>
      </c>
      <c r="V38" s="13"/>
      <c r="W38" t="str">
        <f t="shared" si="19"/>
        <v/>
      </c>
      <c r="Z38" s="12"/>
    </row>
    <row r="39" spans="1:26" x14ac:dyDescent="0.25">
      <c r="A39" s="14" t="s">
        <v>51</v>
      </c>
      <c r="B39" s="15" t="b">
        <f t="shared" si="0"/>
        <v>0</v>
      </c>
      <c r="C39" s="15" t="b">
        <f t="shared" si="1"/>
        <v>1</v>
      </c>
      <c r="D39" s="15">
        <f t="shared" si="2"/>
        <v>6</v>
      </c>
      <c r="E39" s="15" t="str">
        <f t="shared" si="3"/>
        <v>1. Understanding Java Persistence API (JPA)</v>
      </c>
      <c r="F39" s="16" t="str">
        <f t="shared" si="4"/>
        <v>6. Looking at the course project</v>
      </c>
      <c r="G39" s="11" t="str">
        <f t="shared" si="5"/>
        <v>4m 26s</v>
      </c>
      <c r="H39">
        <f t="shared" si="6"/>
        <v>4</v>
      </c>
      <c r="I39" s="12">
        <f t="shared" si="7"/>
        <v>26</v>
      </c>
      <c r="J39" s="11">
        <f t="shared" si="8"/>
        <v>1254</v>
      </c>
      <c r="K39">
        <f t="shared" si="9"/>
        <v>0</v>
      </c>
      <c r="L39">
        <f t="shared" si="10"/>
        <v>20</v>
      </c>
      <c r="M39" s="12">
        <f t="shared" si="11"/>
        <v>54</v>
      </c>
      <c r="N39" s="11">
        <f t="shared" si="17"/>
        <v>0</v>
      </c>
      <c r="O39">
        <f t="shared" si="17"/>
        <v>16</v>
      </c>
      <c r="P39">
        <f t="shared" si="17"/>
        <v>35</v>
      </c>
      <c r="Q39" s="12">
        <f t="shared" si="12"/>
        <v>995</v>
      </c>
      <c r="R39" s="11">
        <f t="shared" si="13"/>
        <v>0</v>
      </c>
      <c r="S39">
        <f t="shared" si="14"/>
        <v>21</v>
      </c>
      <c r="T39">
        <f t="shared" si="15"/>
        <v>1</v>
      </c>
      <c r="U39" s="12">
        <f t="shared" si="16"/>
        <v>1261</v>
      </c>
      <c r="V39" s="13"/>
      <c r="W39" t="str">
        <f t="shared" si="19"/>
        <v>Y:\TempRecording\Java Persistence API (JPA) - 1 The Basics\1. Understanding Java Persistence API (JPA)\06. Looking at the course project.mkv</v>
      </c>
      <c r="Z39" s="12"/>
    </row>
    <row r="40" spans="1:26" x14ac:dyDescent="0.25">
      <c r="A40" s="14" t="s">
        <v>52</v>
      </c>
      <c r="B40" s="15" t="b">
        <f t="shared" si="0"/>
        <v>0</v>
      </c>
      <c r="C40" s="15" t="b">
        <f t="shared" si="1"/>
        <v>0</v>
      </c>
      <c r="D40" s="15">
        <f t="shared" si="2"/>
        <v>6</v>
      </c>
      <c r="E40" s="15" t="str">
        <f t="shared" si="3"/>
        <v>1. Understanding Java Persistence API (JPA)</v>
      </c>
      <c r="F40" s="16" t="str">
        <f t="shared" si="4"/>
        <v/>
      </c>
      <c r="G40" s="11" t="str">
        <f t="shared" si="5"/>
        <v/>
      </c>
      <c r="H40">
        <f t="shared" si="6"/>
        <v>0</v>
      </c>
      <c r="I40" s="12">
        <f t="shared" si="7"/>
        <v>0</v>
      </c>
      <c r="J40" s="11">
        <f t="shared" si="8"/>
        <v>1254</v>
      </c>
      <c r="K40">
        <f t="shared" si="9"/>
        <v>0</v>
      </c>
      <c r="L40">
        <f t="shared" si="10"/>
        <v>20</v>
      </c>
      <c r="M40" s="12">
        <f t="shared" si="11"/>
        <v>54</v>
      </c>
      <c r="N40" s="11">
        <f t="shared" si="17"/>
        <v>0</v>
      </c>
      <c r="O40">
        <f t="shared" si="17"/>
        <v>21</v>
      </c>
      <c r="P40">
        <f t="shared" si="17"/>
        <v>1</v>
      </c>
      <c r="Q40" s="12">
        <f t="shared" si="12"/>
        <v>1261</v>
      </c>
      <c r="R40" s="11">
        <f t="shared" si="13"/>
        <v>0</v>
      </c>
      <c r="S40">
        <f t="shared" si="14"/>
        <v>21</v>
      </c>
      <c r="T40">
        <f t="shared" si="15"/>
        <v>1</v>
      </c>
      <c r="U40" s="12">
        <f t="shared" si="16"/>
        <v>1261</v>
      </c>
      <c r="V40" s="13"/>
      <c r="W40" t="str">
        <f t="shared" si="19"/>
        <v/>
      </c>
      <c r="Z40" s="12"/>
    </row>
    <row r="41" spans="1:26" x14ac:dyDescent="0.25">
      <c r="A41" s="14" t="s">
        <v>37</v>
      </c>
      <c r="B41" s="15" t="b">
        <f t="shared" si="0"/>
        <v>0</v>
      </c>
      <c r="C41" s="15" t="b">
        <f t="shared" si="1"/>
        <v>0</v>
      </c>
      <c r="D41" s="15">
        <f t="shared" si="2"/>
        <v>6</v>
      </c>
      <c r="E41" s="15" t="str">
        <f t="shared" si="3"/>
        <v>1. Understanding Java Persistence API (JPA)</v>
      </c>
      <c r="F41" s="16" t="str">
        <f t="shared" si="4"/>
        <v/>
      </c>
      <c r="G41" s="11" t="str">
        <f t="shared" si="5"/>
        <v/>
      </c>
      <c r="H41">
        <f t="shared" si="6"/>
        <v>0</v>
      </c>
      <c r="I41" s="12">
        <f t="shared" si="7"/>
        <v>0</v>
      </c>
      <c r="J41" s="11">
        <f t="shared" si="8"/>
        <v>1254</v>
      </c>
      <c r="K41">
        <f t="shared" si="9"/>
        <v>0</v>
      </c>
      <c r="L41">
        <f t="shared" si="10"/>
        <v>20</v>
      </c>
      <c r="M41" s="12">
        <f t="shared" si="11"/>
        <v>54</v>
      </c>
      <c r="N41" s="11">
        <f t="shared" si="17"/>
        <v>0</v>
      </c>
      <c r="O41">
        <f t="shared" si="17"/>
        <v>21</v>
      </c>
      <c r="P41">
        <f t="shared" si="17"/>
        <v>1</v>
      </c>
      <c r="Q41" s="12">
        <f t="shared" si="12"/>
        <v>1261</v>
      </c>
      <c r="R41" s="11">
        <f t="shared" si="13"/>
        <v>0</v>
      </c>
      <c r="S41">
        <f t="shared" si="14"/>
        <v>21</v>
      </c>
      <c r="T41">
        <f t="shared" si="15"/>
        <v>1</v>
      </c>
      <c r="U41" s="12">
        <f t="shared" si="16"/>
        <v>1261</v>
      </c>
      <c r="V41" s="13"/>
      <c r="W41" t="str">
        <f t="shared" si="19"/>
        <v/>
      </c>
      <c r="Z41" s="12"/>
    </row>
    <row r="42" spans="1:26" x14ac:dyDescent="0.25">
      <c r="A42" s="14" t="s">
        <v>53</v>
      </c>
      <c r="B42" s="15" t="b">
        <f t="shared" si="0"/>
        <v>0</v>
      </c>
      <c r="C42" s="15" t="b">
        <f t="shared" si="1"/>
        <v>1</v>
      </c>
      <c r="D42" s="15">
        <f t="shared" si="2"/>
        <v>7</v>
      </c>
      <c r="E42" s="15" t="str">
        <f t="shared" si="3"/>
        <v>1. Understanding Java Persistence API (JPA)</v>
      </c>
      <c r="F42" s="16" t="str">
        <f t="shared" si="4"/>
        <v>7. Review course project tools</v>
      </c>
      <c r="G42" s="11" t="str">
        <f t="shared" si="5"/>
        <v>1m 35s</v>
      </c>
      <c r="H42">
        <f t="shared" si="6"/>
        <v>1</v>
      </c>
      <c r="I42" s="12">
        <f t="shared" si="7"/>
        <v>35</v>
      </c>
      <c r="J42" s="11">
        <f t="shared" si="8"/>
        <v>1349</v>
      </c>
      <c r="K42">
        <f t="shared" si="9"/>
        <v>0</v>
      </c>
      <c r="L42">
        <f t="shared" si="10"/>
        <v>22</v>
      </c>
      <c r="M42" s="12">
        <f t="shared" si="11"/>
        <v>29</v>
      </c>
      <c r="N42" s="11">
        <f t="shared" si="17"/>
        <v>0</v>
      </c>
      <c r="O42">
        <f t="shared" si="17"/>
        <v>21</v>
      </c>
      <c r="P42">
        <f t="shared" si="17"/>
        <v>1</v>
      </c>
      <c r="Q42" s="12">
        <f t="shared" si="12"/>
        <v>1261</v>
      </c>
      <c r="R42" s="11">
        <f t="shared" si="13"/>
        <v>0</v>
      </c>
      <c r="S42">
        <f t="shared" si="14"/>
        <v>22</v>
      </c>
      <c r="T42">
        <f t="shared" si="15"/>
        <v>36</v>
      </c>
      <c r="U42" s="12">
        <f t="shared" si="16"/>
        <v>1356</v>
      </c>
      <c r="V42" s="13"/>
      <c r="W42" t="str">
        <f t="shared" si="19"/>
        <v>Y:\TempRecording\Java Persistence API (JPA) - 1 The Basics\1. Understanding Java Persistence API (JPA)\07. Review course project tools.mkv</v>
      </c>
      <c r="Z42" s="12"/>
    </row>
    <row r="43" spans="1:26" x14ac:dyDescent="0.25">
      <c r="A43" s="14" t="s">
        <v>54</v>
      </c>
      <c r="B43" s="15" t="b">
        <f t="shared" si="0"/>
        <v>0</v>
      </c>
      <c r="C43" s="15" t="b">
        <f t="shared" si="1"/>
        <v>0</v>
      </c>
      <c r="D43" s="15">
        <f t="shared" si="2"/>
        <v>7</v>
      </c>
      <c r="E43" s="15" t="str">
        <f t="shared" si="3"/>
        <v>1. Understanding Java Persistence API (JPA)</v>
      </c>
      <c r="F43" s="16" t="str">
        <f t="shared" si="4"/>
        <v/>
      </c>
      <c r="G43" s="11" t="str">
        <f t="shared" si="5"/>
        <v/>
      </c>
      <c r="H43">
        <f t="shared" si="6"/>
        <v>0</v>
      </c>
      <c r="I43" s="12">
        <f t="shared" si="7"/>
        <v>0</v>
      </c>
      <c r="J43" s="11">
        <f t="shared" si="8"/>
        <v>1349</v>
      </c>
      <c r="K43">
        <f t="shared" si="9"/>
        <v>0</v>
      </c>
      <c r="L43">
        <f t="shared" si="10"/>
        <v>22</v>
      </c>
      <c r="M43" s="12">
        <f t="shared" si="11"/>
        <v>29</v>
      </c>
      <c r="N43" s="11">
        <f t="shared" si="17"/>
        <v>0</v>
      </c>
      <c r="O43">
        <f t="shared" si="17"/>
        <v>22</v>
      </c>
      <c r="P43">
        <f t="shared" si="17"/>
        <v>36</v>
      </c>
      <c r="Q43" s="12">
        <f t="shared" si="12"/>
        <v>1356</v>
      </c>
      <c r="R43" s="11">
        <f t="shared" si="13"/>
        <v>0</v>
      </c>
      <c r="S43">
        <f t="shared" si="14"/>
        <v>22</v>
      </c>
      <c r="T43">
        <f t="shared" si="15"/>
        <v>36</v>
      </c>
      <c r="U43" s="12">
        <f t="shared" si="16"/>
        <v>1356</v>
      </c>
      <c r="V43" s="13"/>
      <c r="W43" t="str">
        <f t="shared" si="19"/>
        <v/>
      </c>
      <c r="Z43" s="12"/>
    </row>
    <row r="44" spans="1:26" x14ac:dyDescent="0.25">
      <c r="A44" s="14" t="s">
        <v>37</v>
      </c>
      <c r="B44" s="15" t="b">
        <f t="shared" si="0"/>
        <v>0</v>
      </c>
      <c r="C44" s="15" t="b">
        <f t="shared" si="1"/>
        <v>0</v>
      </c>
      <c r="D44" s="15">
        <f t="shared" si="2"/>
        <v>7</v>
      </c>
      <c r="E44" s="15" t="str">
        <f t="shared" si="3"/>
        <v>1. Understanding Java Persistence API (JPA)</v>
      </c>
      <c r="F44" s="16" t="str">
        <f t="shared" si="4"/>
        <v/>
      </c>
      <c r="G44" s="11" t="str">
        <f t="shared" si="5"/>
        <v/>
      </c>
      <c r="H44">
        <f t="shared" si="6"/>
        <v>0</v>
      </c>
      <c r="I44" s="12">
        <f t="shared" si="7"/>
        <v>0</v>
      </c>
      <c r="J44" s="11">
        <v>0</v>
      </c>
      <c r="K44">
        <f t="shared" si="9"/>
        <v>0</v>
      </c>
      <c r="L44">
        <f t="shared" si="10"/>
        <v>0</v>
      </c>
      <c r="M44" s="12">
        <f t="shared" si="11"/>
        <v>0</v>
      </c>
      <c r="N44" s="11">
        <f t="shared" si="17"/>
        <v>0</v>
      </c>
      <c r="O44">
        <f t="shared" si="17"/>
        <v>22</v>
      </c>
      <c r="P44">
        <f t="shared" si="17"/>
        <v>36</v>
      </c>
      <c r="Q44" s="12">
        <f t="shared" si="12"/>
        <v>1356</v>
      </c>
      <c r="R44" s="11">
        <f t="shared" si="13"/>
        <v>0</v>
      </c>
      <c r="S44">
        <f t="shared" si="14"/>
        <v>22</v>
      </c>
      <c r="T44">
        <f t="shared" si="15"/>
        <v>36</v>
      </c>
      <c r="U44" s="12">
        <f t="shared" si="16"/>
        <v>1356</v>
      </c>
      <c r="V44" s="13"/>
      <c r="W44" t="str">
        <f t="shared" si="19"/>
        <v/>
      </c>
      <c r="Z44" s="12"/>
    </row>
    <row r="45" spans="1:26" x14ac:dyDescent="0.25">
      <c r="A45" s="14" t="s">
        <v>55</v>
      </c>
      <c r="B45" s="15" t="b">
        <f t="shared" si="0"/>
        <v>0</v>
      </c>
      <c r="C45" s="15" t="b">
        <f t="shared" si="1"/>
        <v>0</v>
      </c>
      <c r="D45" s="15">
        <f t="shared" si="2"/>
        <v>7</v>
      </c>
      <c r="E45" s="15" t="str">
        <f t="shared" si="3"/>
        <v>1. Understanding Java Persistence API (JPA)</v>
      </c>
      <c r="F45" s="16" t="str">
        <f t="shared" si="4"/>
        <v>Chapter Quiz</v>
      </c>
      <c r="G45" s="11" t="str">
        <f t="shared" si="5"/>
        <v/>
      </c>
      <c r="H45">
        <f t="shared" si="6"/>
        <v>0</v>
      </c>
      <c r="I45" s="12">
        <f t="shared" si="7"/>
        <v>0</v>
      </c>
      <c r="J45" s="11">
        <f t="shared" ref="J45:J108" si="20">J44+(H45*60+I45)</f>
        <v>0</v>
      </c>
      <c r="K45">
        <f t="shared" si="9"/>
        <v>0</v>
      </c>
      <c r="L45">
        <f t="shared" si="10"/>
        <v>0</v>
      </c>
      <c r="M45" s="12">
        <f t="shared" si="11"/>
        <v>0</v>
      </c>
      <c r="N45" s="11">
        <f t="shared" si="17"/>
        <v>0</v>
      </c>
      <c r="O45">
        <f t="shared" si="17"/>
        <v>22</v>
      </c>
      <c r="P45">
        <f t="shared" si="17"/>
        <v>36</v>
      </c>
      <c r="Q45" s="12">
        <f t="shared" si="12"/>
        <v>1356</v>
      </c>
      <c r="R45" s="11">
        <f t="shared" si="13"/>
        <v>0</v>
      </c>
      <c r="S45">
        <f t="shared" si="14"/>
        <v>22</v>
      </c>
      <c r="T45">
        <f t="shared" si="15"/>
        <v>36</v>
      </c>
      <c r="U45" s="12">
        <f t="shared" si="16"/>
        <v>1356</v>
      </c>
      <c r="V45" s="13"/>
      <c r="W45" t="str">
        <f t="shared" si="19"/>
        <v>Y:\TempRecording\Java Persistence API (JPA) - 1 The Basics\1. Understanding Java Persistence API (JPA)\0Chapter Quiz.mkv</v>
      </c>
      <c r="Z45" s="12"/>
    </row>
    <row r="46" spans="1:26" x14ac:dyDescent="0.25">
      <c r="A46" s="14" t="s">
        <v>56</v>
      </c>
      <c r="B46" s="15" t="b">
        <f t="shared" si="0"/>
        <v>0</v>
      </c>
      <c r="C46" s="15" t="b">
        <f t="shared" si="1"/>
        <v>0</v>
      </c>
      <c r="D46" s="15">
        <f t="shared" si="2"/>
        <v>7</v>
      </c>
      <c r="E46" s="15" t="str">
        <f t="shared" si="3"/>
        <v>1. Understanding Java Persistence API (JPA)</v>
      </c>
      <c r="F46" s="16" t="str">
        <f t="shared" si="4"/>
        <v/>
      </c>
      <c r="G46" s="11" t="str">
        <f t="shared" si="5"/>
        <v/>
      </c>
      <c r="H46">
        <f t="shared" si="6"/>
        <v>0</v>
      </c>
      <c r="I46" s="12">
        <f t="shared" si="7"/>
        <v>0</v>
      </c>
      <c r="J46" s="11">
        <f t="shared" si="20"/>
        <v>0</v>
      </c>
      <c r="K46">
        <f t="shared" si="9"/>
        <v>0</v>
      </c>
      <c r="L46">
        <f t="shared" si="10"/>
        <v>0</v>
      </c>
      <c r="M46" s="12">
        <f t="shared" si="11"/>
        <v>0</v>
      </c>
      <c r="N46" s="11">
        <f t="shared" si="17"/>
        <v>0</v>
      </c>
      <c r="O46">
        <f t="shared" si="17"/>
        <v>22</v>
      </c>
      <c r="P46">
        <f t="shared" si="17"/>
        <v>36</v>
      </c>
      <c r="Q46" s="12">
        <f t="shared" si="12"/>
        <v>1356</v>
      </c>
      <c r="R46" s="11">
        <f t="shared" si="13"/>
        <v>0</v>
      </c>
      <c r="S46">
        <f t="shared" si="14"/>
        <v>22</v>
      </c>
      <c r="T46">
        <f t="shared" si="15"/>
        <v>36</v>
      </c>
      <c r="U46" s="12">
        <f t="shared" si="16"/>
        <v>1356</v>
      </c>
      <c r="V46" s="13"/>
      <c r="W46" t="str">
        <f t="shared" si="19"/>
        <v/>
      </c>
      <c r="Z46" s="12"/>
    </row>
    <row r="47" spans="1:26" x14ac:dyDescent="0.25">
      <c r="A47" s="14"/>
      <c r="B47" s="15" t="b">
        <f t="shared" si="0"/>
        <v>0</v>
      </c>
      <c r="C47" s="15" t="b">
        <f t="shared" si="1"/>
        <v>0</v>
      </c>
      <c r="D47" s="15">
        <f t="shared" si="2"/>
        <v>7</v>
      </c>
      <c r="E47" s="15" t="str">
        <f t="shared" si="3"/>
        <v>1. Understanding Java Persistence API (JPA)</v>
      </c>
      <c r="F47" s="16" t="str">
        <f t="shared" si="4"/>
        <v/>
      </c>
      <c r="G47" s="11" t="str">
        <f t="shared" si="5"/>
        <v/>
      </c>
      <c r="H47">
        <f t="shared" si="6"/>
        <v>0</v>
      </c>
      <c r="I47" s="12">
        <f t="shared" si="7"/>
        <v>0</v>
      </c>
      <c r="J47" s="11">
        <f t="shared" si="20"/>
        <v>0</v>
      </c>
      <c r="K47">
        <f t="shared" si="9"/>
        <v>0</v>
      </c>
      <c r="L47">
        <f t="shared" si="10"/>
        <v>0</v>
      </c>
      <c r="M47" s="12">
        <f t="shared" si="11"/>
        <v>0</v>
      </c>
      <c r="N47" s="11">
        <f t="shared" si="17"/>
        <v>0</v>
      </c>
      <c r="O47">
        <f t="shared" si="17"/>
        <v>22</v>
      </c>
      <c r="P47">
        <f t="shared" si="17"/>
        <v>36</v>
      </c>
      <c r="Q47" s="12">
        <f t="shared" si="12"/>
        <v>1356</v>
      </c>
      <c r="R47" s="11">
        <f t="shared" si="13"/>
        <v>0</v>
      </c>
      <c r="S47">
        <f t="shared" si="14"/>
        <v>22</v>
      </c>
      <c r="T47">
        <f t="shared" si="15"/>
        <v>36</v>
      </c>
      <c r="U47" s="12">
        <f t="shared" si="16"/>
        <v>1356</v>
      </c>
      <c r="V47" s="13"/>
      <c r="W47" t="str">
        <f t="shared" si="19"/>
        <v/>
      </c>
      <c r="Z47" s="12"/>
    </row>
    <row r="48" spans="1:26" x14ac:dyDescent="0.25">
      <c r="A48" s="14" t="s">
        <v>57</v>
      </c>
      <c r="B48" s="15" t="b">
        <f t="shared" si="0"/>
        <v>1</v>
      </c>
      <c r="C48" s="15" t="b">
        <f t="shared" si="1"/>
        <v>0</v>
      </c>
      <c r="D48" s="15">
        <f t="shared" si="2"/>
        <v>0</v>
      </c>
      <c r="E48" s="15" t="str">
        <f t="shared" si="3"/>
        <v>2. Managing Entities with EntityManager</v>
      </c>
      <c r="F48" s="16" t="str">
        <f t="shared" si="4"/>
        <v/>
      </c>
      <c r="G48" s="11" t="str">
        <f t="shared" si="5"/>
        <v/>
      </c>
      <c r="H48">
        <f t="shared" si="6"/>
        <v>0</v>
      </c>
      <c r="I48" s="12">
        <f t="shared" si="7"/>
        <v>0</v>
      </c>
      <c r="J48" s="11">
        <f t="shared" si="20"/>
        <v>0</v>
      </c>
      <c r="K48">
        <f t="shared" si="9"/>
        <v>0</v>
      </c>
      <c r="L48">
        <f t="shared" si="10"/>
        <v>0</v>
      </c>
      <c r="M48" s="12">
        <f t="shared" si="11"/>
        <v>0</v>
      </c>
      <c r="N48" s="11">
        <f t="shared" si="17"/>
        <v>0</v>
      </c>
      <c r="O48">
        <f t="shared" si="17"/>
        <v>22</v>
      </c>
      <c r="P48">
        <f t="shared" si="17"/>
        <v>36</v>
      </c>
      <c r="Q48" s="12">
        <f t="shared" si="12"/>
        <v>1356</v>
      </c>
      <c r="R48" s="11">
        <f t="shared" si="13"/>
        <v>0</v>
      </c>
      <c r="S48">
        <f t="shared" si="14"/>
        <v>22</v>
      </c>
      <c r="T48">
        <f t="shared" si="15"/>
        <v>36</v>
      </c>
      <c r="U48" s="12">
        <f t="shared" si="16"/>
        <v>1356</v>
      </c>
      <c r="V48" s="13"/>
      <c r="W48" t="str">
        <f t="shared" si="19"/>
        <v/>
      </c>
      <c r="Z48" s="12"/>
    </row>
    <row r="49" spans="1:26" x14ac:dyDescent="0.25">
      <c r="A49" s="14"/>
      <c r="B49" s="15" t="b">
        <f t="shared" si="0"/>
        <v>0</v>
      </c>
      <c r="C49" s="15" t="b">
        <f t="shared" si="1"/>
        <v>0</v>
      </c>
      <c r="D49" s="15">
        <f t="shared" si="2"/>
        <v>0</v>
      </c>
      <c r="E49" s="15" t="str">
        <f t="shared" si="3"/>
        <v>2. Managing Entities with EntityManager</v>
      </c>
      <c r="F49" s="16" t="str">
        <f t="shared" si="4"/>
        <v/>
      </c>
      <c r="G49" s="11" t="str">
        <f t="shared" si="5"/>
        <v/>
      </c>
      <c r="H49">
        <f t="shared" si="6"/>
        <v>0</v>
      </c>
      <c r="I49" s="12">
        <f t="shared" si="7"/>
        <v>0</v>
      </c>
      <c r="J49" s="11">
        <f t="shared" si="20"/>
        <v>0</v>
      </c>
      <c r="K49">
        <f t="shared" si="9"/>
        <v>0</v>
      </c>
      <c r="L49">
        <f t="shared" si="10"/>
        <v>0</v>
      </c>
      <c r="M49" s="12">
        <f t="shared" si="11"/>
        <v>0</v>
      </c>
      <c r="N49" s="11">
        <f t="shared" si="17"/>
        <v>0</v>
      </c>
      <c r="O49">
        <f t="shared" si="17"/>
        <v>22</v>
      </c>
      <c r="P49">
        <f t="shared" si="17"/>
        <v>36</v>
      </c>
      <c r="Q49" s="12">
        <f t="shared" si="12"/>
        <v>1356</v>
      </c>
      <c r="R49" s="11">
        <f t="shared" si="13"/>
        <v>0</v>
      </c>
      <c r="S49">
        <f t="shared" si="14"/>
        <v>22</v>
      </c>
      <c r="T49">
        <f t="shared" si="15"/>
        <v>36</v>
      </c>
      <c r="U49" s="12">
        <f t="shared" si="16"/>
        <v>1356</v>
      </c>
      <c r="V49" s="13"/>
      <c r="W49" t="str">
        <f t="shared" si="19"/>
        <v/>
      </c>
      <c r="Z49" s="12"/>
    </row>
    <row r="50" spans="1:26" x14ac:dyDescent="0.25">
      <c r="A50" s="14" t="s">
        <v>58</v>
      </c>
      <c r="B50" s="15" t="b">
        <f t="shared" si="0"/>
        <v>0</v>
      </c>
      <c r="C50" s="15" t="b">
        <f t="shared" si="1"/>
        <v>1</v>
      </c>
      <c r="D50" s="15">
        <f t="shared" si="2"/>
        <v>1</v>
      </c>
      <c r="E50" s="15" t="str">
        <f t="shared" si="3"/>
        <v>2. Managing Entities with EntityManager</v>
      </c>
      <c r="F50" s="16" t="str">
        <f t="shared" si="4"/>
        <v>1. EntityManager</v>
      </c>
      <c r="G50" s="11" t="str">
        <f t="shared" si="5"/>
        <v>4m 39s</v>
      </c>
      <c r="H50">
        <f t="shared" si="6"/>
        <v>4</v>
      </c>
      <c r="I50" s="12">
        <f t="shared" si="7"/>
        <v>39</v>
      </c>
      <c r="J50" s="11">
        <f t="shared" si="20"/>
        <v>279</v>
      </c>
      <c r="K50">
        <f t="shared" si="9"/>
        <v>0</v>
      </c>
      <c r="L50">
        <f t="shared" si="10"/>
        <v>4</v>
      </c>
      <c r="M50" s="12">
        <f t="shared" si="11"/>
        <v>39</v>
      </c>
      <c r="N50" s="11">
        <f t="shared" si="17"/>
        <v>0</v>
      </c>
      <c r="O50">
        <v>23</v>
      </c>
      <c r="P50">
        <v>17</v>
      </c>
      <c r="Q50" s="12">
        <f t="shared" si="12"/>
        <v>1397</v>
      </c>
      <c r="R50" s="11">
        <f t="shared" si="13"/>
        <v>0</v>
      </c>
      <c r="S50">
        <f t="shared" si="14"/>
        <v>27</v>
      </c>
      <c r="T50">
        <f t="shared" si="15"/>
        <v>56</v>
      </c>
      <c r="U50" s="12">
        <f t="shared" si="16"/>
        <v>1676</v>
      </c>
      <c r="V50" s="13"/>
      <c r="W50" t="str">
        <f t="shared" si="19"/>
        <v>Y:\TempRecording\Java Persistence API (JPA) - 1 The Basics\2. Managing Entities with EntityManager\01. EntityManager.mkv</v>
      </c>
      <c r="Z50" s="12"/>
    </row>
    <row r="51" spans="1:26" x14ac:dyDescent="0.25">
      <c r="A51" s="14" t="s">
        <v>59</v>
      </c>
      <c r="B51" s="15" t="b">
        <f t="shared" si="0"/>
        <v>0</v>
      </c>
      <c r="C51" s="15" t="b">
        <f t="shared" si="1"/>
        <v>0</v>
      </c>
      <c r="D51" s="15">
        <f t="shared" si="2"/>
        <v>1</v>
      </c>
      <c r="E51" s="15" t="str">
        <f t="shared" si="3"/>
        <v>2. Managing Entities with EntityManager</v>
      </c>
      <c r="F51" s="16" t="str">
        <f t="shared" si="4"/>
        <v/>
      </c>
      <c r="G51" s="11" t="str">
        <f t="shared" si="5"/>
        <v/>
      </c>
      <c r="H51">
        <f t="shared" si="6"/>
        <v>0</v>
      </c>
      <c r="I51" s="12">
        <f t="shared" si="7"/>
        <v>0</v>
      </c>
      <c r="J51" s="11">
        <f t="shared" si="20"/>
        <v>279</v>
      </c>
      <c r="K51">
        <f t="shared" si="9"/>
        <v>0</v>
      </c>
      <c r="L51">
        <f t="shared" si="10"/>
        <v>4</v>
      </c>
      <c r="M51" s="12">
        <f t="shared" si="11"/>
        <v>39</v>
      </c>
      <c r="N51" s="11">
        <f t="shared" si="17"/>
        <v>0</v>
      </c>
      <c r="O51">
        <f t="shared" si="17"/>
        <v>27</v>
      </c>
      <c r="P51">
        <f t="shared" si="17"/>
        <v>56</v>
      </c>
      <c r="Q51" s="12">
        <f t="shared" si="12"/>
        <v>1676</v>
      </c>
      <c r="R51" s="11">
        <f t="shared" si="13"/>
        <v>0</v>
      </c>
      <c r="S51">
        <f t="shared" si="14"/>
        <v>27</v>
      </c>
      <c r="T51">
        <f t="shared" si="15"/>
        <v>56</v>
      </c>
      <c r="U51" s="12">
        <f t="shared" si="16"/>
        <v>1676</v>
      </c>
      <c r="V51" s="13"/>
      <c r="W51" t="str">
        <f t="shared" si="19"/>
        <v/>
      </c>
      <c r="Z51" s="12"/>
    </row>
    <row r="52" spans="1:26" x14ac:dyDescent="0.25">
      <c r="A52" s="14" t="s">
        <v>37</v>
      </c>
      <c r="B52" s="15" t="b">
        <f t="shared" si="0"/>
        <v>0</v>
      </c>
      <c r="C52" s="15" t="b">
        <f t="shared" si="1"/>
        <v>0</v>
      </c>
      <c r="D52" s="15">
        <f t="shared" si="2"/>
        <v>1</v>
      </c>
      <c r="E52" s="15" t="str">
        <f t="shared" si="3"/>
        <v>2. Managing Entities with EntityManager</v>
      </c>
      <c r="F52" s="16" t="str">
        <f t="shared" si="4"/>
        <v/>
      </c>
      <c r="G52" s="11" t="str">
        <f t="shared" si="5"/>
        <v/>
      </c>
      <c r="H52">
        <f t="shared" si="6"/>
        <v>0</v>
      </c>
      <c r="I52" s="12">
        <f t="shared" si="7"/>
        <v>0</v>
      </c>
      <c r="J52" s="11">
        <f t="shared" si="20"/>
        <v>279</v>
      </c>
      <c r="K52">
        <f t="shared" si="9"/>
        <v>0</v>
      </c>
      <c r="L52">
        <f t="shared" si="10"/>
        <v>4</v>
      </c>
      <c r="M52" s="12">
        <f t="shared" si="11"/>
        <v>39</v>
      </c>
      <c r="N52" s="11">
        <f t="shared" ref="N52:P108" si="21">R51</f>
        <v>0</v>
      </c>
      <c r="O52">
        <f t="shared" si="21"/>
        <v>27</v>
      </c>
      <c r="P52">
        <f t="shared" si="21"/>
        <v>56</v>
      </c>
      <c r="Q52" s="12">
        <f t="shared" si="12"/>
        <v>1676</v>
      </c>
      <c r="R52" s="11">
        <f t="shared" si="13"/>
        <v>0</v>
      </c>
      <c r="S52">
        <f t="shared" si="14"/>
        <v>27</v>
      </c>
      <c r="T52">
        <f t="shared" si="15"/>
        <v>56</v>
      </c>
      <c r="U52" s="12">
        <f t="shared" si="16"/>
        <v>1676</v>
      </c>
      <c r="V52" s="13"/>
      <c r="W52" t="str">
        <f t="shared" si="19"/>
        <v/>
      </c>
      <c r="Z52" s="12"/>
    </row>
    <row r="53" spans="1:26" x14ac:dyDescent="0.25">
      <c r="A53" s="14" t="s">
        <v>60</v>
      </c>
      <c r="B53" s="15" t="b">
        <f t="shared" si="0"/>
        <v>0</v>
      </c>
      <c r="C53" s="15" t="b">
        <f t="shared" si="1"/>
        <v>1</v>
      </c>
      <c r="D53" s="15">
        <f t="shared" si="2"/>
        <v>2</v>
      </c>
      <c r="E53" s="15" t="str">
        <f t="shared" si="3"/>
        <v>2. Managing Entities with EntityManager</v>
      </c>
      <c r="F53" s="16" t="str">
        <f t="shared" si="4"/>
        <v>2. Creating objects</v>
      </c>
      <c r="G53" s="11" t="str">
        <f t="shared" si="5"/>
        <v>4m 44s</v>
      </c>
      <c r="H53">
        <f t="shared" si="6"/>
        <v>4</v>
      </c>
      <c r="I53" s="12">
        <f t="shared" si="7"/>
        <v>44</v>
      </c>
      <c r="J53" s="11">
        <f t="shared" si="20"/>
        <v>563</v>
      </c>
      <c r="K53">
        <f t="shared" si="9"/>
        <v>0</v>
      </c>
      <c r="L53">
        <f t="shared" si="10"/>
        <v>9</v>
      </c>
      <c r="M53" s="12">
        <f t="shared" si="11"/>
        <v>23</v>
      </c>
      <c r="N53" s="11">
        <f t="shared" si="21"/>
        <v>0</v>
      </c>
      <c r="O53">
        <f t="shared" si="21"/>
        <v>27</v>
      </c>
      <c r="P53">
        <f t="shared" si="21"/>
        <v>56</v>
      </c>
      <c r="Q53" s="12">
        <f t="shared" si="12"/>
        <v>1676</v>
      </c>
      <c r="R53" s="11">
        <f t="shared" si="13"/>
        <v>0</v>
      </c>
      <c r="S53">
        <f t="shared" si="14"/>
        <v>32</v>
      </c>
      <c r="T53">
        <f t="shared" si="15"/>
        <v>40</v>
      </c>
      <c r="U53" s="12">
        <f t="shared" si="16"/>
        <v>1960</v>
      </c>
      <c r="V53" s="13"/>
      <c r="W53" t="str">
        <f t="shared" si="19"/>
        <v>Y:\TempRecording\Java Persistence API (JPA) - 1 The Basics\2. Managing Entities with EntityManager\02. Creating objects.mkv</v>
      </c>
      <c r="Z53" s="12"/>
    </row>
    <row r="54" spans="1:26" x14ac:dyDescent="0.25">
      <c r="A54" s="14" t="s">
        <v>61</v>
      </c>
      <c r="B54" s="15" t="b">
        <f t="shared" si="0"/>
        <v>0</v>
      </c>
      <c r="C54" s="15" t="b">
        <f t="shared" si="1"/>
        <v>0</v>
      </c>
      <c r="D54" s="15">
        <f t="shared" si="2"/>
        <v>2</v>
      </c>
      <c r="E54" s="15" t="str">
        <f t="shared" si="3"/>
        <v>2. Managing Entities with EntityManager</v>
      </c>
      <c r="F54" s="16" t="str">
        <f t="shared" si="4"/>
        <v/>
      </c>
      <c r="G54" s="11" t="str">
        <f t="shared" si="5"/>
        <v/>
      </c>
      <c r="H54">
        <f t="shared" si="6"/>
        <v>0</v>
      </c>
      <c r="I54" s="12">
        <f t="shared" si="7"/>
        <v>0</v>
      </c>
      <c r="J54" s="11">
        <f t="shared" si="20"/>
        <v>563</v>
      </c>
      <c r="K54">
        <f t="shared" si="9"/>
        <v>0</v>
      </c>
      <c r="L54">
        <f t="shared" si="10"/>
        <v>9</v>
      </c>
      <c r="M54" s="12">
        <f t="shared" si="11"/>
        <v>23</v>
      </c>
      <c r="N54" s="11">
        <f t="shared" si="21"/>
        <v>0</v>
      </c>
      <c r="O54">
        <f t="shared" si="21"/>
        <v>32</v>
      </c>
      <c r="P54">
        <f t="shared" si="21"/>
        <v>40</v>
      </c>
      <c r="Q54" s="12">
        <f t="shared" si="12"/>
        <v>1960</v>
      </c>
      <c r="R54" s="11">
        <f t="shared" si="13"/>
        <v>0</v>
      </c>
      <c r="S54">
        <f t="shared" si="14"/>
        <v>32</v>
      </c>
      <c r="T54">
        <f t="shared" si="15"/>
        <v>40</v>
      </c>
      <c r="U54" s="12">
        <f t="shared" si="16"/>
        <v>1960</v>
      </c>
      <c r="V54" s="13"/>
      <c r="W54" t="str">
        <f t="shared" si="19"/>
        <v/>
      </c>
      <c r="Z54" s="12"/>
    </row>
    <row r="55" spans="1:26" x14ac:dyDescent="0.25">
      <c r="A55" s="14" t="s">
        <v>37</v>
      </c>
      <c r="B55" s="15" t="b">
        <f t="shared" si="0"/>
        <v>0</v>
      </c>
      <c r="C55" s="15" t="b">
        <f t="shared" si="1"/>
        <v>0</v>
      </c>
      <c r="D55" s="15">
        <f t="shared" si="2"/>
        <v>2</v>
      </c>
      <c r="E55" s="15" t="str">
        <f t="shared" si="3"/>
        <v>2. Managing Entities with EntityManager</v>
      </c>
      <c r="F55" s="16" t="str">
        <f t="shared" si="4"/>
        <v/>
      </c>
      <c r="G55" s="11" t="str">
        <f t="shared" si="5"/>
        <v/>
      </c>
      <c r="H55">
        <f t="shared" si="6"/>
        <v>0</v>
      </c>
      <c r="I55" s="12">
        <f t="shared" si="7"/>
        <v>0</v>
      </c>
      <c r="J55" s="11">
        <f t="shared" si="20"/>
        <v>563</v>
      </c>
      <c r="K55">
        <f t="shared" si="9"/>
        <v>0</v>
      </c>
      <c r="L55">
        <f t="shared" si="10"/>
        <v>9</v>
      </c>
      <c r="M55" s="12">
        <f t="shared" si="11"/>
        <v>23</v>
      </c>
      <c r="N55" s="11">
        <f t="shared" si="21"/>
        <v>0</v>
      </c>
      <c r="O55">
        <f t="shared" si="21"/>
        <v>32</v>
      </c>
      <c r="P55">
        <f t="shared" si="21"/>
        <v>40</v>
      </c>
      <c r="Q55" s="12">
        <f t="shared" si="12"/>
        <v>1960</v>
      </c>
      <c r="R55" s="11">
        <f t="shared" si="13"/>
        <v>0</v>
      </c>
      <c r="S55">
        <f t="shared" si="14"/>
        <v>32</v>
      </c>
      <c r="T55">
        <f t="shared" si="15"/>
        <v>40</v>
      </c>
      <c r="U55" s="12">
        <f t="shared" si="16"/>
        <v>1960</v>
      </c>
      <c r="V55" s="13"/>
      <c r="W55" t="str">
        <f t="shared" si="19"/>
        <v/>
      </c>
      <c r="Z55" s="12"/>
    </row>
    <row r="56" spans="1:26" x14ac:dyDescent="0.25">
      <c r="A56" s="14" t="s">
        <v>62</v>
      </c>
      <c r="B56" s="15" t="b">
        <f t="shared" si="0"/>
        <v>0</v>
      </c>
      <c r="C56" s="15" t="b">
        <f t="shared" si="1"/>
        <v>1</v>
      </c>
      <c r="D56" s="15">
        <f t="shared" si="2"/>
        <v>3</v>
      </c>
      <c r="E56" s="15" t="str">
        <f t="shared" si="3"/>
        <v>2. Managing Entities with EntityManager</v>
      </c>
      <c r="F56" s="16" t="str">
        <f t="shared" si="4"/>
        <v>3. Persisting Objects</v>
      </c>
      <c r="G56" s="11" t="str">
        <f t="shared" si="5"/>
        <v>4m 18s</v>
      </c>
      <c r="H56">
        <f t="shared" si="6"/>
        <v>4</v>
      </c>
      <c r="I56" s="12">
        <f t="shared" si="7"/>
        <v>18</v>
      </c>
      <c r="J56" s="11">
        <f t="shared" si="20"/>
        <v>821</v>
      </c>
      <c r="K56">
        <f t="shared" si="9"/>
        <v>0</v>
      </c>
      <c r="L56">
        <f t="shared" si="10"/>
        <v>13</v>
      </c>
      <c r="M56" s="12">
        <f t="shared" si="11"/>
        <v>41</v>
      </c>
      <c r="N56" s="11">
        <f t="shared" si="21"/>
        <v>0</v>
      </c>
      <c r="O56">
        <f t="shared" si="21"/>
        <v>32</v>
      </c>
      <c r="P56">
        <f t="shared" si="21"/>
        <v>40</v>
      </c>
      <c r="Q56" s="12">
        <f t="shared" si="12"/>
        <v>1960</v>
      </c>
      <c r="R56" s="11">
        <f t="shared" si="13"/>
        <v>0</v>
      </c>
      <c r="S56">
        <f t="shared" si="14"/>
        <v>36</v>
      </c>
      <c r="T56">
        <f t="shared" si="15"/>
        <v>58</v>
      </c>
      <c r="U56" s="12">
        <f t="shared" si="16"/>
        <v>2218</v>
      </c>
      <c r="V56" s="13"/>
      <c r="W56" t="str">
        <f t="shared" si="19"/>
        <v>Y:\TempRecording\Java Persistence API (JPA) - 1 The Basics\2. Managing Entities with EntityManager\03. Persisting Objects.mkv</v>
      </c>
      <c r="Z56" s="12"/>
    </row>
    <row r="57" spans="1:26" x14ac:dyDescent="0.25">
      <c r="A57" s="14" t="s">
        <v>63</v>
      </c>
      <c r="B57" s="15" t="b">
        <f t="shared" si="0"/>
        <v>0</v>
      </c>
      <c r="C57" s="15" t="b">
        <f t="shared" si="1"/>
        <v>0</v>
      </c>
      <c r="D57" s="15">
        <f t="shared" si="2"/>
        <v>3</v>
      </c>
      <c r="E57" s="15" t="str">
        <f t="shared" si="3"/>
        <v>2. Managing Entities with EntityManager</v>
      </c>
      <c r="F57" s="16" t="str">
        <f t="shared" si="4"/>
        <v/>
      </c>
      <c r="G57" s="11" t="str">
        <f t="shared" si="5"/>
        <v/>
      </c>
      <c r="H57">
        <f t="shared" si="6"/>
        <v>0</v>
      </c>
      <c r="I57" s="12">
        <f t="shared" si="7"/>
        <v>0</v>
      </c>
      <c r="J57" s="11">
        <f t="shared" si="20"/>
        <v>821</v>
      </c>
      <c r="K57">
        <f t="shared" si="9"/>
        <v>0</v>
      </c>
      <c r="L57">
        <f t="shared" si="10"/>
        <v>13</v>
      </c>
      <c r="M57" s="12">
        <f t="shared" si="11"/>
        <v>41</v>
      </c>
      <c r="N57" s="11">
        <f t="shared" si="21"/>
        <v>0</v>
      </c>
      <c r="O57">
        <f t="shared" si="21"/>
        <v>36</v>
      </c>
      <c r="P57">
        <f t="shared" si="21"/>
        <v>58</v>
      </c>
      <c r="Q57" s="12">
        <f t="shared" si="12"/>
        <v>2218</v>
      </c>
      <c r="R57" s="11">
        <f t="shared" si="13"/>
        <v>0</v>
      </c>
      <c r="S57">
        <f t="shared" si="14"/>
        <v>36</v>
      </c>
      <c r="T57">
        <f t="shared" si="15"/>
        <v>58</v>
      </c>
      <c r="U57" s="12">
        <f t="shared" si="16"/>
        <v>2218</v>
      </c>
      <c r="V57" s="13"/>
      <c r="W57" t="str">
        <f t="shared" si="19"/>
        <v/>
      </c>
      <c r="Z57" s="12"/>
    </row>
    <row r="58" spans="1:26" x14ac:dyDescent="0.25">
      <c r="A58" s="14" t="s">
        <v>37</v>
      </c>
      <c r="B58" s="15" t="b">
        <f t="shared" si="0"/>
        <v>0</v>
      </c>
      <c r="C58" s="15" t="b">
        <f t="shared" si="1"/>
        <v>0</v>
      </c>
      <c r="D58" s="15">
        <f t="shared" si="2"/>
        <v>3</v>
      </c>
      <c r="E58" s="15" t="str">
        <f t="shared" si="3"/>
        <v>2. Managing Entities with EntityManager</v>
      </c>
      <c r="F58" s="16" t="str">
        <f t="shared" si="4"/>
        <v/>
      </c>
      <c r="G58" s="11" t="str">
        <f t="shared" si="5"/>
        <v/>
      </c>
      <c r="H58">
        <f t="shared" si="6"/>
        <v>0</v>
      </c>
      <c r="I58" s="12">
        <f t="shared" si="7"/>
        <v>0</v>
      </c>
      <c r="J58" s="11">
        <f t="shared" si="20"/>
        <v>821</v>
      </c>
      <c r="K58">
        <f t="shared" si="9"/>
        <v>0</v>
      </c>
      <c r="L58">
        <f t="shared" si="10"/>
        <v>13</v>
      </c>
      <c r="M58" s="12">
        <f t="shared" si="11"/>
        <v>41</v>
      </c>
      <c r="N58" s="11">
        <f t="shared" si="21"/>
        <v>0</v>
      </c>
      <c r="O58">
        <f t="shared" si="21"/>
        <v>36</v>
      </c>
      <c r="P58">
        <f t="shared" si="21"/>
        <v>58</v>
      </c>
      <c r="Q58" s="12">
        <f t="shared" si="12"/>
        <v>2218</v>
      </c>
      <c r="R58" s="11">
        <f t="shared" si="13"/>
        <v>0</v>
      </c>
      <c r="S58">
        <f t="shared" si="14"/>
        <v>36</v>
      </c>
      <c r="T58">
        <f t="shared" si="15"/>
        <v>58</v>
      </c>
      <c r="U58" s="12">
        <f t="shared" si="16"/>
        <v>2218</v>
      </c>
      <c r="V58" s="13"/>
      <c r="W58" t="str">
        <f t="shared" si="19"/>
        <v/>
      </c>
      <c r="Z58" s="12"/>
    </row>
    <row r="59" spans="1:26" x14ac:dyDescent="0.25">
      <c r="A59" s="14" t="s">
        <v>64</v>
      </c>
      <c r="B59" s="15" t="b">
        <f t="shared" si="0"/>
        <v>0</v>
      </c>
      <c r="C59" s="15" t="b">
        <f t="shared" si="1"/>
        <v>1</v>
      </c>
      <c r="D59" s="15">
        <f t="shared" si="2"/>
        <v>4</v>
      </c>
      <c r="E59" s="15" t="str">
        <f t="shared" si="3"/>
        <v>2. Managing Entities with EntityManager</v>
      </c>
      <c r="F59" s="16" t="str">
        <f t="shared" si="4"/>
        <v>4. Reading objects</v>
      </c>
      <c r="G59" s="11" t="str">
        <f t="shared" si="5"/>
        <v>5m 15s</v>
      </c>
      <c r="H59">
        <f t="shared" si="6"/>
        <v>5</v>
      </c>
      <c r="I59" s="12">
        <f t="shared" si="7"/>
        <v>15</v>
      </c>
      <c r="J59" s="11">
        <f t="shared" si="20"/>
        <v>1136</v>
      </c>
      <c r="K59">
        <f t="shared" si="9"/>
        <v>0</v>
      </c>
      <c r="L59">
        <f t="shared" si="10"/>
        <v>18</v>
      </c>
      <c r="M59" s="12">
        <f t="shared" si="11"/>
        <v>56</v>
      </c>
      <c r="N59" s="11">
        <f t="shared" si="21"/>
        <v>0</v>
      </c>
      <c r="O59">
        <f t="shared" si="21"/>
        <v>36</v>
      </c>
      <c r="P59">
        <f t="shared" si="21"/>
        <v>58</v>
      </c>
      <c r="Q59" s="12">
        <f t="shared" si="12"/>
        <v>2218</v>
      </c>
      <c r="R59" s="11">
        <f t="shared" si="13"/>
        <v>0</v>
      </c>
      <c r="S59">
        <f t="shared" si="14"/>
        <v>42</v>
      </c>
      <c r="T59">
        <f t="shared" si="15"/>
        <v>13</v>
      </c>
      <c r="U59" s="12">
        <f t="shared" si="16"/>
        <v>2533</v>
      </c>
      <c r="V59" s="13"/>
      <c r="W59" t="str">
        <f t="shared" si="19"/>
        <v>Y:\TempRecording\Java Persistence API (JPA) - 1 The Basics\2. Managing Entities with EntityManager\04. Reading objects.mkv</v>
      </c>
      <c r="Z59" s="12"/>
    </row>
    <row r="60" spans="1:26" x14ac:dyDescent="0.25">
      <c r="A60" s="14" t="s">
        <v>65</v>
      </c>
      <c r="B60" s="15" t="b">
        <f t="shared" si="0"/>
        <v>0</v>
      </c>
      <c r="C60" s="15" t="b">
        <f t="shared" si="1"/>
        <v>0</v>
      </c>
      <c r="D60" s="15">
        <f t="shared" si="2"/>
        <v>4</v>
      </c>
      <c r="E60" s="15" t="str">
        <f t="shared" si="3"/>
        <v>2. Managing Entities with EntityManager</v>
      </c>
      <c r="F60" s="16" t="str">
        <f t="shared" si="4"/>
        <v/>
      </c>
      <c r="G60" s="11" t="str">
        <f t="shared" si="5"/>
        <v/>
      </c>
      <c r="H60">
        <f t="shared" si="6"/>
        <v>0</v>
      </c>
      <c r="I60" s="12">
        <f t="shared" si="7"/>
        <v>0</v>
      </c>
      <c r="J60" s="11">
        <f t="shared" si="20"/>
        <v>1136</v>
      </c>
      <c r="K60">
        <f t="shared" si="9"/>
        <v>0</v>
      </c>
      <c r="L60">
        <f t="shared" si="10"/>
        <v>18</v>
      </c>
      <c r="M60" s="12">
        <f t="shared" si="11"/>
        <v>56</v>
      </c>
      <c r="N60" s="11">
        <f t="shared" si="21"/>
        <v>0</v>
      </c>
      <c r="O60">
        <f t="shared" si="21"/>
        <v>42</v>
      </c>
      <c r="P60">
        <f t="shared" si="21"/>
        <v>13</v>
      </c>
      <c r="Q60" s="12">
        <f t="shared" si="12"/>
        <v>2533</v>
      </c>
      <c r="R60" s="11">
        <f t="shared" si="13"/>
        <v>0</v>
      </c>
      <c r="S60">
        <f t="shared" si="14"/>
        <v>42</v>
      </c>
      <c r="T60">
        <f t="shared" si="15"/>
        <v>13</v>
      </c>
      <c r="U60" s="12">
        <f t="shared" si="16"/>
        <v>2533</v>
      </c>
      <c r="V60" s="13"/>
      <c r="W60" t="str">
        <f t="shared" si="19"/>
        <v/>
      </c>
      <c r="Z60" s="12"/>
    </row>
    <row r="61" spans="1:26" x14ac:dyDescent="0.25">
      <c r="A61" s="14" t="s">
        <v>37</v>
      </c>
      <c r="B61" s="15" t="b">
        <f t="shared" si="0"/>
        <v>0</v>
      </c>
      <c r="C61" s="15" t="b">
        <f t="shared" si="1"/>
        <v>0</v>
      </c>
      <c r="D61" s="15">
        <f t="shared" si="2"/>
        <v>4</v>
      </c>
      <c r="E61" s="15" t="str">
        <f t="shared" si="3"/>
        <v>2. Managing Entities with EntityManager</v>
      </c>
      <c r="F61" s="16" t="str">
        <f t="shared" si="4"/>
        <v/>
      </c>
      <c r="G61" s="11" t="str">
        <f t="shared" si="5"/>
        <v/>
      </c>
      <c r="H61">
        <f t="shared" si="6"/>
        <v>0</v>
      </c>
      <c r="I61" s="12">
        <f t="shared" si="7"/>
        <v>0</v>
      </c>
      <c r="J61" s="11">
        <f t="shared" si="20"/>
        <v>1136</v>
      </c>
      <c r="K61">
        <f t="shared" si="9"/>
        <v>0</v>
      </c>
      <c r="L61">
        <f t="shared" si="10"/>
        <v>18</v>
      </c>
      <c r="M61" s="12">
        <f t="shared" si="11"/>
        <v>56</v>
      </c>
      <c r="N61" s="11">
        <f t="shared" si="21"/>
        <v>0</v>
      </c>
      <c r="O61">
        <f t="shared" si="21"/>
        <v>42</v>
      </c>
      <c r="P61">
        <f t="shared" si="21"/>
        <v>13</v>
      </c>
      <c r="Q61" s="12">
        <f t="shared" si="12"/>
        <v>2533</v>
      </c>
      <c r="R61" s="11">
        <f t="shared" si="13"/>
        <v>0</v>
      </c>
      <c r="S61">
        <f t="shared" si="14"/>
        <v>42</v>
      </c>
      <c r="T61">
        <f t="shared" si="15"/>
        <v>13</v>
      </c>
      <c r="U61" s="12">
        <f t="shared" si="16"/>
        <v>2533</v>
      </c>
      <c r="V61" s="13"/>
      <c r="W61" t="str">
        <f t="shared" si="19"/>
        <v/>
      </c>
      <c r="Z61" s="12"/>
    </row>
    <row r="62" spans="1:26" x14ac:dyDescent="0.25">
      <c r="A62" s="14" t="s">
        <v>66</v>
      </c>
      <c r="B62" s="15" t="b">
        <f t="shared" si="0"/>
        <v>0</v>
      </c>
      <c r="C62" s="15" t="b">
        <f t="shared" si="1"/>
        <v>1</v>
      </c>
      <c r="D62" s="15">
        <f t="shared" si="2"/>
        <v>5</v>
      </c>
      <c r="E62" s="15" t="str">
        <f t="shared" si="3"/>
        <v>2. Managing Entities with EntityManager</v>
      </c>
      <c r="F62" s="16" t="str">
        <f t="shared" si="4"/>
        <v>5. Updating objects</v>
      </c>
      <c r="G62" s="11" t="str">
        <f t="shared" si="5"/>
        <v>8m 23s</v>
      </c>
      <c r="H62">
        <f t="shared" si="6"/>
        <v>8</v>
      </c>
      <c r="I62" s="12">
        <f t="shared" si="7"/>
        <v>23</v>
      </c>
      <c r="J62" s="11">
        <f t="shared" si="20"/>
        <v>1639</v>
      </c>
      <c r="K62">
        <f t="shared" si="9"/>
        <v>0</v>
      </c>
      <c r="L62">
        <f t="shared" si="10"/>
        <v>27</v>
      </c>
      <c r="M62" s="12">
        <f t="shared" si="11"/>
        <v>19</v>
      </c>
      <c r="N62" s="11">
        <f t="shared" si="21"/>
        <v>0</v>
      </c>
      <c r="O62">
        <f t="shared" si="21"/>
        <v>42</v>
      </c>
      <c r="P62">
        <f t="shared" si="21"/>
        <v>13</v>
      </c>
      <c r="Q62" s="12">
        <f t="shared" si="12"/>
        <v>2533</v>
      </c>
      <c r="R62" s="11">
        <f t="shared" si="13"/>
        <v>0</v>
      </c>
      <c r="S62">
        <f t="shared" si="14"/>
        <v>50</v>
      </c>
      <c r="T62">
        <f t="shared" si="15"/>
        <v>36</v>
      </c>
      <c r="U62" s="12">
        <f t="shared" si="16"/>
        <v>3036</v>
      </c>
      <c r="V62" s="13"/>
      <c r="W62" t="str">
        <f>IF(F62="","",$W$10&amp;"\"&amp;E62&amp;"\0"&amp;F62&amp;".mkv")</f>
        <v>Y:\TempRecording\Java Persistence API (JPA) - 1 The Basics\2. Managing Entities with EntityManager\05. Updating objects.mkv</v>
      </c>
      <c r="Z62" s="12"/>
    </row>
    <row r="63" spans="1:26" x14ac:dyDescent="0.25">
      <c r="A63" s="14" t="s">
        <v>67</v>
      </c>
      <c r="B63" s="15" t="b">
        <f t="shared" si="0"/>
        <v>0</v>
      </c>
      <c r="C63" s="15" t="b">
        <f t="shared" si="1"/>
        <v>0</v>
      </c>
      <c r="D63" s="15">
        <f t="shared" si="2"/>
        <v>5</v>
      </c>
      <c r="E63" s="15" t="str">
        <f t="shared" si="3"/>
        <v>2. Managing Entities with EntityManager</v>
      </c>
      <c r="F63" s="16" t="str">
        <f t="shared" si="4"/>
        <v/>
      </c>
      <c r="G63" s="11" t="str">
        <f t="shared" si="5"/>
        <v/>
      </c>
      <c r="H63">
        <f t="shared" si="6"/>
        <v>0</v>
      </c>
      <c r="I63" s="12">
        <f t="shared" si="7"/>
        <v>0</v>
      </c>
      <c r="J63" s="11">
        <f t="shared" si="20"/>
        <v>1639</v>
      </c>
      <c r="K63">
        <f t="shared" si="9"/>
        <v>0</v>
      </c>
      <c r="L63">
        <f t="shared" si="10"/>
        <v>27</v>
      </c>
      <c r="M63" s="12">
        <f t="shared" si="11"/>
        <v>19</v>
      </c>
      <c r="N63" s="11">
        <f t="shared" si="21"/>
        <v>0</v>
      </c>
      <c r="O63">
        <f t="shared" si="21"/>
        <v>50</v>
      </c>
      <c r="P63">
        <f t="shared" si="21"/>
        <v>36</v>
      </c>
      <c r="Q63" s="12">
        <f t="shared" si="12"/>
        <v>3036</v>
      </c>
      <c r="R63" s="11">
        <f t="shared" si="13"/>
        <v>0</v>
      </c>
      <c r="S63">
        <f t="shared" si="14"/>
        <v>50</v>
      </c>
      <c r="T63">
        <f t="shared" si="15"/>
        <v>36</v>
      </c>
      <c r="U63" s="12">
        <f t="shared" si="16"/>
        <v>3036</v>
      </c>
      <c r="V63" s="13"/>
      <c r="W63" t="str">
        <f t="shared" si="19"/>
        <v/>
      </c>
      <c r="Z63" s="12"/>
    </row>
    <row r="64" spans="1:26" x14ac:dyDescent="0.25">
      <c r="A64" s="14" t="s">
        <v>37</v>
      </c>
      <c r="B64" s="15" t="b">
        <f t="shared" si="0"/>
        <v>0</v>
      </c>
      <c r="C64" s="15" t="b">
        <f t="shared" si="1"/>
        <v>0</v>
      </c>
      <c r="D64" s="15">
        <f t="shared" si="2"/>
        <v>5</v>
      </c>
      <c r="E64" s="15" t="str">
        <f t="shared" si="3"/>
        <v>2. Managing Entities with EntityManager</v>
      </c>
      <c r="F64" s="16" t="str">
        <f t="shared" si="4"/>
        <v/>
      </c>
      <c r="G64" s="11" t="str">
        <f t="shared" si="5"/>
        <v/>
      </c>
      <c r="H64">
        <f t="shared" si="6"/>
        <v>0</v>
      </c>
      <c r="I64" s="12">
        <f t="shared" si="7"/>
        <v>0</v>
      </c>
      <c r="J64" s="11">
        <f t="shared" si="20"/>
        <v>1639</v>
      </c>
      <c r="K64">
        <f t="shared" si="9"/>
        <v>0</v>
      </c>
      <c r="L64">
        <f t="shared" si="10"/>
        <v>27</v>
      </c>
      <c r="M64" s="12">
        <f t="shared" si="11"/>
        <v>19</v>
      </c>
      <c r="N64" s="11">
        <f t="shared" si="21"/>
        <v>0</v>
      </c>
      <c r="O64">
        <f t="shared" si="21"/>
        <v>50</v>
      </c>
      <c r="P64">
        <f t="shared" si="21"/>
        <v>36</v>
      </c>
      <c r="Q64" s="12">
        <f t="shared" si="12"/>
        <v>3036</v>
      </c>
      <c r="R64" s="11">
        <f t="shared" si="13"/>
        <v>0</v>
      </c>
      <c r="S64">
        <f t="shared" si="14"/>
        <v>50</v>
      </c>
      <c r="T64">
        <f t="shared" si="15"/>
        <v>36</v>
      </c>
      <c r="U64" s="12">
        <f t="shared" si="16"/>
        <v>3036</v>
      </c>
      <c r="V64" s="13"/>
      <c r="W64" t="str">
        <f t="shared" si="19"/>
        <v/>
      </c>
      <c r="Z64" s="12"/>
    </row>
    <row r="65" spans="1:26" x14ac:dyDescent="0.25">
      <c r="A65" s="14" t="s">
        <v>68</v>
      </c>
      <c r="B65" s="15" t="b">
        <f t="shared" si="0"/>
        <v>0</v>
      </c>
      <c r="C65" s="15" t="b">
        <f t="shared" si="1"/>
        <v>1</v>
      </c>
      <c r="D65" s="15">
        <f t="shared" si="2"/>
        <v>6</v>
      </c>
      <c r="E65" s="15" t="str">
        <f t="shared" si="3"/>
        <v>2. Managing Entities with EntityManager</v>
      </c>
      <c r="F65" s="16" t="str">
        <f t="shared" si="4"/>
        <v>6. Deleting objects</v>
      </c>
      <c r="G65" s="11" t="str">
        <f t="shared" si="5"/>
        <v>6m 9s</v>
      </c>
      <c r="H65">
        <f t="shared" si="6"/>
        <v>6</v>
      </c>
      <c r="I65" s="12">
        <f t="shared" si="7"/>
        <v>9</v>
      </c>
      <c r="J65" s="11">
        <f t="shared" si="20"/>
        <v>2008</v>
      </c>
      <c r="K65">
        <f t="shared" si="9"/>
        <v>0</v>
      </c>
      <c r="L65">
        <f t="shared" si="10"/>
        <v>33</v>
      </c>
      <c r="M65" s="12">
        <f t="shared" si="11"/>
        <v>28</v>
      </c>
      <c r="N65" s="11">
        <f t="shared" si="21"/>
        <v>0</v>
      </c>
      <c r="O65">
        <f t="shared" si="21"/>
        <v>50</v>
      </c>
      <c r="P65">
        <f t="shared" si="21"/>
        <v>36</v>
      </c>
      <c r="Q65" s="12">
        <f t="shared" si="12"/>
        <v>3036</v>
      </c>
      <c r="R65" s="11">
        <f t="shared" si="13"/>
        <v>0</v>
      </c>
      <c r="S65">
        <f t="shared" si="14"/>
        <v>56</v>
      </c>
      <c r="T65">
        <f t="shared" si="15"/>
        <v>45</v>
      </c>
      <c r="U65" s="12">
        <f t="shared" si="16"/>
        <v>3405</v>
      </c>
      <c r="V65" s="13"/>
      <c r="W65" t="str">
        <f>IF(F65="","",$W$10&amp;"\"&amp;E65&amp;"\0"&amp;F65&amp;".mkv")</f>
        <v>Y:\TempRecording\Java Persistence API (JPA) - 1 The Basics\2. Managing Entities with EntityManager\06. Deleting objects.mkv</v>
      </c>
      <c r="Z65" s="12"/>
    </row>
    <row r="66" spans="1:26" x14ac:dyDescent="0.25">
      <c r="A66" s="14" t="s">
        <v>69</v>
      </c>
      <c r="B66" s="15" t="b">
        <f t="shared" si="0"/>
        <v>0</v>
      </c>
      <c r="C66" s="15" t="b">
        <f t="shared" si="1"/>
        <v>0</v>
      </c>
      <c r="D66" s="15">
        <f t="shared" si="2"/>
        <v>6</v>
      </c>
      <c r="E66" s="15" t="str">
        <f t="shared" si="3"/>
        <v>2. Managing Entities with EntityManager</v>
      </c>
      <c r="F66" s="16" t="str">
        <f t="shared" si="4"/>
        <v/>
      </c>
      <c r="G66" s="11" t="str">
        <f t="shared" si="5"/>
        <v/>
      </c>
      <c r="H66">
        <f t="shared" si="6"/>
        <v>0</v>
      </c>
      <c r="I66" s="12">
        <f t="shared" si="7"/>
        <v>0</v>
      </c>
      <c r="J66" s="11">
        <f t="shared" si="20"/>
        <v>2008</v>
      </c>
      <c r="K66">
        <f t="shared" si="9"/>
        <v>0</v>
      </c>
      <c r="L66">
        <f t="shared" si="10"/>
        <v>33</v>
      </c>
      <c r="M66" s="12">
        <f t="shared" si="11"/>
        <v>28</v>
      </c>
      <c r="N66" s="11">
        <f t="shared" si="21"/>
        <v>0</v>
      </c>
      <c r="O66">
        <f t="shared" si="21"/>
        <v>56</v>
      </c>
      <c r="P66">
        <f t="shared" si="21"/>
        <v>45</v>
      </c>
      <c r="Q66" s="12">
        <f t="shared" si="12"/>
        <v>3405</v>
      </c>
      <c r="R66" s="11">
        <f t="shared" si="13"/>
        <v>0</v>
      </c>
      <c r="S66">
        <f t="shared" si="14"/>
        <v>56</v>
      </c>
      <c r="T66">
        <f t="shared" si="15"/>
        <v>45</v>
      </c>
      <c r="U66" s="12">
        <f t="shared" si="16"/>
        <v>3405</v>
      </c>
      <c r="V66" s="13"/>
      <c r="W66" t="str">
        <f t="shared" si="19"/>
        <v/>
      </c>
      <c r="Z66" s="12"/>
    </row>
    <row r="67" spans="1:26" x14ac:dyDescent="0.25">
      <c r="A67" s="14" t="s">
        <v>37</v>
      </c>
      <c r="B67" s="15" t="b">
        <f t="shared" si="0"/>
        <v>0</v>
      </c>
      <c r="C67" s="15" t="b">
        <f t="shared" si="1"/>
        <v>0</v>
      </c>
      <c r="D67" s="15">
        <f t="shared" si="2"/>
        <v>6</v>
      </c>
      <c r="E67" s="15" t="str">
        <f t="shared" si="3"/>
        <v>2. Managing Entities with EntityManager</v>
      </c>
      <c r="F67" s="16" t="str">
        <f t="shared" si="4"/>
        <v/>
      </c>
      <c r="G67" s="11" t="str">
        <f t="shared" si="5"/>
        <v/>
      </c>
      <c r="H67">
        <f t="shared" si="6"/>
        <v>0</v>
      </c>
      <c r="I67" s="12">
        <f t="shared" si="7"/>
        <v>0</v>
      </c>
      <c r="J67" s="11">
        <f t="shared" si="20"/>
        <v>2008</v>
      </c>
      <c r="K67">
        <f t="shared" si="9"/>
        <v>0</v>
      </c>
      <c r="L67">
        <f t="shared" si="10"/>
        <v>33</v>
      </c>
      <c r="M67" s="12">
        <f t="shared" si="11"/>
        <v>28</v>
      </c>
      <c r="N67" s="11">
        <f t="shared" si="21"/>
        <v>0</v>
      </c>
      <c r="O67">
        <f t="shared" si="21"/>
        <v>56</v>
      </c>
      <c r="P67">
        <f t="shared" si="21"/>
        <v>45</v>
      </c>
      <c r="Q67" s="12">
        <f t="shared" si="12"/>
        <v>3405</v>
      </c>
      <c r="R67" s="11">
        <f t="shared" si="13"/>
        <v>0</v>
      </c>
      <c r="S67">
        <f t="shared" si="14"/>
        <v>56</v>
      </c>
      <c r="T67">
        <f t="shared" si="15"/>
        <v>45</v>
      </c>
      <c r="U67" s="12">
        <f t="shared" si="16"/>
        <v>3405</v>
      </c>
      <c r="V67" s="13"/>
      <c r="W67" t="str">
        <f t="shared" si="19"/>
        <v/>
      </c>
      <c r="Z67" s="12"/>
    </row>
    <row r="68" spans="1:26" x14ac:dyDescent="0.25">
      <c r="A68" s="14" t="s">
        <v>55</v>
      </c>
      <c r="B68" s="15" t="b">
        <f t="shared" si="0"/>
        <v>0</v>
      </c>
      <c r="C68" s="15" t="b">
        <f t="shared" si="1"/>
        <v>0</v>
      </c>
      <c r="D68" s="15">
        <f t="shared" si="2"/>
        <v>6</v>
      </c>
      <c r="E68" s="15" t="str">
        <f t="shared" si="3"/>
        <v>2. Managing Entities with EntityManager</v>
      </c>
      <c r="F68" s="16" t="str">
        <f t="shared" si="4"/>
        <v>Chapter Quiz</v>
      </c>
      <c r="G68" s="11" t="str">
        <f t="shared" si="5"/>
        <v/>
      </c>
      <c r="H68">
        <f t="shared" si="6"/>
        <v>0</v>
      </c>
      <c r="I68" s="12">
        <f t="shared" si="7"/>
        <v>0</v>
      </c>
      <c r="J68" s="11">
        <f t="shared" si="20"/>
        <v>2008</v>
      </c>
      <c r="K68">
        <f t="shared" si="9"/>
        <v>0</v>
      </c>
      <c r="L68">
        <f t="shared" si="10"/>
        <v>33</v>
      </c>
      <c r="M68" s="12">
        <f t="shared" si="11"/>
        <v>28</v>
      </c>
      <c r="N68" s="11">
        <f t="shared" si="21"/>
        <v>0</v>
      </c>
      <c r="O68">
        <f t="shared" si="21"/>
        <v>56</v>
      </c>
      <c r="P68">
        <f t="shared" si="21"/>
        <v>45</v>
      </c>
      <c r="Q68" s="12">
        <f t="shared" si="12"/>
        <v>3405</v>
      </c>
      <c r="R68" s="11">
        <f t="shared" si="13"/>
        <v>0</v>
      </c>
      <c r="S68">
        <f t="shared" si="14"/>
        <v>56</v>
      </c>
      <c r="T68">
        <f t="shared" si="15"/>
        <v>45</v>
      </c>
      <c r="U68" s="12">
        <f t="shared" si="16"/>
        <v>3405</v>
      </c>
      <c r="V68" s="13"/>
      <c r="W68" t="str">
        <f>IF(F68="","",$W$10&amp;"\"&amp;E68&amp;"\0"&amp;F68&amp;".mkv")</f>
        <v>Y:\TempRecording\Java Persistence API (JPA) - 1 The Basics\2. Managing Entities with EntityManager\0Chapter Quiz.mkv</v>
      </c>
      <c r="Z68" s="12"/>
    </row>
    <row r="69" spans="1:26" x14ac:dyDescent="0.25">
      <c r="A69" s="14" t="s">
        <v>70</v>
      </c>
      <c r="B69" s="15" t="b">
        <f t="shared" si="0"/>
        <v>0</v>
      </c>
      <c r="C69" s="15" t="b">
        <f t="shared" si="1"/>
        <v>0</v>
      </c>
      <c r="D69" s="15">
        <f t="shared" si="2"/>
        <v>6</v>
      </c>
      <c r="E69" s="15" t="str">
        <f t="shared" si="3"/>
        <v>2. Managing Entities with EntityManager</v>
      </c>
      <c r="F69" s="16" t="str">
        <f t="shared" si="4"/>
        <v/>
      </c>
      <c r="G69" s="11" t="str">
        <f t="shared" si="5"/>
        <v/>
      </c>
      <c r="H69">
        <f t="shared" si="6"/>
        <v>0</v>
      </c>
      <c r="I69" s="12">
        <f t="shared" si="7"/>
        <v>0</v>
      </c>
      <c r="J69" s="11">
        <f t="shared" si="20"/>
        <v>2008</v>
      </c>
      <c r="K69">
        <f t="shared" si="9"/>
        <v>0</v>
      </c>
      <c r="L69">
        <f t="shared" si="10"/>
        <v>33</v>
      </c>
      <c r="M69" s="12">
        <f t="shared" si="11"/>
        <v>28</v>
      </c>
      <c r="N69" s="11">
        <f t="shared" si="21"/>
        <v>0</v>
      </c>
      <c r="O69">
        <f t="shared" si="21"/>
        <v>56</v>
      </c>
      <c r="P69">
        <f t="shared" si="21"/>
        <v>45</v>
      </c>
      <c r="Q69" s="12">
        <f t="shared" si="12"/>
        <v>3405</v>
      </c>
      <c r="R69" s="11">
        <f t="shared" si="13"/>
        <v>0</v>
      </c>
      <c r="S69">
        <f t="shared" si="14"/>
        <v>56</v>
      </c>
      <c r="T69">
        <f t="shared" si="15"/>
        <v>45</v>
      </c>
      <c r="U69" s="12">
        <f t="shared" si="16"/>
        <v>3405</v>
      </c>
      <c r="V69" s="13"/>
      <c r="W69" t="str">
        <f t="shared" si="19"/>
        <v/>
      </c>
      <c r="Z69" s="12"/>
    </row>
    <row r="70" spans="1:26" x14ac:dyDescent="0.25">
      <c r="A70" s="14"/>
      <c r="B70" s="15" t="b">
        <f t="shared" si="0"/>
        <v>0</v>
      </c>
      <c r="C70" s="15" t="b">
        <f t="shared" si="1"/>
        <v>0</v>
      </c>
      <c r="D70" s="15">
        <f t="shared" si="2"/>
        <v>6</v>
      </c>
      <c r="E70" s="15" t="str">
        <f t="shared" si="3"/>
        <v>2. Managing Entities with EntityManager</v>
      </c>
      <c r="F70" s="16" t="str">
        <f t="shared" si="4"/>
        <v/>
      </c>
      <c r="G70" s="11" t="str">
        <f t="shared" si="5"/>
        <v/>
      </c>
      <c r="H70">
        <f t="shared" si="6"/>
        <v>0</v>
      </c>
      <c r="I70" s="12">
        <f t="shared" si="7"/>
        <v>0</v>
      </c>
      <c r="J70" s="11">
        <f t="shared" si="20"/>
        <v>2008</v>
      </c>
      <c r="K70">
        <f t="shared" si="9"/>
        <v>0</v>
      </c>
      <c r="L70">
        <f t="shared" si="10"/>
        <v>33</v>
      </c>
      <c r="M70" s="12">
        <f t="shared" si="11"/>
        <v>28</v>
      </c>
      <c r="N70" s="11">
        <f t="shared" si="21"/>
        <v>0</v>
      </c>
      <c r="O70">
        <f t="shared" si="21"/>
        <v>56</v>
      </c>
      <c r="P70">
        <f t="shared" si="21"/>
        <v>45</v>
      </c>
      <c r="Q70" s="12">
        <f t="shared" si="12"/>
        <v>3405</v>
      </c>
      <c r="R70" s="11">
        <f t="shared" si="13"/>
        <v>0</v>
      </c>
      <c r="S70">
        <f t="shared" si="14"/>
        <v>56</v>
      </c>
      <c r="T70">
        <f t="shared" si="15"/>
        <v>45</v>
      </c>
      <c r="U70" s="12">
        <f t="shared" si="16"/>
        <v>3405</v>
      </c>
      <c r="V70" s="13"/>
      <c r="W70" t="str">
        <f t="shared" si="19"/>
        <v/>
      </c>
      <c r="Z70" s="12"/>
    </row>
    <row r="71" spans="1:26" x14ac:dyDescent="0.25">
      <c r="A71" s="14" t="s">
        <v>71</v>
      </c>
      <c r="B71" s="15" t="b">
        <f t="shared" si="0"/>
        <v>1</v>
      </c>
      <c r="C71" s="15" t="b">
        <f t="shared" si="1"/>
        <v>0</v>
      </c>
      <c r="D71" s="15">
        <f t="shared" si="2"/>
        <v>0</v>
      </c>
      <c r="E71" s="15" t="str">
        <f t="shared" si="3"/>
        <v>3. Transaction Management</v>
      </c>
      <c r="F71" s="16" t="str">
        <f t="shared" si="4"/>
        <v/>
      </c>
      <c r="G71" s="11" t="str">
        <f t="shared" si="5"/>
        <v/>
      </c>
      <c r="H71">
        <f t="shared" si="6"/>
        <v>0</v>
      </c>
      <c r="I71" s="12">
        <f t="shared" si="7"/>
        <v>0</v>
      </c>
      <c r="J71" s="11">
        <f t="shared" si="20"/>
        <v>2008</v>
      </c>
      <c r="K71">
        <f t="shared" si="9"/>
        <v>0</v>
      </c>
      <c r="L71">
        <f t="shared" si="10"/>
        <v>33</v>
      </c>
      <c r="M71" s="12">
        <f t="shared" si="11"/>
        <v>28</v>
      </c>
      <c r="N71" s="11">
        <f t="shared" si="21"/>
        <v>0</v>
      </c>
      <c r="O71">
        <f t="shared" si="21"/>
        <v>56</v>
      </c>
      <c r="P71">
        <f t="shared" si="21"/>
        <v>45</v>
      </c>
      <c r="Q71" s="12">
        <f t="shared" si="12"/>
        <v>3405</v>
      </c>
      <c r="R71" s="11">
        <f t="shared" si="13"/>
        <v>0</v>
      </c>
      <c r="S71">
        <f t="shared" si="14"/>
        <v>56</v>
      </c>
      <c r="T71">
        <f t="shared" si="15"/>
        <v>45</v>
      </c>
      <c r="U71" s="12">
        <f t="shared" si="16"/>
        <v>3405</v>
      </c>
      <c r="V71" s="13"/>
      <c r="W71" t="str">
        <f t="shared" si="19"/>
        <v/>
      </c>
      <c r="Z71" s="12"/>
    </row>
    <row r="72" spans="1:26" x14ac:dyDescent="0.25">
      <c r="A72" s="14"/>
      <c r="B72" s="15" t="b">
        <f t="shared" si="0"/>
        <v>0</v>
      </c>
      <c r="C72" s="15" t="b">
        <f t="shared" si="1"/>
        <v>0</v>
      </c>
      <c r="D72" s="15">
        <f t="shared" si="2"/>
        <v>0</v>
      </c>
      <c r="E72" s="15" t="str">
        <f t="shared" si="3"/>
        <v>3. Transaction Management</v>
      </c>
      <c r="F72" s="16" t="str">
        <f t="shared" si="4"/>
        <v/>
      </c>
      <c r="G72" s="11" t="str">
        <f t="shared" si="5"/>
        <v/>
      </c>
      <c r="H72">
        <f t="shared" si="6"/>
        <v>0</v>
      </c>
      <c r="I72" s="12">
        <f t="shared" si="7"/>
        <v>0</v>
      </c>
      <c r="J72" s="11">
        <f t="shared" si="20"/>
        <v>2008</v>
      </c>
      <c r="K72">
        <f t="shared" si="9"/>
        <v>0</v>
      </c>
      <c r="L72">
        <f t="shared" si="10"/>
        <v>33</v>
      </c>
      <c r="M72" s="12">
        <f t="shared" si="11"/>
        <v>28</v>
      </c>
      <c r="N72" s="11">
        <f t="shared" si="21"/>
        <v>0</v>
      </c>
      <c r="O72">
        <f t="shared" si="21"/>
        <v>56</v>
      </c>
      <c r="P72">
        <f t="shared" si="21"/>
        <v>45</v>
      </c>
      <c r="Q72" s="12">
        <f t="shared" si="12"/>
        <v>3405</v>
      </c>
      <c r="R72" s="11">
        <f t="shared" si="13"/>
        <v>0</v>
      </c>
      <c r="S72">
        <f t="shared" si="14"/>
        <v>56</v>
      </c>
      <c r="T72">
        <f t="shared" si="15"/>
        <v>45</v>
      </c>
      <c r="U72" s="12">
        <f t="shared" si="16"/>
        <v>3405</v>
      </c>
      <c r="V72" s="13"/>
      <c r="W72" t="str">
        <f t="shared" si="19"/>
        <v/>
      </c>
      <c r="Z72" s="12"/>
    </row>
    <row r="73" spans="1:26" x14ac:dyDescent="0.25">
      <c r="A73" s="14" t="s">
        <v>72</v>
      </c>
      <c r="B73" s="15" t="b">
        <f t="shared" si="0"/>
        <v>0</v>
      </c>
      <c r="C73" s="15" t="b">
        <f t="shared" si="1"/>
        <v>1</v>
      </c>
      <c r="D73" s="15">
        <f t="shared" si="2"/>
        <v>1</v>
      </c>
      <c r="E73" s="15" t="str">
        <f t="shared" si="3"/>
        <v>3. Transaction Management</v>
      </c>
      <c r="F73" s="16" t="str">
        <f t="shared" si="4"/>
        <v>1. Entity life cycle</v>
      </c>
      <c r="G73" s="11" t="str">
        <f t="shared" si="5"/>
        <v>2m 26s</v>
      </c>
      <c r="H73">
        <f t="shared" si="6"/>
        <v>2</v>
      </c>
      <c r="I73" s="12">
        <f t="shared" si="7"/>
        <v>26</v>
      </c>
      <c r="J73" s="11">
        <f t="shared" si="20"/>
        <v>2154</v>
      </c>
      <c r="K73">
        <f t="shared" si="9"/>
        <v>0</v>
      </c>
      <c r="L73">
        <f t="shared" si="10"/>
        <v>35</v>
      </c>
      <c r="M73" s="12">
        <f t="shared" si="11"/>
        <v>54</v>
      </c>
      <c r="N73" s="11">
        <f t="shared" si="21"/>
        <v>0</v>
      </c>
      <c r="O73">
        <v>57</v>
      </c>
      <c r="P73">
        <f t="shared" si="21"/>
        <v>45</v>
      </c>
      <c r="Q73" s="12">
        <f t="shared" si="12"/>
        <v>3465</v>
      </c>
      <c r="R73" s="11">
        <f t="shared" si="13"/>
        <v>1</v>
      </c>
      <c r="S73">
        <f t="shared" si="14"/>
        <v>0</v>
      </c>
      <c r="T73">
        <f t="shared" si="15"/>
        <v>11</v>
      </c>
      <c r="U73" s="12">
        <f t="shared" si="16"/>
        <v>3611</v>
      </c>
      <c r="V73" s="13"/>
      <c r="W73" t="str">
        <f t="shared" si="19"/>
        <v>Y:\TempRecording\Java Persistence API (JPA) - 1 The Basics\3. Transaction Management\01. Entity life cycle.mkv</v>
      </c>
      <c r="Z73" s="12"/>
    </row>
    <row r="74" spans="1:26" x14ac:dyDescent="0.25">
      <c r="A74" s="14" t="s">
        <v>73</v>
      </c>
      <c r="B74" s="15" t="b">
        <f t="shared" si="0"/>
        <v>0</v>
      </c>
      <c r="C74" s="15" t="b">
        <f t="shared" si="1"/>
        <v>0</v>
      </c>
      <c r="D74" s="15">
        <f t="shared" si="2"/>
        <v>1</v>
      </c>
      <c r="E74" s="15" t="str">
        <f t="shared" si="3"/>
        <v>3. Transaction Management</v>
      </c>
      <c r="F74" s="16" t="str">
        <f t="shared" si="4"/>
        <v/>
      </c>
      <c r="G74" s="11" t="str">
        <f t="shared" si="5"/>
        <v/>
      </c>
      <c r="H74">
        <f t="shared" si="6"/>
        <v>0</v>
      </c>
      <c r="I74" s="12">
        <f t="shared" si="7"/>
        <v>0</v>
      </c>
      <c r="J74" s="11">
        <f t="shared" si="20"/>
        <v>2154</v>
      </c>
      <c r="K74">
        <f t="shared" si="9"/>
        <v>0</v>
      </c>
      <c r="L74">
        <f t="shared" si="10"/>
        <v>35</v>
      </c>
      <c r="M74" s="12">
        <f t="shared" si="11"/>
        <v>54</v>
      </c>
      <c r="N74" s="11">
        <f t="shared" si="21"/>
        <v>1</v>
      </c>
      <c r="O74">
        <f t="shared" si="21"/>
        <v>0</v>
      </c>
      <c r="P74">
        <f t="shared" si="21"/>
        <v>11</v>
      </c>
      <c r="Q74" s="12">
        <f t="shared" si="12"/>
        <v>3611</v>
      </c>
      <c r="R74" s="11">
        <f t="shared" si="13"/>
        <v>1</v>
      </c>
      <c r="S74">
        <f t="shared" si="14"/>
        <v>0</v>
      </c>
      <c r="T74">
        <f t="shared" si="15"/>
        <v>11</v>
      </c>
      <c r="U74" s="12">
        <f t="shared" si="16"/>
        <v>3611</v>
      </c>
      <c r="V74" s="13"/>
      <c r="W74" t="str">
        <f t="shared" si="19"/>
        <v/>
      </c>
      <c r="Z74" s="12"/>
    </row>
    <row r="75" spans="1:26" x14ac:dyDescent="0.25">
      <c r="A75" s="14" t="s">
        <v>37</v>
      </c>
      <c r="B75" s="15" t="b">
        <f t="shared" ref="B75:B108" si="22">AND(NOT(ISERROR(FIND(". ",A75))),ISNUMBER(VALUE(LEFT(A75,FIND(". ",A75)-1))))</f>
        <v>0</v>
      </c>
      <c r="C75" s="15" t="b">
        <f t="shared" ref="C75:C107" si="23">OR(AND(NOT(ISERROR(FIND("m",A76))),ISNUMBER(VALUE(LEFT(A76,FIND("m",A76)-1)))),AND(NOT(ISERROR(FIND("s",A76))),ISNUMBER(VALUE(LEFT(A76,FIND("s",A76)-1)))))</f>
        <v>0</v>
      </c>
      <c r="D75" s="15">
        <f t="shared" ref="D75:D108" si="24">IF(B75,0,IF(C75,D74+1,D74))</f>
        <v>1</v>
      </c>
      <c r="E75" s="15" t="str">
        <f t="shared" ref="E75:E108" si="25">SUBSTITUTE(SUBSTITUTE(IF(B75,A75,E74),"?",""),":"," -")</f>
        <v>3. Transaction Management</v>
      </c>
      <c r="F75" s="16" t="str">
        <f t="shared" ref="F75:F108" si="26">SUBSTITUTE(SUBSTITUTE(SUBSTITUTE(SUBSTITUTE(IF(C75,D75&amp;". "&amp;A75,IF(A75="Chapter Quiz",A75,"")),"?",""),":"," -"),"(Viewed)",""),"(In progress)","")</f>
        <v/>
      </c>
      <c r="G75" s="11" t="str">
        <f t="shared" ref="G75:G107" si="27">IF(C75,IF(ISERROR(FIND("s",A76)),LEFT(A76,FIND("m",A76)),LEFT(A76,FIND("s",A76))),"")</f>
        <v/>
      </c>
      <c r="H75">
        <f t="shared" ref="H75:H108" si="28">IF(OR(G75="",ISERROR(FIND("m",G75))),0,VALUE(LEFT(G75,FIND("m",G75)-1)))</f>
        <v>0</v>
      </c>
      <c r="I75" s="12">
        <f t="shared" ref="I75:I108" si="29">IF(OR(G75="",ISERROR(FIND("s",G75))),0,VALUE(SUBSTITUTE(MID(G75,IF(ISERROR(FIND("m",G75)), 0,FIND("m",G75))+1,LEN(G75)),"s","")))</f>
        <v>0</v>
      </c>
      <c r="J75" s="11">
        <f t="shared" si="20"/>
        <v>2154</v>
      </c>
      <c r="K75">
        <f t="shared" ref="K75:K108" si="30">INT(J75/60/60)</f>
        <v>0</v>
      </c>
      <c r="L75">
        <f t="shared" ref="L75:L108" si="31">INT((J75-(K75*60*60))/60)</f>
        <v>35</v>
      </c>
      <c r="M75" s="12">
        <f t="shared" ref="M75:M108" si="32">J75-(((K75*60)+L75)*60)</f>
        <v>54</v>
      </c>
      <c r="N75" s="11">
        <f t="shared" si="21"/>
        <v>1</v>
      </c>
      <c r="O75">
        <f t="shared" si="21"/>
        <v>0</v>
      </c>
      <c r="P75">
        <f t="shared" si="21"/>
        <v>11</v>
      </c>
      <c r="Q75" s="12">
        <f t="shared" ref="Q75:Q108" si="33">(((N75*60)+O75)*60)+P75</f>
        <v>3611</v>
      </c>
      <c r="R75" s="11">
        <f t="shared" ref="R75:R108" si="34">INT(U75/60/60)</f>
        <v>1</v>
      </c>
      <c r="S75">
        <f t="shared" ref="S75:S108" si="35">INT((U75-(R75*60*60))/60)</f>
        <v>0</v>
      </c>
      <c r="T75">
        <f t="shared" ref="T75:T108" si="36">U75-(((R75*60)+S75)*60)</f>
        <v>11</v>
      </c>
      <c r="U75" s="12">
        <f t="shared" ref="U75:U108" si="37">((H75*60)+I75)+Q75</f>
        <v>3611</v>
      </c>
      <c r="V75" s="13"/>
      <c r="W75" t="str">
        <f t="shared" si="19"/>
        <v/>
      </c>
      <c r="Z75" s="12"/>
    </row>
    <row r="76" spans="1:26" x14ac:dyDescent="0.25">
      <c r="A76" s="14" t="s">
        <v>74</v>
      </c>
      <c r="B76" s="15" t="b">
        <f t="shared" si="22"/>
        <v>0</v>
      </c>
      <c r="C76" s="15" t="b">
        <f t="shared" si="23"/>
        <v>1</v>
      </c>
      <c r="D76" s="15">
        <f t="shared" si="24"/>
        <v>2</v>
      </c>
      <c r="E76" s="15" t="str">
        <f t="shared" si="25"/>
        <v>3. Transaction Management</v>
      </c>
      <c r="F76" s="16" t="str">
        <f t="shared" si="26"/>
        <v>2. Managing transactions overview</v>
      </c>
      <c r="G76" s="11" t="str">
        <f t="shared" si="27"/>
        <v>1m 39s</v>
      </c>
      <c r="H76">
        <f t="shared" si="28"/>
        <v>1</v>
      </c>
      <c r="I76" s="12">
        <f t="shared" si="29"/>
        <v>39</v>
      </c>
      <c r="J76" s="11">
        <f t="shared" si="20"/>
        <v>2253</v>
      </c>
      <c r="K76">
        <f t="shared" si="30"/>
        <v>0</v>
      </c>
      <c r="L76">
        <f t="shared" si="31"/>
        <v>37</v>
      </c>
      <c r="M76" s="12">
        <f t="shared" si="32"/>
        <v>33</v>
      </c>
      <c r="N76" s="11">
        <f t="shared" si="21"/>
        <v>1</v>
      </c>
      <c r="O76">
        <f t="shared" si="21"/>
        <v>0</v>
      </c>
      <c r="P76">
        <f t="shared" si="21"/>
        <v>11</v>
      </c>
      <c r="Q76" s="12">
        <f t="shared" si="33"/>
        <v>3611</v>
      </c>
      <c r="R76" s="11">
        <f t="shared" si="34"/>
        <v>1</v>
      </c>
      <c r="S76">
        <f t="shared" si="35"/>
        <v>1</v>
      </c>
      <c r="T76">
        <f t="shared" si="36"/>
        <v>50</v>
      </c>
      <c r="U76" s="12">
        <f t="shared" si="37"/>
        <v>3710</v>
      </c>
      <c r="V76" s="13"/>
      <c r="W76" t="str">
        <f t="shared" si="19"/>
        <v>Y:\TempRecording\Java Persistence API (JPA) - 1 The Basics\3. Transaction Management\02. Managing transactions overview.mkv</v>
      </c>
      <c r="Z76" s="12"/>
    </row>
    <row r="77" spans="1:26" x14ac:dyDescent="0.25">
      <c r="A77" s="14" t="s">
        <v>75</v>
      </c>
      <c r="B77" s="15" t="b">
        <f t="shared" si="22"/>
        <v>0</v>
      </c>
      <c r="C77" s="15" t="b">
        <f t="shared" si="23"/>
        <v>0</v>
      </c>
      <c r="D77" s="15">
        <f t="shared" si="24"/>
        <v>2</v>
      </c>
      <c r="E77" s="15" t="str">
        <f t="shared" si="25"/>
        <v>3. Transaction Management</v>
      </c>
      <c r="F77" s="16" t="str">
        <f t="shared" si="26"/>
        <v/>
      </c>
      <c r="G77" s="11" t="str">
        <f t="shared" si="27"/>
        <v/>
      </c>
      <c r="H77">
        <f t="shared" si="28"/>
        <v>0</v>
      </c>
      <c r="I77" s="12">
        <f t="shared" si="29"/>
        <v>0</v>
      </c>
      <c r="J77" s="11">
        <f t="shared" si="20"/>
        <v>2253</v>
      </c>
      <c r="K77">
        <f t="shared" si="30"/>
        <v>0</v>
      </c>
      <c r="L77">
        <f t="shared" si="31"/>
        <v>37</v>
      </c>
      <c r="M77" s="12">
        <f t="shared" si="32"/>
        <v>33</v>
      </c>
      <c r="N77" s="11">
        <f t="shared" si="21"/>
        <v>1</v>
      </c>
      <c r="O77">
        <f t="shared" si="21"/>
        <v>1</v>
      </c>
      <c r="P77">
        <f t="shared" si="21"/>
        <v>50</v>
      </c>
      <c r="Q77" s="12">
        <f t="shared" si="33"/>
        <v>3710</v>
      </c>
      <c r="R77" s="11">
        <f t="shared" si="34"/>
        <v>1</v>
      </c>
      <c r="S77">
        <f t="shared" si="35"/>
        <v>1</v>
      </c>
      <c r="T77">
        <f t="shared" si="36"/>
        <v>50</v>
      </c>
      <c r="U77" s="12">
        <f t="shared" si="37"/>
        <v>3710</v>
      </c>
      <c r="V77" s="13"/>
      <c r="W77" t="str">
        <f t="shared" si="19"/>
        <v/>
      </c>
      <c r="Z77" s="12"/>
    </row>
    <row r="78" spans="1:26" x14ac:dyDescent="0.25">
      <c r="A78" s="14" t="s">
        <v>37</v>
      </c>
      <c r="B78" s="15" t="b">
        <f t="shared" si="22"/>
        <v>0</v>
      </c>
      <c r="C78" s="15" t="b">
        <f t="shared" si="23"/>
        <v>0</v>
      </c>
      <c r="D78" s="15">
        <f t="shared" si="24"/>
        <v>2</v>
      </c>
      <c r="E78" s="15" t="str">
        <f t="shared" si="25"/>
        <v>3. Transaction Management</v>
      </c>
      <c r="F78" s="16" t="str">
        <f t="shared" si="26"/>
        <v/>
      </c>
      <c r="G78" s="11" t="str">
        <f t="shared" si="27"/>
        <v/>
      </c>
      <c r="H78">
        <f t="shared" si="28"/>
        <v>0</v>
      </c>
      <c r="I78" s="12">
        <f t="shared" si="29"/>
        <v>0</v>
      </c>
      <c r="J78" s="11">
        <f t="shared" si="20"/>
        <v>2253</v>
      </c>
      <c r="K78">
        <f t="shared" si="30"/>
        <v>0</v>
      </c>
      <c r="L78">
        <f t="shared" si="31"/>
        <v>37</v>
      </c>
      <c r="M78" s="12">
        <f t="shared" si="32"/>
        <v>33</v>
      </c>
      <c r="N78" s="11">
        <f t="shared" si="21"/>
        <v>1</v>
      </c>
      <c r="O78">
        <f t="shared" si="21"/>
        <v>1</v>
      </c>
      <c r="P78">
        <f t="shared" si="21"/>
        <v>50</v>
      </c>
      <c r="Q78" s="12">
        <f t="shared" si="33"/>
        <v>3710</v>
      </c>
      <c r="R78" s="11">
        <f t="shared" si="34"/>
        <v>1</v>
      </c>
      <c r="S78">
        <f t="shared" si="35"/>
        <v>1</v>
      </c>
      <c r="T78">
        <f t="shared" si="36"/>
        <v>50</v>
      </c>
      <c r="U78" s="12">
        <f t="shared" si="37"/>
        <v>3710</v>
      </c>
      <c r="V78" s="13"/>
      <c r="W78" t="str">
        <f t="shared" si="19"/>
        <v/>
      </c>
      <c r="Z78" s="12"/>
    </row>
    <row r="79" spans="1:26" x14ac:dyDescent="0.25">
      <c r="A79" s="14" t="s">
        <v>76</v>
      </c>
      <c r="B79" s="15" t="b">
        <f t="shared" si="22"/>
        <v>0</v>
      </c>
      <c r="C79" s="15" t="b">
        <f t="shared" si="23"/>
        <v>1</v>
      </c>
      <c r="D79" s="15">
        <f t="shared" si="24"/>
        <v>3</v>
      </c>
      <c r="E79" s="15" t="str">
        <f t="shared" si="25"/>
        <v>3. Transaction Management</v>
      </c>
      <c r="F79" s="16" t="str">
        <f t="shared" si="26"/>
        <v>3. Managing transactions demo</v>
      </c>
      <c r="G79" s="11" t="str">
        <f t="shared" si="27"/>
        <v>4m 39s</v>
      </c>
      <c r="H79">
        <f t="shared" si="28"/>
        <v>4</v>
      </c>
      <c r="I79" s="12">
        <f t="shared" si="29"/>
        <v>39</v>
      </c>
      <c r="J79" s="11">
        <f t="shared" si="20"/>
        <v>2532</v>
      </c>
      <c r="K79">
        <f t="shared" si="30"/>
        <v>0</v>
      </c>
      <c r="L79">
        <f t="shared" si="31"/>
        <v>42</v>
      </c>
      <c r="M79" s="12">
        <f t="shared" si="32"/>
        <v>12</v>
      </c>
      <c r="N79" s="11">
        <f t="shared" si="21"/>
        <v>1</v>
      </c>
      <c r="O79">
        <f t="shared" si="21"/>
        <v>1</v>
      </c>
      <c r="P79">
        <f t="shared" si="21"/>
        <v>50</v>
      </c>
      <c r="Q79" s="12">
        <f t="shared" si="33"/>
        <v>3710</v>
      </c>
      <c r="R79" s="11">
        <f t="shared" si="34"/>
        <v>1</v>
      </c>
      <c r="S79">
        <f t="shared" si="35"/>
        <v>6</v>
      </c>
      <c r="T79">
        <f t="shared" si="36"/>
        <v>29</v>
      </c>
      <c r="U79" s="12">
        <f t="shared" si="37"/>
        <v>3989</v>
      </c>
      <c r="V79" s="13"/>
      <c r="W79" t="str">
        <f>IF(F79="","",$W$10&amp;"\"&amp;E79&amp;"\0"&amp;F79&amp;".mkv")</f>
        <v>Y:\TempRecording\Java Persistence API (JPA) - 1 The Basics\3. Transaction Management\03. Managing transactions demo.mkv</v>
      </c>
      <c r="Z79" s="12"/>
    </row>
    <row r="80" spans="1:26" x14ac:dyDescent="0.25">
      <c r="A80" s="14" t="s">
        <v>59</v>
      </c>
      <c r="B80" s="15" t="b">
        <f t="shared" si="22"/>
        <v>0</v>
      </c>
      <c r="C80" s="15" t="b">
        <f t="shared" si="23"/>
        <v>0</v>
      </c>
      <c r="D80" s="15">
        <f t="shared" si="24"/>
        <v>3</v>
      </c>
      <c r="E80" s="15" t="str">
        <f t="shared" si="25"/>
        <v>3. Transaction Management</v>
      </c>
      <c r="F80" s="16" t="str">
        <f t="shared" si="26"/>
        <v/>
      </c>
      <c r="G80" s="11" t="str">
        <f t="shared" si="27"/>
        <v/>
      </c>
      <c r="H80">
        <f t="shared" si="28"/>
        <v>0</v>
      </c>
      <c r="I80" s="12">
        <f t="shared" si="29"/>
        <v>0</v>
      </c>
      <c r="J80" s="11">
        <f t="shared" si="20"/>
        <v>2532</v>
      </c>
      <c r="K80">
        <f t="shared" si="30"/>
        <v>0</v>
      </c>
      <c r="L80">
        <f t="shared" si="31"/>
        <v>42</v>
      </c>
      <c r="M80" s="12">
        <f t="shared" si="32"/>
        <v>12</v>
      </c>
      <c r="N80" s="11">
        <f t="shared" si="21"/>
        <v>1</v>
      </c>
      <c r="O80">
        <f t="shared" si="21"/>
        <v>6</v>
      </c>
      <c r="P80">
        <f t="shared" si="21"/>
        <v>29</v>
      </c>
      <c r="Q80" s="12">
        <f t="shared" si="33"/>
        <v>3989</v>
      </c>
      <c r="R80" s="11">
        <f t="shared" si="34"/>
        <v>1</v>
      </c>
      <c r="S80">
        <f t="shared" si="35"/>
        <v>6</v>
      </c>
      <c r="T80">
        <f t="shared" si="36"/>
        <v>29</v>
      </c>
      <c r="U80" s="12">
        <f t="shared" si="37"/>
        <v>3989</v>
      </c>
      <c r="V80" s="13"/>
      <c r="W80" t="str">
        <f t="shared" ref="W80:W108" si="38">IF(F80="","",$W$10&amp;"\"&amp;E80&amp;"\0"&amp;F80&amp;".mkv")</f>
        <v/>
      </c>
      <c r="Z80" s="12"/>
    </row>
    <row r="81" spans="1:26" x14ac:dyDescent="0.25">
      <c r="A81" s="14" t="s">
        <v>37</v>
      </c>
      <c r="B81" s="15" t="b">
        <f t="shared" si="22"/>
        <v>0</v>
      </c>
      <c r="C81" s="15" t="b">
        <f t="shared" si="23"/>
        <v>0</v>
      </c>
      <c r="D81" s="15">
        <f t="shared" si="24"/>
        <v>3</v>
      </c>
      <c r="E81" s="15" t="str">
        <f t="shared" si="25"/>
        <v>3. Transaction Management</v>
      </c>
      <c r="F81" s="16" t="str">
        <f t="shared" si="26"/>
        <v/>
      </c>
      <c r="G81" s="11" t="str">
        <f t="shared" si="27"/>
        <v/>
      </c>
      <c r="H81">
        <f t="shared" si="28"/>
        <v>0</v>
      </c>
      <c r="I81" s="12">
        <f t="shared" si="29"/>
        <v>0</v>
      </c>
      <c r="J81" s="11">
        <f t="shared" si="20"/>
        <v>2532</v>
      </c>
      <c r="K81">
        <f t="shared" si="30"/>
        <v>0</v>
      </c>
      <c r="L81">
        <f t="shared" si="31"/>
        <v>42</v>
      </c>
      <c r="M81" s="12">
        <f t="shared" si="32"/>
        <v>12</v>
      </c>
      <c r="N81" s="11">
        <f t="shared" si="21"/>
        <v>1</v>
      </c>
      <c r="O81">
        <f t="shared" si="21"/>
        <v>6</v>
      </c>
      <c r="P81">
        <f t="shared" si="21"/>
        <v>29</v>
      </c>
      <c r="Q81" s="12">
        <f t="shared" si="33"/>
        <v>3989</v>
      </c>
      <c r="R81" s="11">
        <f t="shared" si="34"/>
        <v>1</v>
      </c>
      <c r="S81">
        <f t="shared" si="35"/>
        <v>6</v>
      </c>
      <c r="T81">
        <f t="shared" si="36"/>
        <v>29</v>
      </c>
      <c r="U81" s="12">
        <f t="shared" si="37"/>
        <v>3989</v>
      </c>
      <c r="V81" s="13"/>
      <c r="W81" t="str">
        <f t="shared" si="38"/>
        <v/>
      </c>
      <c r="Z81" s="12"/>
    </row>
    <row r="82" spans="1:26" x14ac:dyDescent="0.25">
      <c r="A82" s="14" t="s">
        <v>77</v>
      </c>
      <c r="B82" s="15" t="b">
        <f t="shared" si="22"/>
        <v>0</v>
      </c>
      <c r="C82" s="15" t="b">
        <f t="shared" si="23"/>
        <v>1</v>
      </c>
      <c r="D82" s="15">
        <f t="shared" si="24"/>
        <v>4</v>
      </c>
      <c r="E82" s="15" t="str">
        <f t="shared" si="25"/>
        <v>3. Transaction Management</v>
      </c>
      <c r="F82" s="16" t="str">
        <f t="shared" si="26"/>
        <v>4. Advanced mapping using annotations</v>
      </c>
      <c r="G82" s="11" t="str">
        <f t="shared" si="27"/>
        <v>4m 5s</v>
      </c>
      <c r="H82">
        <f t="shared" si="28"/>
        <v>4</v>
      </c>
      <c r="I82" s="12">
        <f t="shared" si="29"/>
        <v>5</v>
      </c>
      <c r="J82" s="11">
        <f t="shared" si="20"/>
        <v>2777</v>
      </c>
      <c r="K82">
        <f t="shared" si="30"/>
        <v>0</v>
      </c>
      <c r="L82">
        <f t="shared" si="31"/>
        <v>46</v>
      </c>
      <c r="M82" s="12">
        <f t="shared" si="32"/>
        <v>17</v>
      </c>
      <c r="N82" s="11">
        <f t="shared" si="21"/>
        <v>1</v>
      </c>
      <c r="O82">
        <f t="shared" si="21"/>
        <v>6</v>
      </c>
      <c r="P82">
        <f t="shared" si="21"/>
        <v>29</v>
      </c>
      <c r="Q82" s="12">
        <f t="shared" si="33"/>
        <v>3989</v>
      </c>
      <c r="R82" s="11">
        <f t="shared" si="34"/>
        <v>1</v>
      </c>
      <c r="S82">
        <f t="shared" si="35"/>
        <v>10</v>
      </c>
      <c r="T82">
        <f t="shared" si="36"/>
        <v>34</v>
      </c>
      <c r="U82" s="12">
        <f t="shared" si="37"/>
        <v>4234</v>
      </c>
      <c r="V82" s="13"/>
      <c r="W82" t="str">
        <f t="shared" si="38"/>
        <v>Y:\TempRecording\Java Persistence API (JPA) - 1 The Basics\3. Transaction Management\04. Advanced mapping using annotations.mkv</v>
      </c>
      <c r="Z82" s="12"/>
    </row>
    <row r="83" spans="1:26" x14ac:dyDescent="0.25">
      <c r="A83" s="14" t="s">
        <v>78</v>
      </c>
      <c r="B83" s="15" t="b">
        <f t="shared" si="22"/>
        <v>0</v>
      </c>
      <c r="C83" s="15" t="b">
        <f t="shared" si="23"/>
        <v>0</v>
      </c>
      <c r="D83" s="15">
        <f t="shared" si="24"/>
        <v>4</v>
      </c>
      <c r="E83" s="15" t="str">
        <f t="shared" si="25"/>
        <v>3. Transaction Management</v>
      </c>
      <c r="F83" s="16" t="str">
        <f t="shared" si="26"/>
        <v/>
      </c>
      <c r="G83" s="11" t="str">
        <f t="shared" si="27"/>
        <v/>
      </c>
      <c r="H83">
        <f t="shared" si="28"/>
        <v>0</v>
      </c>
      <c r="I83" s="12">
        <f t="shared" si="29"/>
        <v>0</v>
      </c>
      <c r="J83" s="11">
        <f t="shared" si="20"/>
        <v>2777</v>
      </c>
      <c r="K83">
        <f t="shared" si="30"/>
        <v>0</v>
      </c>
      <c r="L83">
        <f t="shared" si="31"/>
        <v>46</v>
      </c>
      <c r="M83" s="12">
        <f t="shared" si="32"/>
        <v>17</v>
      </c>
      <c r="N83" s="11">
        <f t="shared" si="21"/>
        <v>1</v>
      </c>
      <c r="O83">
        <f t="shared" si="21"/>
        <v>10</v>
      </c>
      <c r="P83">
        <f t="shared" si="21"/>
        <v>34</v>
      </c>
      <c r="Q83" s="12">
        <f t="shared" si="33"/>
        <v>4234</v>
      </c>
      <c r="R83" s="11">
        <f t="shared" si="34"/>
        <v>1</v>
      </c>
      <c r="S83">
        <f t="shared" si="35"/>
        <v>10</v>
      </c>
      <c r="T83">
        <f t="shared" si="36"/>
        <v>34</v>
      </c>
      <c r="U83" s="12">
        <f t="shared" si="37"/>
        <v>4234</v>
      </c>
      <c r="V83" s="13"/>
      <c r="W83" t="str">
        <f t="shared" si="38"/>
        <v/>
      </c>
      <c r="Z83" s="12"/>
    </row>
    <row r="84" spans="1:26" x14ac:dyDescent="0.25">
      <c r="A84" s="14" t="s">
        <v>37</v>
      </c>
      <c r="B84" s="15" t="b">
        <f t="shared" si="22"/>
        <v>0</v>
      </c>
      <c r="C84" s="15" t="b">
        <f t="shared" si="23"/>
        <v>0</v>
      </c>
      <c r="D84" s="15">
        <f t="shared" si="24"/>
        <v>4</v>
      </c>
      <c r="E84" s="15" t="str">
        <f t="shared" si="25"/>
        <v>3. Transaction Management</v>
      </c>
      <c r="F84" s="16" t="str">
        <f t="shared" si="26"/>
        <v/>
      </c>
      <c r="G84" s="11" t="str">
        <f t="shared" si="27"/>
        <v/>
      </c>
      <c r="H84">
        <f t="shared" si="28"/>
        <v>0</v>
      </c>
      <c r="I84" s="12">
        <f t="shared" si="29"/>
        <v>0</v>
      </c>
      <c r="J84" s="11">
        <f t="shared" si="20"/>
        <v>2777</v>
      </c>
      <c r="K84">
        <f t="shared" si="30"/>
        <v>0</v>
      </c>
      <c r="L84">
        <f t="shared" si="31"/>
        <v>46</v>
      </c>
      <c r="M84" s="12">
        <f t="shared" si="32"/>
        <v>17</v>
      </c>
      <c r="N84" s="11">
        <f t="shared" si="21"/>
        <v>1</v>
      </c>
      <c r="O84">
        <f t="shared" si="21"/>
        <v>10</v>
      </c>
      <c r="P84">
        <f t="shared" si="21"/>
        <v>34</v>
      </c>
      <c r="Q84" s="12">
        <f t="shared" si="33"/>
        <v>4234</v>
      </c>
      <c r="R84" s="11">
        <f t="shared" si="34"/>
        <v>1</v>
      </c>
      <c r="S84">
        <f t="shared" si="35"/>
        <v>10</v>
      </c>
      <c r="T84">
        <f t="shared" si="36"/>
        <v>34</v>
      </c>
      <c r="U84" s="12">
        <f t="shared" si="37"/>
        <v>4234</v>
      </c>
      <c r="V84" s="13"/>
      <c r="W84" t="str">
        <f t="shared" si="38"/>
        <v/>
      </c>
      <c r="Z84" s="12"/>
    </row>
    <row r="85" spans="1:26" x14ac:dyDescent="0.25">
      <c r="A85" s="14" t="s">
        <v>55</v>
      </c>
      <c r="B85" s="15" t="b">
        <f t="shared" si="22"/>
        <v>0</v>
      </c>
      <c r="C85" s="15" t="b">
        <f t="shared" si="23"/>
        <v>0</v>
      </c>
      <c r="D85" s="15">
        <f t="shared" si="24"/>
        <v>4</v>
      </c>
      <c r="E85" s="15" t="str">
        <f t="shared" si="25"/>
        <v>3. Transaction Management</v>
      </c>
      <c r="F85" s="16" t="str">
        <f t="shared" si="26"/>
        <v>Chapter Quiz</v>
      </c>
      <c r="G85" s="11" t="str">
        <f t="shared" si="27"/>
        <v/>
      </c>
      <c r="H85">
        <f t="shared" si="28"/>
        <v>0</v>
      </c>
      <c r="I85" s="12">
        <f t="shared" si="29"/>
        <v>0</v>
      </c>
      <c r="J85" s="11">
        <f t="shared" si="20"/>
        <v>2777</v>
      </c>
      <c r="K85">
        <f t="shared" si="30"/>
        <v>0</v>
      </c>
      <c r="L85">
        <f t="shared" si="31"/>
        <v>46</v>
      </c>
      <c r="M85" s="12">
        <f t="shared" si="32"/>
        <v>17</v>
      </c>
      <c r="N85" s="11">
        <f t="shared" si="21"/>
        <v>1</v>
      </c>
      <c r="O85">
        <f t="shared" si="21"/>
        <v>10</v>
      </c>
      <c r="P85">
        <f t="shared" si="21"/>
        <v>34</v>
      </c>
      <c r="Q85" s="12">
        <f t="shared" si="33"/>
        <v>4234</v>
      </c>
      <c r="R85" s="11">
        <f t="shared" si="34"/>
        <v>1</v>
      </c>
      <c r="S85">
        <f t="shared" si="35"/>
        <v>10</v>
      </c>
      <c r="T85">
        <f t="shared" si="36"/>
        <v>34</v>
      </c>
      <c r="U85" s="12">
        <f t="shared" si="37"/>
        <v>4234</v>
      </c>
      <c r="V85" s="13"/>
      <c r="W85" t="str">
        <f t="shared" si="38"/>
        <v>Y:\TempRecording\Java Persistence API (JPA) - 1 The Basics\3. Transaction Management\0Chapter Quiz.mkv</v>
      </c>
      <c r="Z85" s="12"/>
    </row>
    <row r="86" spans="1:26" x14ac:dyDescent="0.25">
      <c r="A86" s="14" t="s">
        <v>79</v>
      </c>
      <c r="B86" s="15" t="b">
        <f t="shared" si="22"/>
        <v>0</v>
      </c>
      <c r="C86" s="15" t="b">
        <f t="shared" si="23"/>
        <v>0</v>
      </c>
      <c r="D86" s="15">
        <f t="shared" si="24"/>
        <v>4</v>
      </c>
      <c r="E86" s="15" t="str">
        <f t="shared" si="25"/>
        <v>3. Transaction Management</v>
      </c>
      <c r="F86" s="16" t="str">
        <f t="shared" si="26"/>
        <v/>
      </c>
      <c r="G86" s="11" t="str">
        <f t="shared" si="27"/>
        <v/>
      </c>
      <c r="H86">
        <f t="shared" si="28"/>
        <v>0</v>
      </c>
      <c r="I86" s="12">
        <f t="shared" si="29"/>
        <v>0</v>
      </c>
      <c r="J86" s="11">
        <f t="shared" si="20"/>
        <v>2777</v>
      </c>
      <c r="K86">
        <f t="shared" si="30"/>
        <v>0</v>
      </c>
      <c r="L86">
        <f t="shared" si="31"/>
        <v>46</v>
      </c>
      <c r="M86" s="12">
        <f t="shared" si="32"/>
        <v>17</v>
      </c>
      <c r="N86" s="11">
        <f t="shared" si="21"/>
        <v>1</v>
      </c>
      <c r="O86">
        <f t="shared" si="21"/>
        <v>10</v>
      </c>
      <c r="P86">
        <f t="shared" si="21"/>
        <v>34</v>
      </c>
      <c r="Q86" s="12">
        <f t="shared" si="33"/>
        <v>4234</v>
      </c>
      <c r="R86" s="11">
        <f t="shared" si="34"/>
        <v>1</v>
      </c>
      <c r="S86">
        <f t="shared" si="35"/>
        <v>10</v>
      </c>
      <c r="T86">
        <f t="shared" si="36"/>
        <v>34</v>
      </c>
      <c r="U86" s="12">
        <f t="shared" si="37"/>
        <v>4234</v>
      </c>
      <c r="V86" s="13"/>
      <c r="W86" t="str">
        <f t="shared" si="38"/>
        <v/>
      </c>
      <c r="Z86" s="12"/>
    </row>
    <row r="87" spans="1:26" x14ac:dyDescent="0.25">
      <c r="A87" s="14"/>
      <c r="B87" s="15" t="b">
        <f t="shared" si="22"/>
        <v>0</v>
      </c>
      <c r="C87" s="15" t="b">
        <f t="shared" si="23"/>
        <v>0</v>
      </c>
      <c r="D87" s="15">
        <f t="shared" si="24"/>
        <v>4</v>
      </c>
      <c r="E87" s="15" t="str">
        <f t="shared" si="25"/>
        <v>3. Transaction Management</v>
      </c>
      <c r="F87" s="16" t="str">
        <f t="shared" si="26"/>
        <v/>
      </c>
      <c r="G87" s="11" t="str">
        <f t="shared" si="27"/>
        <v/>
      </c>
      <c r="H87">
        <f t="shared" si="28"/>
        <v>0</v>
      </c>
      <c r="I87" s="12">
        <f t="shared" si="29"/>
        <v>0</v>
      </c>
      <c r="J87" s="11">
        <f t="shared" si="20"/>
        <v>2777</v>
      </c>
      <c r="K87">
        <f t="shared" si="30"/>
        <v>0</v>
      </c>
      <c r="L87">
        <f t="shared" si="31"/>
        <v>46</v>
      </c>
      <c r="M87" s="12">
        <f t="shared" si="32"/>
        <v>17</v>
      </c>
      <c r="N87" s="11">
        <f t="shared" si="21"/>
        <v>1</v>
      </c>
      <c r="O87">
        <f t="shared" si="21"/>
        <v>10</v>
      </c>
      <c r="P87">
        <f t="shared" si="21"/>
        <v>34</v>
      </c>
      <c r="Q87" s="12">
        <f t="shared" si="33"/>
        <v>4234</v>
      </c>
      <c r="R87" s="11">
        <f t="shared" si="34"/>
        <v>1</v>
      </c>
      <c r="S87">
        <f t="shared" si="35"/>
        <v>10</v>
      </c>
      <c r="T87">
        <f t="shared" si="36"/>
        <v>34</v>
      </c>
      <c r="U87" s="12">
        <f t="shared" si="37"/>
        <v>4234</v>
      </c>
      <c r="V87" s="13"/>
      <c r="W87" t="str">
        <f t="shared" si="38"/>
        <v/>
      </c>
      <c r="Z87" s="12"/>
    </row>
    <row r="88" spans="1:26" x14ac:dyDescent="0.25">
      <c r="A88" s="14" t="s">
        <v>80</v>
      </c>
      <c r="B88" s="15" t="b">
        <f t="shared" si="22"/>
        <v>1</v>
      </c>
      <c r="C88" s="15" t="b">
        <f t="shared" si="23"/>
        <v>0</v>
      </c>
      <c r="D88" s="15">
        <f t="shared" si="24"/>
        <v>0</v>
      </c>
      <c r="E88" s="15" t="str">
        <f t="shared" si="25"/>
        <v>4. Relationship Mapping in JPA</v>
      </c>
      <c r="F88" s="16" t="str">
        <f t="shared" si="26"/>
        <v/>
      </c>
      <c r="G88" s="11" t="str">
        <f t="shared" si="27"/>
        <v/>
      </c>
      <c r="H88">
        <f t="shared" si="28"/>
        <v>0</v>
      </c>
      <c r="I88" s="12">
        <f t="shared" si="29"/>
        <v>0</v>
      </c>
      <c r="J88" s="11">
        <f t="shared" si="20"/>
        <v>2777</v>
      </c>
      <c r="K88">
        <f t="shared" si="30"/>
        <v>0</v>
      </c>
      <c r="L88">
        <f t="shared" si="31"/>
        <v>46</v>
      </c>
      <c r="M88" s="12">
        <f t="shared" si="32"/>
        <v>17</v>
      </c>
      <c r="N88" s="11">
        <f t="shared" si="21"/>
        <v>1</v>
      </c>
      <c r="O88">
        <f t="shared" si="21"/>
        <v>10</v>
      </c>
      <c r="P88">
        <f t="shared" si="21"/>
        <v>34</v>
      </c>
      <c r="Q88" s="12">
        <f t="shared" si="33"/>
        <v>4234</v>
      </c>
      <c r="R88" s="11">
        <f t="shared" si="34"/>
        <v>1</v>
      </c>
      <c r="S88">
        <f t="shared" si="35"/>
        <v>10</v>
      </c>
      <c r="T88">
        <f t="shared" si="36"/>
        <v>34</v>
      </c>
      <c r="U88" s="12">
        <f t="shared" si="37"/>
        <v>4234</v>
      </c>
      <c r="V88" s="13"/>
      <c r="W88" t="str">
        <f t="shared" si="38"/>
        <v/>
      </c>
      <c r="Z88" s="12"/>
    </row>
    <row r="89" spans="1:26" x14ac:dyDescent="0.25">
      <c r="A89" s="14"/>
      <c r="B89" s="15" t="b">
        <f t="shared" si="22"/>
        <v>0</v>
      </c>
      <c r="C89" s="15" t="b">
        <f t="shared" si="23"/>
        <v>0</v>
      </c>
      <c r="D89" s="15">
        <f t="shared" si="24"/>
        <v>0</v>
      </c>
      <c r="E89" s="15" t="str">
        <f t="shared" si="25"/>
        <v>4. Relationship Mapping in JPA</v>
      </c>
      <c r="F89" s="16" t="str">
        <f t="shared" si="26"/>
        <v/>
      </c>
      <c r="G89" s="11" t="str">
        <f t="shared" si="27"/>
        <v/>
      </c>
      <c r="H89">
        <f t="shared" si="28"/>
        <v>0</v>
      </c>
      <c r="I89" s="12">
        <f t="shared" si="29"/>
        <v>0</v>
      </c>
      <c r="J89" s="11">
        <f t="shared" si="20"/>
        <v>2777</v>
      </c>
      <c r="K89">
        <f t="shared" si="30"/>
        <v>0</v>
      </c>
      <c r="L89">
        <f t="shared" si="31"/>
        <v>46</v>
      </c>
      <c r="M89" s="12">
        <f t="shared" si="32"/>
        <v>17</v>
      </c>
      <c r="N89" s="11">
        <f t="shared" si="21"/>
        <v>1</v>
      </c>
      <c r="O89">
        <f t="shared" si="21"/>
        <v>10</v>
      </c>
      <c r="P89">
        <f t="shared" si="21"/>
        <v>34</v>
      </c>
      <c r="Q89" s="12">
        <f t="shared" si="33"/>
        <v>4234</v>
      </c>
      <c r="R89" s="11">
        <f t="shared" si="34"/>
        <v>1</v>
      </c>
      <c r="S89">
        <f t="shared" si="35"/>
        <v>10</v>
      </c>
      <c r="T89">
        <f t="shared" si="36"/>
        <v>34</v>
      </c>
      <c r="U89" s="12">
        <f t="shared" si="37"/>
        <v>4234</v>
      </c>
      <c r="V89" s="13"/>
      <c r="W89" t="str">
        <f t="shared" si="38"/>
        <v/>
      </c>
      <c r="Z89" s="12"/>
    </row>
    <row r="90" spans="1:26" x14ac:dyDescent="0.25">
      <c r="A90" s="14" t="s">
        <v>81</v>
      </c>
      <c r="B90" s="15" t="b">
        <f t="shared" si="22"/>
        <v>0</v>
      </c>
      <c r="C90" s="15" t="b">
        <f t="shared" si="23"/>
        <v>1</v>
      </c>
      <c r="D90" s="15">
        <f t="shared" si="24"/>
        <v>1</v>
      </c>
      <c r="E90" s="15" t="str">
        <f t="shared" si="25"/>
        <v>4. Relationship Mapping in JPA</v>
      </c>
      <c r="F90" s="16" t="str">
        <f t="shared" si="26"/>
        <v>1. Relationships</v>
      </c>
      <c r="G90" s="11" t="str">
        <f t="shared" si="27"/>
        <v>4m 46s</v>
      </c>
      <c r="H90">
        <f t="shared" si="28"/>
        <v>4</v>
      </c>
      <c r="I90" s="12">
        <f t="shared" si="29"/>
        <v>46</v>
      </c>
      <c r="J90" s="11">
        <f t="shared" si="20"/>
        <v>3063</v>
      </c>
      <c r="K90">
        <f t="shared" si="30"/>
        <v>0</v>
      </c>
      <c r="L90">
        <f t="shared" si="31"/>
        <v>51</v>
      </c>
      <c r="M90" s="12">
        <f t="shared" si="32"/>
        <v>3</v>
      </c>
      <c r="N90" s="11">
        <f t="shared" si="21"/>
        <v>1</v>
      </c>
      <c r="O90">
        <f t="shared" si="21"/>
        <v>10</v>
      </c>
      <c r="P90">
        <v>36</v>
      </c>
      <c r="Q90" s="12">
        <f t="shared" si="33"/>
        <v>4236</v>
      </c>
      <c r="R90" s="11">
        <f t="shared" si="34"/>
        <v>1</v>
      </c>
      <c r="S90">
        <f t="shared" si="35"/>
        <v>15</v>
      </c>
      <c r="T90">
        <f t="shared" si="36"/>
        <v>22</v>
      </c>
      <c r="U90" s="12">
        <f t="shared" si="37"/>
        <v>4522</v>
      </c>
      <c r="V90" s="13"/>
      <c r="W90" t="str">
        <f t="shared" si="38"/>
        <v>Y:\TempRecording\Java Persistence API (JPA) - 1 The Basics\4. Relationship Mapping in JPA\01. Relationships.mkv</v>
      </c>
      <c r="Z90" s="12"/>
    </row>
    <row r="91" spans="1:26" x14ac:dyDescent="0.25">
      <c r="A91" s="14" t="s">
        <v>82</v>
      </c>
      <c r="B91" s="15" t="b">
        <f t="shared" si="22"/>
        <v>0</v>
      </c>
      <c r="C91" s="15" t="b">
        <f t="shared" si="23"/>
        <v>0</v>
      </c>
      <c r="D91" s="15">
        <f t="shared" si="24"/>
        <v>1</v>
      </c>
      <c r="E91" s="15" t="str">
        <f t="shared" si="25"/>
        <v>4. Relationship Mapping in JPA</v>
      </c>
      <c r="F91" s="16" t="str">
        <f t="shared" si="26"/>
        <v/>
      </c>
      <c r="G91" s="11" t="str">
        <f t="shared" si="27"/>
        <v/>
      </c>
      <c r="H91">
        <f t="shared" si="28"/>
        <v>0</v>
      </c>
      <c r="I91" s="12">
        <f t="shared" si="29"/>
        <v>0</v>
      </c>
      <c r="J91" s="11">
        <f t="shared" si="20"/>
        <v>3063</v>
      </c>
      <c r="K91">
        <f t="shared" si="30"/>
        <v>0</v>
      </c>
      <c r="L91">
        <f t="shared" si="31"/>
        <v>51</v>
      </c>
      <c r="M91" s="12">
        <f t="shared" si="32"/>
        <v>3</v>
      </c>
      <c r="N91" s="11">
        <f t="shared" si="21"/>
        <v>1</v>
      </c>
      <c r="O91">
        <f t="shared" si="21"/>
        <v>15</v>
      </c>
      <c r="P91">
        <f t="shared" si="21"/>
        <v>22</v>
      </c>
      <c r="Q91" s="12">
        <f t="shared" si="33"/>
        <v>4522</v>
      </c>
      <c r="R91" s="11">
        <f t="shared" si="34"/>
        <v>1</v>
      </c>
      <c r="S91">
        <f t="shared" si="35"/>
        <v>15</v>
      </c>
      <c r="T91">
        <f t="shared" si="36"/>
        <v>22</v>
      </c>
      <c r="U91" s="12">
        <f t="shared" si="37"/>
        <v>4522</v>
      </c>
      <c r="V91" s="13"/>
      <c r="W91" t="str">
        <f t="shared" si="38"/>
        <v/>
      </c>
      <c r="Z91" s="12"/>
    </row>
    <row r="92" spans="1:26" x14ac:dyDescent="0.25">
      <c r="A92" s="14" t="s">
        <v>37</v>
      </c>
      <c r="B92" s="15" t="b">
        <f t="shared" si="22"/>
        <v>0</v>
      </c>
      <c r="C92" s="15" t="b">
        <f t="shared" si="23"/>
        <v>0</v>
      </c>
      <c r="D92" s="15">
        <f t="shared" si="24"/>
        <v>1</v>
      </c>
      <c r="E92" s="15" t="str">
        <f t="shared" si="25"/>
        <v>4. Relationship Mapping in JPA</v>
      </c>
      <c r="F92" s="16" t="str">
        <f t="shared" si="26"/>
        <v/>
      </c>
      <c r="G92" s="11" t="str">
        <f t="shared" si="27"/>
        <v/>
      </c>
      <c r="H92">
        <f t="shared" si="28"/>
        <v>0</v>
      </c>
      <c r="I92" s="12">
        <f t="shared" si="29"/>
        <v>0</v>
      </c>
      <c r="J92" s="11">
        <f t="shared" si="20"/>
        <v>3063</v>
      </c>
      <c r="K92">
        <f t="shared" si="30"/>
        <v>0</v>
      </c>
      <c r="L92">
        <f t="shared" si="31"/>
        <v>51</v>
      </c>
      <c r="M92" s="12">
        <f t="shared" si="32"/>
        <v>3</v>
      </c>
      <c r="N92" s="11">
        <f t="shared" si="21"/>
        <v>1</v>
      </c>
      <c r="O92">
        <f t="shared" si="21"/>
        <v>15</v>
      </c>
      <c r="P92">
        <f t="shared" si="21"/>
        <v>22</v>
      </c>
      <c r="Q92" s="12">
        <f t="shared" si="33"/>
        <v>4522</v>
      </c>
      <c r="R92" s="11">
        <f t="shared" si="34"/>
        <v>1</v>
      </c>
      <c r="S92">
        <f t="shared" si="35"/>
        <v>15</v>
      </c>
      <c r="T92">
        <f t="shared" si="36"/>
        <v>22</v>
      </c>
      <c r="U92" s="12">
        <f t="shared" si="37"/>
        <v>4522</v>
      </c>
      <c r="V92" s="13"/>
      <c r="W92" t="str">
        <f t="shared" si="38"/>
        <v/>
      </c>
      <c r="Z92" s="12"/>
    </row>
    <row r="93" spans="1:26" x14ac:dyDescent="0.25">
      <c r="A93" s="14" t="s">
        <v>83</v>
      </c>
      <c r="B93" s="15" t="b">
        <f t="shared" si="22"/>
        <v>0</v>
      </c>
      <c r="C93" s="15" t="b">
        <f t="shared" si="23"/>
        <v>1</v>
      </c>
      <c r="D93" s="15">
        <f t="shared" si="24"/>
        <v>2</v>
      </c>
      <c r="E93" s="15" t="str">
        <f t="shared" si="25"/>
        <v>4. Relationship Mapping in JPA</v>
      </c>
      <c r="F93" s="16" t="str">
        <f t="shared" si="26"/>
        <v>2. Mapping strategies overview</v>
      </c>
      <c r="G93" s="11" t="str">
        <f t="shared" si="27"/>
        <v>5m 49s</v>
      </c>
      <c r="H93">
        <f t="shared" si="28"/>
        <v>5</v>
      </c>
      <c r="I93" s="12">
        <f t="shared" si="29"/>
        <v>49</v>
      </c>
      <c r="J93" s="11">
        <f t="shared" si="20"/>
        <v>3412</v>
      </c>
      <c r="K93">
        <f t="shared" si="30"/>
        <v>0</v>
      </c>
      <c r="L93">
        <f t="shared" si="31"/>
        <v>56</v>
      </c>
      <c r="M93" s="12">
        <f t="shared" si="32"/>
        <v>52</v>
      </c>
      <c r="N93" s="11">
        <f t="shared" si="21"/>
        <v>1</v>
      </c>
      <c r="O93">
        <f t="shared" si="21"/>
        <v>15</v>
      </c>
      <c r="P93">
        <f t="shared" si="21"/>
        <v>22</v>
      </c>
      <c r="Q93" s="12">
        <f t="shared" si="33"/>
        <v>4522</v>
      </c>
      <c r="R93" s="11">
        <f t="shared" si="34"/>
        <v>1</v>
      </c>
      <c r="S93">
        <f t="shared" si="35"/>
        <v>21</v>
      </c>
      <c r="T93">
        <f t="shared" si="36"/>
        <v>11</v>
      </c>
      <c r="U93" s="12">
        <f t="shared" si="37"/>
        <v>4871</v>
      </c>
      <c r="V93" s="13"/>
      <c r="W93" t="str">
        <f t="shared" si="38"/>
        <v>Y:\TempRecording\Java Persistence API (JPA) - 1 The Basics\4. Relationship Mapping in JPA\02. Mapping strategies overview.mkv</v>
      </c>
      <c r="Z93" s="12"/>
    </row>
    <row r="94" spans="1:26" x14ac:dyDescent="0.25">
      <c r="A94" s="14" t="s">
        <v>84</v>
      </c>
      <c r="B94" s="15" t="b">
        <f t="shared" si="22"/>
        <v>0</v>
      </c>
      <c r="C94" s="15" t="b">
        <f t="shared" si="23"/>
        <v>0</v>
      </c>
      <c r="D94" s="15">
        <f t="shared" si="24"/>
        <v>2</v>
      </c>
      <c r="E94" s="15" t="str">
        <f t="shared" si="25"/>
        <v>4. Relationship Mapping in JPA</v>
      </c>
      <c r="F94" s="16" t="str">
        <f t="shared" si="26"/>
        <v/>
      </c>
      <c r="G94" s="11" t="str">
        <f t="shared" si="27"/>
        <v/>
      </c>
      <c r="H94">
        <f t="shared" si="28"/>
        <v>0</v>
      </c>
      <c r="I94" s="12">
        <f t="shared" si="29"/>
        <v>0</v>
      </c>
      <c r="J94" s="11">
        <f t="shared" si="20"/>
        <v>3412</v>
      </c>
      <c r="K94">
        <f t="shared" si="30"/>
        <v>0</v>
      </c>
      <c r="L94">
        <f t="shared" si="31"/>
        <v>56</v>
      </c>
      <c r="M94" s="12">
        <f t="shared" si="32"/>
        <v>52</v>
      </c>
      <c r="N94" s="11">
        <f t="shared" si="21"/>
        <v>1</v>
      </c>
      <c r="O94">
        <f t="shared" si="21"/>
        <v>21</v>
      </c>
      <c r="P94">
        <f t="shared" si="21"/>
        <v>11</v>
      </c>
      <c r="Q94" s="12">
        <f t="shared" si="33"/>
        <v>4871</v>
      </c>
      <c r="R94" s="11">
        <f t="shared" si="34"/>
        <v>1</v>
      </c>
      <c r="S94">
        <f t="shared" si="35"/>
        <v>21</v>
      </c>
      <c r="T94">
        <f t="shared" si="36"/>
        <v>11</v>
      </c>
      <c r="U94" s="12">
        <f t="shared" si="37"/>
        <v>4871</v>
      </c>
      <c r="V94" s="13"/>
      <c r="W94" t="str">
        <f t="shared" si="38"/>
        <v/>
      </c>
      <c r="Z94" s="12"/>
    </row>
    <row r="95" spans="1:26" x14ac:dyDescent="0.25">
      <c r="A95" s="14" t="s">
        <v>37</v>
      </c>
      <c r="B95" s="15" t="b">
        <f t="shared" si="22"/>
        <v>0</v>
      </c>
      <c r="C95" s="15" t="b">
        <f t="shared" si="23"/>
        <v>0</v>
      </c>
      <c r="D95" s="15">
        <f t="shared" si="24"/>
        <v>2</v>
      </c>
      <c r="E95" s="15" t="str">
        <f t="shared" si="25"/>
        <v>4. Relationship Mapping in JPA</v>
      </c>
      <c r="F95" s="16" t="str">
        <f t="shared" si="26"/>
        <v/>
      </c>
      <c r="G95" s="11" t="str">
        <f t="shared" si="27"/>
        <v/>
      </c>
      <c r="H95">
        <f t="shared" si="28"/>
        <v>0</v>
      </c>
      <c r="I95" s="12">
        <f t="shared" si="29"/>
        <v>0</v>
      </c>
      <c r="J95" s="11">
        <f t="shared" si="20"/>
        <v>3412</v>
      </c>
      <c r="K95">
        <f t="shared" si="30"/>
        <v>0</v>
      </c>
      <c r="L95">
        <f t="shared" si="31"/>
        <v>56</v>
      </c>
      <c r="M95" s="12">
        <f t="shared" si="32"/>
        <v>52</v>
      </c>
      <c r="N95" s="11">
        <f t="shared" si="21"/>
        <v>1</v>
      </c>
      <c r="O95">
        <f t="shared" si="21"/>
        <v>21</v>
      </c>
      <c r="P95">
        <f t="shared" si="21"/>
        <v>11</v>
      </c>
      <c r="Q95" s="12">
        <f t="shared" si="33"/>
        <v>4871</v>
      </c>
      <c r="R95" s="11">
        <f t="shared" si="34"/>
        <v>1</v>
      </c>
      <c r="S95">
        <f t="shared" si="35"/>
        <v>21</v>
      </c>
      <c r="T95">
        <f t="shared" si="36"/>
        <v>11</v>
      </c>
      <c r="U95" s="12">
        <f t="shared" si="37"/>
        <v>4871</v>
      </c>
      <c r="V95" s="13"/>
      <c r="W95" t="str">
        <f t="shared" si="38"/>
        <v/>
      </c>
      <c r="Z95" s="12"/>
    </row>
    <row r="96" spans="1:26" x14ac:dyDescent="0.25">
      <c r="A96" s="14" t="s">
        <v>85</v>
      </c>
      <c r="B96" s="15" t="b">
        <f t="shared" si="22"/>
        <v>0</v>
      </c>
      <c r="C96" s="15" t="b">
        <f t="shared" si="23"/>
        <v>1</v>
      </c>
      <c r="D96" s="15">
        <f t="shared" si="24"/>
        <v>3</v>
      </c>
      <c r="E96" s="15" t="str">
        <f t="shared" si="25"/>
        <v>4. Relationship Mapping in JPA</v>
      </c>
      <c r="F96" s="16" t="str">
        <f t="shared" si="26"/>
        <v>3. Mapping associations overview</v>
      </c>
      <c r="G96" s="11" t="str">
        <f t="shared" si="27"/>
        <v>6m 34s</v>
      </c>
      <c r="H96">
        <f t="shared" si="28"/>
        <v>6</v>
      </c>
      <c r="I96" s="12">
        <f t="shared" si="29"/>
        <v>34</v>
      </c>
      <c r="J96" s="11">
        <f t="shared" si="20"/>
        <v>3806</v>
      </c>
      <c r="K96">
        <f t="shared" si="30"/>
        <v>1</v>
      </c>
      <c r="L96">
        <f t="shared" si="31"/>
        <v>3</v>
      </c>
      <c r="M96" s="12">
        <f t="shared" si="32"/>
        <v>26</v>
      </c>
      <c r="N96" s="11">
        <f t="shared" si="21"/>
        <v>1</v>
      </c>
      <c r="O96">
        <f t="shared" si="21"/>
        <v>21</v>
      </c>
      <c r="P96">
        <f t="shared" si="21"/>
        <v>11</v>
      </c>
      <c r="Q96" s="12">
        <f t="shared" si="33"/>
        <v>4871</v>
      </c>
      <c r="R96" s="11">
        <f t="shared" si="34"/>
        <v>1</v>
      </c>
      <c r="S96">
        <f t="shared" si="35"/>
        <v>27</v>
      </c>
      <c r="T96">
        <f t="shared" si="36"/>
        <v>45</v>
      </c>
      <c r="U96" s="12">
        <f t="shared" si="37"/>
        <v>5265</v>
      </c>
      <c r="V96" s="13"/>
      <c r="W96" t="str">
        <f t="shared" si="38"/>
        <v>Y:\TempRecording\Java Persistence API (JPA) - 1 The Basics\4. Relationship Mapping in JPA\03. Mapping associations overview.mkv</v>
      </c>
      <c r="Z96" s="12"/>
    </row>
    <row r="97" spans="1:26" x14ac:dyDescent="0.25">
      <c r="A97" s="14" t="s">
        <v>86</v>
      </c>
      <c r="B97" s="15" t="b">
        <f t="shared" si="22"/>
        <v>0</v>
      </c>
      <c r="C97" s="15" t="b">
        <f t="shared" si="23"/>
        <v>0</v>
      </c>
      <c r="D97" s="15">
        <f t="shared" si="24"/>
        <v>3</v>
      </c>
      <c r="E97" s="15" t="str">
        <f t="shared" si="25"/>
        <v>4. Relationship Mapping in JPA</v>
      </c>
      <c r="F97" s="16" t="str">
        <f t="shared" si="26"/>
        <v/>
      </c>
      <c r="G97" s="11" t="str">
        <f t="shared" si="27"/>
        <v/>
      </c>
      <c r="H97">
        <f t="shared" si="28"/>
        <v>0</v>
      </c>
      <c r="I97" s="12">
        <f t="shared" si="29"/>
        <v>0</v>
      </c>
      <c r="J97" s="11">
        <f t="shared" si="20"/>
        <v>3806</v>
      </c>
      <c r="K97">
        <f t="shared" si="30"/>
        <v>1</v>
      </c>
      <c r="L97">
        <f t="shared" si="31"/>
        <v>3</v>
      </c>
      <c r="M97" s="12">
        <f t="shared" si="32"/>
        <v>26</v>
      </c>
      <c r="N97" s="11">
        <f t="shared" si="21"/>
        <v>1</v>
      </c>
      <c r="O97">
        <f t="shared" si="21"/>
        <v>27</v>
      </c>
      <c r="P97">
        <f t="shared" si="21"/>
        <v>45</v>
      </c>
      <c r="Q97" s="12">
        <f t="shared" si="33"/>
        <v>5265</v>
      </c>
      <c r="R97" s="11">
        <f t="shared" si="34"/>
        <v>1</v>
      </c>
      <c r="S97">
        <f t="shared" si="35"/>
        <v>27</v>
      </c>
      <c r="T97">
        <f t="shared" si="36"/>
        <v>45</v>
      </c>
      <c r="U97" s="12">
        <f t="shared" si="37"/>
        <v>5265</v>
      </c>
      <c r="V97" s="13"/>
      <c r="W97" t="str">
        <f t="shared" si="38"/>
        <v/>
      </c>
      <c r="Z97" s="12"/>
    </row>
    <row r="98" spans="1:26" x14ac:dyDescent="0.25">
      <c r="A98" s="14" t="s">
        <v>37</v>
      </c>
      <c r="B98" s="15" t="b">
        <f t="shared" si="22"/>
        <v>0</v>
      </c>
      <c r="C98" s="15" t="b">
        <f t="shared" si="23"/>
        <v>0</v>
      </c>
      <c r="D98" s="15">
        <f t="shared" si="24"/>
        <v>3</v>
      </c>
      <c r="E98" s="15" t="str">
        <f t="shared" si="25"/>
        <v>4. Relationship Mapping in JPA</v>
      </c>
      <c r="F98" s="16" t="str">
        <f t="shared" si="26"/>
        <v/>
      </c>
      <c r="G98" s="11" t="str">
        <f t="shared" si="27"/>
        <v/>
      </c>
      <c r="H98">
        <f t="shared" si="28"/>
        <v>0</v>
      </c>
      <c r="I98" s="12">
        <f t="shared" si="29"/>
        <v>0</v>
      </c>
      <c r="J98" s="11">
        <f t="shared" si="20"/>
        <v>3806</v>
      </c>
      <c r="K98">
        <f t="shared" si="30"/>
        <v>1</v>
      </c>
      <c r="L98">
        <f t="shared" si="31"/>
        <v>3</v>
      </c>
      <c r="M98" s="12">
        <f t="shared" si="32"/>
        <v>26</v>
      </c>
      <c r="N98" s="11">
        <f t="shared" si="21"/>
        <v>1</v>
      </c>
      <c r="O98">
        <f t="shared" si="21"/>
        <v>27</v>
      </c>
      <c r="P98">
        <f t="shared" si="21"/>
        <v>45</v>
      </c>
      <c r="Q98" s="12">
        <f t="shared" si="33"/>
        <v>5265</v>
      </c>
      <c r="R98" s="11">
        <f t="shared" si="34"/>
        <v>1</v>
      </c>
      <c r="S98">
        <f t="shared" si="35"/>
        <v>27</v>
      </c>
      <c r="T98">
        <f t="shared" si="36"/>
        <v>45</v>
      </c>
      <c r="U98" s="12">
        <f t="shared" si="37"/>
        <v>5265</v>
      </c>
      <c r="V98" s="13"/>
      <c r="W98" t="str">
        <f t="shared" si="38"/>
        <v/>
      </c>
      <c r="Z98" s="12"/>
    </row>
    <row r="99" spans="1:26" x14ac:dyDescent="0.25">
      <c r="A99" s="14" t="s">
        <v>87</v>
      </c>
      <c r="B99" s="15" t="b">
        <f t="shared" si="22"/>
        <v>0</v>
      </c>
      <c r="C99" s="15" t="b">
        <f t="shared" si="23"/>
        <v>1</v>
      </c>
      <c r="D99" s="15">
        <f t="shared" si="24"/>
        <v>4</v>
      </c>
      <c r="E99" s="15" t="str">
        <f t="shared" si="25"/>
        <v>4. Relationship Mapping in JPA</v>
      </c>
      <c r="F99" s="16" t="str">
        <f t="shared" si="26"/>
        <v>4. Cascading events</v>
      </c>
      <c r="G99" s="11" t="str">
        <f t="shared" si="27"/>
        <v>3m 54s</v>
      </c>
      <c r="H99">
        <f t="shared" si="28"/>
        <v>3</v>
      </c>
      <c r="I99" s="12">
        <f t="shared" si="29"/>
        <v>54</v>
      </c>
      <c r="J99" s="11">
        <f t="shared" si="20"/>
        <v>4040</v>
      </c>
      <c r="K99">
        <f t="shared" si="30"/>
        <v>1</v>
      </c>
      <c r="L99">
        <f t="shared" si="31"/>
        <v>7</v>
      </c>
      <c r="M99" s="12">
        <f t="shared" si="32"/>
        <v>20</v>
      </c>
      <c r="N99" s="11">
        <f t="shared" si="21"/>
        <v>1</v>
      </c>
      <c r="O99">
        <f t="shared" si="21"/>
        <v>27</v>
      </c>
      <c r="P99">
        <f t="shared" si="21"/>
        <v>45</v>
      </c>
      <c r="Q99" s="12">
        <f t="shared" si="33"/>
        <v>5265</v>
      </c>
      <c r="R99" s="11">
        <f t="shared" si="34"/>
        <v>1</v>
      </c>
      <c r="S99">
        <f t="shared" si="35"/>
        <v>31</v>
      </c>
      <c r="T99">
        <f t="shared" si="36"/>
        <v>39</v>
      </c>
      <c r="U99" s="12">
        <f t="shared" si="37"/>
        <v>5499</v>
      </c>
      <c r="V99" s="13"/>
      <c r="W99" t="str">
        <f t="shared" si="38"/>
        <v>Y:\TempRecording\Java Persistence API (JPA) - 1 The Basics\4. Relationship Mapping in JPA\04. Cascading events.mkv</v>
      </c>
      <c r="Z99" s="12"/>
    </row>
    <row r="100" spans="1:26" x14ac:dyDescent="0.25">
      <c r="A100" s="14" t="s">
        <v>88</v>
      </c>
      <c r="B100" s="15" t="b">
        <f t="shared" si="22"/>
        <v>0</v>
      </c>
      <c r="C100" s="15" t="b">
        <f t="shared" si="23"/>
        <v>0</v>
      </c>
      <c r="D100" s="15">
        <f t="shared" si="24"/>
        <v>4</v>
      </c>
      <c r="E100" s="15" t="str">
        <f t="shared" si="25"/>
        <v>4. Relationship Mapping in JPA</v>
      </c>
      <c r="F100" s="16" t="str">
        <f t="shared" si="26"/>
        <v/>
      </c>
      <c r="G100" s="11" t="str">
        <f t="shared" si="27"/>
        <v/>
      </c>
      <c r="H100">
        <f t="shared" si="28"/>
        <v>0</v>
      </c>
      <c r="I100" s="12">
        <f t="shared" si="29"/>
        <v>0</v>
      </c>
      <c r="J100" s="11">
        <f t="shared" si="20"/>
        <v>4040</v>
      </c>
      <c r="K100">
        <f t="shared" si="30"/>
        <v>1</v>
      </c>
      <c r="L100">
        <f t="shared" si="31"/>
        <v>7</v>
      </c>
      <c r="M100" s="12">
        <f t="shared" si="32"/>
        <v>20</v>
      </c>
      <c r="N100" s="11">
        <f t="shared" si="21"/>
        <v>1</v>
      </c>
      <c r="O100">
        <f t="shared" si="21"/>
        <v>31</v>
      </c>
      <c r="P100">
        <f t="shared" si="21"/>
        <v>39</v>
      </c>
      <c r="Q100" s="12">
        <f t="shared" si="33"/>
        <v>5499</v>
      </c>
      <c r="R100" s="11">
        <f t="shared" si="34"/>
        <v>1</v>
      </c>
      <c r="S100">
        <f t="shared" si="35"/>
        <v>31</v>
      </c>
      <c r="T100">
        <f t="shared" si="36"/>
        <v>39</v>
      </c>
      <c r="U100" s="12">
        <f t="shared" si="37"/>
        <v>5499</v>
      </c>
      <c r="V100" s="13"/>
      <c r="W100" t="str">
        <f t="shared" si="38"/>
        <v/>
      </c>
      <c r="Z100" s="12"/>
    </row>
    <row r="101" spans="1:26" x14ac:dyDescent="0.25">
      <c r="A101" s="14" t="s">
        <v>37</v>
      </c>
      <c r="B101" s="15" t="b">
        <f t="shared" si="22"/>
        <v>0</v>
      </c>
      <c r="C101" s="15" t="b">
        <f t="shared" si="23"/>
        <v>0</v>
      </c>
      <c r="D101" s="15">
        <f t="shared" si="24"/>
        <v>4</v>
      </c>
      <c r="E101" s="15" t="str">
        <f t="shared" si="25"/>
        <v>4. Relationship Mapping in JPA</v>
      </c>
      <c r="F101" s="16" t="str">
        <f t="shared" si="26"/>
        <v/>
      </c>
      <c r="G101" s="11" t="str">
        <f t="shared" si="27"/>
        <v/>
      </c>
      <c r="H101">
        <f t="shared" si="28"/>
        <v>0</v>
      </c>
      <c r="I101" s="12">
        <f t="shared" si="29"/>
        <v>0</v>
      </c>
      <c r="J101" s="11">
        <f t="shared" si="20"/>
        <v>4040</v>
      </c>
      <c r="K101">
        <f t="shared" si="30"/>
        <v>1</v>
      </c>
      <c r="L101">
        <f t="shared" si="31"/>
        <v>7</v>
      </c>
      <c r="M101" s="12">
        <f t="shared" si="32"/>
        <v>20</v>
      </c>
      <c r="N101" s="11">
        <f t="shared" si="21"/>
        <v>1</v>
      </c>
      <c r="O101">
        <f t="shared" si="21"/>
        <v>31</v>
      </c>
      <c r="P101">
        <f t="shared" si="21"/>
        <v>39</v>
      </c>
      <c r="Q101" s="12">
        <f t="shared" si="33"/>
        <v>5499</v>
      </c>
      <c r="R101" s="11">
        <f t="shared" si="34"/>
        <v>1</v>
      </c>
      <c r="S101">
        <f t="shared" si="35"/>
        <v>31</v>
      </c>
      <c r="T101">
        <f t="shared" si="36"/>
        <v>39</v>
      </c>
      <c r="U101" s="12">
        <f t="shared" si="37"/>
        <v>5499</v>
      </c>
      <c r="V101" s="13"/>
      <c r="W101" t="str">
        <f t="shared" si="38"/>
        <v/>
      </c>
      <c r="Z101" s="12"/>
    </row>
    <row r="102" spans="1:26" x14ac:dyDescent="0.25">
      <c r="A102" s="14" t="s">
        <v>55</v>
      </c>
      <c r="B102" s="15" t="b">
        <f t="shared" si="22"/>
        <v>0</v>
      </c>
      <c r="C102" s="15" t="b">
        <f t="shared" si="23"/>
        <v>0</v>
      </c>
      <c r="D102" s="15">
        <f t="shared" si="24"/>
        <v>4</v>
      </c>
      <c r="E102" s="15" t="str">
        <f t="shared" si="25"/>
        <v>4. Relationship Mapping in JPA</v>
      </c>
      <c r="F102" s="16" t="str">
        <f t="shared" si="26"/>
        <v>Chapter Quiz</v>
      </c>
      <c r="G102" s="11" t="str">
        <f t="shared" si="27"/>
        <v/>
      </c>
      <c r="H102">
        <f t="shared" si="28"/>
        <v>0</v>
      </c>
      <c r="I102" s="12">
        <f t="shared" si="29"/>
        <v>0</v>
      </c>
      <c r="J102" s="11">
        <f t="shared" si="20"/>
        <v>4040</v>
      </c>
      <c r="K102">
        <f t="shared" si="30"/>
        <v>1</v>
      </c>
      <c r="L102">
        <f t="shared" si="31"/>
        <v>7</v>
      </c>
      <c r="M102" s="12">
        <f t="shared" si="32"/>
        <v>20</v>
      </c>
      <c r="N102" s="11">
        <f t="shared" si="21"/>
        <v>1</v>
      </c>
      <c r="O102">
        <f t="shared" si="21"/>
        <v>31</v>
      </c>
      <c r="P102">
        <f t="shared" si="21"/>
        <v>39</v>
      </c>
      <c r="Q102" s="12">
        <f t="shared" si="33"/>
        <v>5499</v>
      </c>
      <c r="R102" s="11">
        <f t="shared" si="34"/>
        <v>1</v>
      </c>
      <c r="S102">
        <f t="shared" si="35"/>
        <v>31</v>
      </c>
      <c r="T102">
        <f t="shared" si="36"/>
        <v>39</v>
      </c>
      <c r="U102" s="12">
        <f t="shared" si="37"/>
        <v>5499</v>
      </c>
      <c r="V102" s="13"/>
      <c r="W102" t="str">
        <f t="shared" si="38"/>
        <v>Y:\TempRecording\Java Persistence API (JPA) - 1 The Basics\4. Relationship Mapping in JPA\0Chapter Quiz.mkv</v>
      </c>
      <c r="Z102" s="12"/>
    </row>
    <row r="103" spans="1:26" x14ac:dyDescent="0.25">
      <c r="A103" s="14" t="s">
        <v>89</v>
      </c>
      <c r="B103" s="15" t="b">
        <f t="shared" si="22"/>
        <v>0</v>
      </c>
      <c r="C103" s="15" t="b">
        <f t="shared" si="23"/>
        <v>0</v>
      </c>
      <c r="D103" s="15">
        <f t="shared" si="24"/>
        <v>4</v>
      </c>
      <c r="E103" s="15" t="str">
        <f t="shared" si="25"/>
        <v>4. Relationship Mapping in JPA</v>
      </c>
      <c r="F103" s="16" t="str">
        <f t="shared" si="26"/>
        <v/>
      </c>
      <c r="G103" s="11" t="str">
        <f t="shared" si="27"/>
        <v/>
      </c>
      <c r="H103">
        <f t="shared" si="28"/>
        <v>0</v>
      </c>
      <c r="I103" s="12">
        <f t="shared" si="29"/>
        <v>0</v>
      </c>
      <c r="J103" s="11">
        <f t="shared" si="20"/>
        <v>4040</v>
      </c>
      <c r="K103">
        <f t="shared" si="30"/>
        <v>1</v>
      </c>
      <c r="L103">
        <f t="shared" si="31"/>
        <v>7</v>
      </c>
      <c r="M103" s="12">
        <f t="shared" si="32"/>
        <v>20</v>
      </c>
      <c r="N103" s="11">
        <f t="shared" si="21"/>
        <v>1</v>
      </c>
      <c r="O103">
        <f t="shared" si="21"/>
        <v>31</v>
      </c>
      <c r="P103">
        <f t="shared" si="21"/>
        <v>39</v>
      </c>
      <c r="Q103" s="12">
        <f t="shared" si="33"/>
        <v>5499</v>
      </c>
      <c r="R103" s="11">
        <f t="shared" si="34"/>
        <v>1</v>
      </c>
      <c r="S103">
        <f t="shared" si="35"/>
        <v>31</v>
      </c>
      <c r="T103">
        <f t="shared" si="36"/>
        <v>39</v>
      </c>
      <c r="U103" s="12">
        <f t="shared" si="37"/>
        <v>5499</v>
      </c>
      <c r="V103" s="13"/>
      <c r="W103" t="str">
        <f t="shared" si="38"/>
        <v/>
      </c>
      <c r="Z103" s="12"/>
    </row>
    <row r="104" spans="1:26" x14ac:dyDescent="0.25">
      <c r="A104" s="14"/>
      <c r="B104" s="15" t="b">
        <f t="shared" si="22"/>
        <v>0</v>
      </c>
      <c r="C104" s="15" t="b">
        <f t="shared" si="23"/>
        <v>0</v>
      </c>
      <c r="D104" s="15">
        <f t="shared" si="24"/>
        <v>4</v>
      </c>
      <c r="E104" s="15" t="str">
        <f t="shared" si="25"/>
        <v>4. Relationship Mapping in JPA</v>
      </c>
      <c r="F104" s="16" t="str">
        <f t="shared" si="26"/>
        <v/>
      </c>
      <c r="G104" s="11" t="str">
        <f t="shared" si="27"/>
        <v/>
      </c>
      <c r="H104">
        <f t="shared" si="28"/>
        <v>0</v>
      </c>
      <c r="I104" s="12">
        <f t="shared" si="29"/>
        <v>0</v>
      </c>
      <c r="J104" s="11">
        <f t="shared" si="20"/>
        <v>4040</v>
      </c>
      <c r="K104">
        <f t="shared" si="30"/>
        <v>1</v>
      </c>
      <c r="L104">
        <f t="shared" si="31"/>
        <v>7</v>
      </c>
      <c r="M104" s="12">
        <f t="shared" si="32"/>
        <v>20</v>
      </c>
      <c r="N104" s="11">
        <f t="shared" si="21"/>
        <v>1</v>
      </c>
      <c r="O104">
        <f t="shared" si="21"/>
        <v>31</v>
      </c>
      <c r="P104">
        <f t="shared" si="21"/>
        <v>39</v>
      </c>
      <c r="Q104" s="12">
        <f t="shared" si="33"/>
        <v>5499</v>
      </c>
      <c r="R104" s="11">
        <f t="shared" si="34"/>
        <v>1</v>
      </c>
      <c r="S104">
        <f t="shared" si="35"/>
        <v>31</v>
      </c>
      <c r="T104">
        <f t="shared" si="36"/>
        <v>39</v>
      </c>
      <c r="U104" s="12">
        <f t="shared" si="37"/>
        <v>5499</v>
      </c>
      <c r="V104" s="13"/>
      <c r="W104" t="str">
        <f t="shared" si="38"/>
        <v/>
      </c>
      <c r="Z104" s="12"/>
    </row>
    <row r="105" spans="1:26" x14ac:dyDescent="0.25">
      <c r="A105" s="14" t="s">
        <v>93</v>
      </c>
      <c r="B105" s="15" t="b">
        <f t="shared" si="22"/>
        <v>1</v>
      </c>
      <c r="C105" s="15" t="b">
        <f t="shared" si="23"/>
        <v>0</v>
      </c>
      <c r="D105" s="15">
        <f t="shared" si="24"/>
        <v>0</v>
      </c>
      <c r="E105" s="15" t="str">
        <f t="shared" si="25"/>
        <v>5. Conclusion</v>
      </c>
      <c r="F105" s="16" t="str">
        <f t="shared" si="26"/>
        <v/>
      </c>
      <c r="G105" s="11" t="str">
        <f t="shared" si="27"/>
        <v/>
      </c>
      <c r="H105">
        <f t="shared" si="28"/>
        <v>0</v>
      </c>
      <c r="I105" s="12">
        <f t="shared" si="29"/>
        <v>0</v>
      </c>
      <c r="J105" s="11">
        <f t="shared" si="20"/>
        <v>4040</v>
      </c>
      <c r="K105">
        <f t="shared" si="30"/>
        <v>1</v>
      </c>
      <c r="L105">
        <f t="shared" si="31"/>
        <v>7</v>
      </c>
      <c r="M105" s="12">
        <f t="shared" si="32"/>
        <v>20</v>
      </c>
      <c r="N105" s="11">
        <f t="shared" si="21"/>
        <v>1</v>
      </c>
      <c r="O105">
        <f t="shared" si="21"/>
        <v>31</v>
      </c>
      <c r="P105">
        <f t="shared" si="21"/>
        <v>39</v>
      </c>
      <c r="Q105" s="12">
        <f t="shared" si="33"/>
        <v>5499</v>
      </c>
      <c r="R105" s="11">
        <f t="shared" si="34"/>
        <v>1</v>
      </c>
      <c r="S105">
        <f t="shared" si="35"/>
        <v>31</v>
      </c>
      <c r="T105">
        <f t="shared" si="36"/>
        <v>39</v>
      </c>
      <c r="U105" s="12">
        <f t="shared" si="37"/>
        <v>5499</v>
      </c>
      <c r="V105" s="13"/>
      <c r="W105" t="str">
        <f t="shared" si="38"/>
        <v/>
      </c>
      <c r="Z105" s="12"/>
    </row>
    <row r="106" spans="1:26" x14ac:dyDescent="0.25">
      <c r="A106" s="14"/>
      <c r="B106" s="15" t="b">
        <f t="shared" si="22"/>
        <v>0</v>
      </c>
      <c r="C106" s="15" t="b">
        <f t="shared" si="23"/>
        <v>0</v>
      </c>
      <c r="D106" s="15">
        <f t="shared" si="24"/>
        <v>0</v>
      </c>
      <c r="E106" s="15" t="str">
        <f t="shared" si="25"/>
        <v>5. Conclusion</v>
      </c>
      <c r="F106" s="16" t="str">
        <f t="shared" si="26"/>
        <v/>
      </c>
      <c r="G106" s="11" t="str">
        <f t="shared" si="27"/>
        <v/>
      </c>
      <c r="H106">
        <f t="shared" si="28"/>
        <v>0</v>
      </c>
      <c r="I106" s="12">
        <f t="shared" si="29"/>
        <v>0</v>
      </c>
      <c r="J106" s="11">
        <f t="shared" si="20"/>
        <v>4040</v>
      </c>
      <c r="K106">
        <f t="shared" si="30"/>
        <v>1</v>
      </c>
      <c r="L106">
        <f t="shared" si="31"/>
        <v>7</v>
      </c>
      <c r="M106" s="12">
        <f t="shared" si="32"/>
        <v>20</v>
      </c>
      <c r="N106" s="11">
        <f t="shared" si="21"/>
        <v>1</v>
      </c>
      <c r="O106">
        <f t="shared" si="21"/>
        <v>31</v>
      </c>
      <c r="P106">
        <f t="shared" si="21"/>
        <v>39</v>
      </c>
      <c r="Q106" s="12">
        <f t="shared" si="33"/>
        <v>5499</v>
      </c>
      <c r="R106" s="11">
        <f t="shared" si="34"/>
        <v>1</v>
      </c>
      <c r="S106">
        <f t="shared" si="35"/>
        <v>31</v>
      </c>
      <c r="T106">
        <f t="shared" si="36"/>
        <v>39</v>
      </c>
      <c r="U106" s="12">
        <f t="shared" si="37"/>
        <v>5499</v>
      </c>
      <c r="V106" s="13"/>
      <c r="W106" t="str">
        <f t="shared" si="38"/>
        <v/>
      </c>
      <c r="Z106" s="12"/>
    </row>
    <row r="107" spans="1:26" x14ac:dyDescent="0.25">
      <c r="A107" s="14" t="s">
        <v>90</v>
      </c>
      <c r="B107" s="15" t="b">
        <f t="shared" si="22"/>
        <v>0</v>
      </c>
      <c r="C107" s="15" t="b">
        <f t="shared" si="23"/>
        <v>1</v>
      </c>
      <c r="D107" s="15">
        <f t="shared" si="24"/>
        <v>1</v>
      </c>
      <c r="E107" s="15" t="str">
        <f t="shared" si="25"/>
        <v>5. Conclusion</v>
      </c>
      <c r="F107" s="16" t="str">
        <f t="shared" si="26"/>
        <v>1. Next steps</v>
      </c>
      <c r="G107" s="11" t="str">
        <f t="shared" si="27"/>
        <v>1m 12s</v>
      </c>
      <c r="H107">
        <f t="shared" si="28"/>
        <v>1</v>
      </c>
      <c r="I107" s="12">
        <f t="shared" si="29"/>
        <v>12</v>
      </c>
      <c r="J107" s="11">
        <f t="shared" si="20"/>
        <v>4112</v>
      </c>
      <c r="K107">
        <f t="shared" si="30"/>
        <v>1</v>
      </c>
      <c r="L107">
        <f t="shared" si="31"/>
        <v>8</v>
      </c>
      <c r="M107" s="12">
        <f t="shared" si="32"/>
        <v>32</v>
      </c>
      <c r="N107" s="11">
        <f t="shared" si="21"/>
        <v>1</v>
      </c>
      <c r="O107">
        <f t="shared" si="21"/>
        <v>31</v>
      </c>
      <c r="P107">
        <f t="shared" si="21"/>
        <v>39</v>
      </c>
      <c r="Q107" s="12">
        <f t="shared" si="33"/>
        <v>5499</v>
      </c>
      <c r="R107" s="11">
        <f t="shared" si="34"/>
        <v>1</v>
      </c>
      <c r="S107">
        <f t="shared" si="35"/>
        <v>32</v>
      </c>
      <c r="T107">
        <f t="shared" si="36"/>
        <v>51</v>
      </c>
      <c r="U107" s="12">
        <f t="shared" si="37"/>
        <v>5571</v>
      </c>
      <c r="V107" s="13"/>
      <c r="W107" t="str">
        <f t="shared" si="38"/>
        <v>Y:\TempRecording\Java Persistence API (JPA) - 1 The Basics\5. Conclusion\01. Next steps.mkv</v>
      </c>
      <c r="Z107" s="12"/>
    </row>
    <row r="108" spans="1:26" x14ac:dyDescent="0.25">
      <c r="A108" s="14" t="s">
        <v>91</v>
      </c>
      <c r="B108" s="15" t="b">
        <f t="shared" si="22"/>
        <v>0</v>
      </c>
      <c r="C108" s="15" t="b">
        <f>OR(AND(NOT(ISERROR(FIND("m",#REF!))),ISNUMBER(VALUE(LEFT(#REF!,FIND("m",#REF!)-1)))),AND(NOT(ISERROR(FIND("s",#REF!))),ISNUMBER(VALUE(LEFT(#REF!,FIND("s",#REF!)-1)))))</f>
        <v>0</v>
      </c>
      <c r="D108" s="15">
        <f t="shared" si="24"/>
        <v>1</v>
      </c>
      <c r="E108" s="15" t="str">
        <f t="shared" si="25"/>
        <v>5. Conclusion</v>
      </c>
      <c r="F108" s="16" t="str">
        <f t="shared" si="26"/>
        <v/>
      </c>
      <c r="G108" s="11" t="str">
        <f>IF(C108,IF(ISERROR(FIND("s",#REF!)),LEFT(#REF!,FIND("m",#REF!)),LEFT(#REF!,FIND("s",#REF!))),"")</f>
        <v/>
      </c>
      <c r="H108">
        <f t="shared" si="28"/>
        <v>0</v>
      </c>
      <c r="I108" s="12">
        <f t="shared" si="29"/>
        <v>0</v>
      </c>
      <c r="J108" s="11">
        <f t="shared" si="20"/>
        <v>4112</v>
      </c>
      <c r="K108">
        <f t="shared" si="30"/>
        <v>1</v>
      </c>
      <c r="L108">
        <f t="shared" si="31"/>
        <v>8</v>
      </c>
      <c r="M108" s="12">
        <f t="shared" si="32"/>
        <v>32</v>
      </c>
      <c r="N108" s="11">
        <f t="shared" si="21"/>
        <v>1</v>
      </c>
      <c r="O108">
        <f t="shared" si="21"/>
        <v>32</v>
      </c>
      <c r="P108">
        <f t="shared" si="21"/>
        <v>51</v>
      </c>
      <c r="Q108" s="12">
        <f t="shared" si="33"/>
        <v>5571</v>
      </c>
      <c r="R108" s="11">
        <f t="shared" si="34"/>
        <v>1</v>
      </c>
      <c r="S108">
        <f t="shared" si="35"/>
        <v>32</v>
      </c>
      <c r="T108">
        <f t="shared" si="36"/>
        <v>51</v>
      </c>
      <c r="U108" s="12">
        <f t="shared" si="37"/>
        <v>5571</v>
      </c>
      <c r="V108" s="13"/>
      <c r="W108" t="str">
        <f t="shared" si="38"/>
        <v/>
      </c>
      <c r="Z108" s="12"/>
    </row>
  </sheetData>
  <autoFilter ref="A11:Z108" xr:uid="{7D146742-D5C3-44BB-BB29-225F689BB6C9}"/>
  <mergeCells count="12">
    <mergeCell ref="N8:Q8"/>
    <mergeCell ref="R8:U8"/>
    <mergeCell ref="V8:Z8"/>
    <mergeCell ref="A1:M1"/>
    <mergeCell ref="A8:A9"/>
    <mergeCell ref="B8:B9"/>
    <mergeCell ref="C8:C9"/>
    <mergeCell ref="D8:D9"/>
    <mergeCell ref="E8:E9"/>
    <mergeCell ref="F8:F9"/>
    <mergeCell ref="G8:I8"/>
    <mergeCell ref="J8:M8"/>
  </mergeCells>
  <conditionalFormatting sqref="A11:U108">
    <cfRule type="expression" dxfId="4" priority="5">
      <formula>$F11&lt;&gt;""</formula>
    </cfRule>
  </conditionalFormatting>
  <conditionalFormatting sqref="E10">
    <cfRule type="cellIs" dxfId="3" priority="4" operator="equal">
      <formula>"No"</formula>
    </cfRule>
  </conditionalFormatting>
  <conditionalFormatting sqref="G3:G6 E3:E6">
    <cfRule type="cellIs" dxfId="2" priority="3" operator="equal">
      <formula>"No"</formula>
    </cfRule>
  </conditionalFormatting>
  <conditionalFormatting sqref="A1:M1">
    <cfRule type="cellIs" dxfId="1" priority="1" operator="equal">
      <formula>""</formula>
    </cfRule>
  </conditionalFormatting>
  <dataValidations count="2">
    <dataValidation type="list" allowBlank="1" showInputMessage="1" sqref="E3" xr:uid="{3DAA4715-AECD-46ED-9DF8-69309CA8937D}">
      <formula1>"Yes, No, N/A,No Failed"</formula1>
    </dataValidation>
    <dataValidation type="list" allowBlank="1" showInputMessage="1" sqref="G3:G6 E4:E5" xr:uid="{0ED39F9E-B386-41EC-A015-AB478EA34D11}">
      <formula1>"Yes, No,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06F6-6C36-4B46-A509-0CBDC1CBBDFD}">
  <dimension ref="A1:E565"/>
  <sheetViews>
    <sheetView zoomScaleNormal="100" workbookViewId="0">
      <selection activeCell="C1" sqref="C1:D34"/>
    </sheetView>
  </sheetViews>
  <sheetFormatPr defaultRowHeight="15" x14ac:dyDescent="0.25"/>
  <sheetData>
    <row r="1" spans="1:5" x14ac:dyDescent="0.25">
      <c r="A1" t="str">
        <f t="shared" ref="A1:A64" si="0">"md """&amp;B1&amp;""""</f>
        <v>md "0. Introduction"</v>
      </c>
      <c r="B1" t="s">
        <v>92</v>
      </c>
      <c r="C1" t="s">
        <v>92</v>
      </c>
      <c r="D1" t="s">
        <v>94</v>
      </c>
      <c r="E1" t="str">
        <f t="shared" ref="E1:E64" si="1">IF(C1="","",IF(D1="",C1,D1))</f>
        <v>0. Introduction</v>
      </c>
    </row>
    <row r="2" spans="1:5" x14ac:dyDescent="0.25">
      <c r="A2" t="str">
        <f t="shared" si="0"/>
        <v>md "1. Understanding Java Persistence API (JPA)"</v>
      </c>
      <c r="B2" t="s">
        <v>40</v>
      </c>
      <c r="C2" t="s">
        <v>92</v>
      </c>
      <c r="D2" t="s">
        <v>95</v>
      </c>
      <c r="E2" t="str">
        <f t="shared" si="1"/>
        <v>1. Welcome</v>
      </c>
    </row>
    <row r="3" spans="1:5" x14ac:dyDescent="0.25">
      <c r="A3" t="str">
        <f t="shared" si="0"/>
        <v>md "2. Managing Entities with EntityManager"</v>
      </c>
      <c r="B3" t="s">
        <v>57</v>
      </c>
      <c r="C3" t="s">
        <v>92</v>
      </c>
      <c r="D3" t="s">
        <v>96</v>
      </c>
      <c r="E3" t="str">
        <f t="shared" si="1"/>
        <v>2. What you should know</v>
      </c>
    </row>
    <row r="4" spans="1:5" x14ac:dyDescent="0.25">
      <c r="A4" t="str">
        <f t="shared" si="0"/>
        <v>md "3. Transaction Management"</v>
      </c>
      <c r="B4" t="s">
        <v>71</v>
      </c>
      <c r="C4" t="s">
        <v>40</v>
      </c>
      <c r="D4" t="s">
        <v>94</v>
      </c>
      <c r="E4" t="str">
        <f t="shared" si="1"/>
        <v>1. Understanding Java Persistence API (JPA)</v>
      </c>
    </row>
    <row r="5" spans="1:5" x14ac:dyDescent="0.25">
      <c r="A5" t="str">
        <f t="shared" si="0"/>
        <v>md "4. Relationship Mapping in JPA"</v>
      </c>
      <c r="B5" t="s">
        <v>80</v>
      </c>
      <c r="C5" t="s">
        <v>40</v>
      </c>
      <c r="D5" t="s">
        <v>97</v>
      </c>
      <c r="E5" t="str">
        <f t="shared" si="1"/>
        <v>1. What is persistence</v>
      </c>
    </row>
    <row r="6" spans="1:5" x14ac:dyDescent="0.25">
      <c r="A6" t="str">
        <f t="shared" si="0"/>
        <v>md "5. Conclusion"</v>
      </c>
      <c r="B6" t="s">
        <v>93</v>
      </c>
      <c r="C6" t="s">
        <v>40</v>
      </c>
      <c r="D6" t="s">
        <v>98</v>
      </c>
      <c r="E6" t="str">
        <f t="shared" si="1"/>
        <v>2. Object relational mapping (ORM)</v>
      </c>
    </row>
    <row r="7" spans="1:5" x14ac:dyDescent="0.25">
      <c r="A7" t="str">
        <f t="shared" si="0"/>
        <v>md ""</v>
      </c>
      <c r="C7" t="s">
        <v>40</v>
      </c>
      <c r="D7" t="s">
        <v>99</v>
      </c>
      <c r="E7" t="str">
        <f t="shared" si="1"/>
        <v>3. JPA overview</v>
      </c>
    </row>
    <row r="8" spans="1:5" x14ac:dyDescent="0.25">
      <c r="A8" t="str">
        <f t="shared" si="0"/>
        <v>md ""</v>
      </c>
      <c r="C8" t="s">
        <v>40</v>
      </c>
      <c r="D8" t="s">
        <v>100</v>
      </c>
      <c r="E8" t="str">
        <f t="shared" si="1"/>
        <v>4. JPA configuration and entities</v>
      </c>
    </row>
    <row r="9" spans="1:5" x14ac:dyDescent="0.25">
      <c r="A9" t="str">
        <f t="shared" si="0"/>
        <v>md ""</v>
      </c>
      <c r="C9" t="s">
        <v>40</v>
      </c>
      <c r="D9" t="s">
        <v>101</v>
      </c>
      <c r="E9" t="str">
        <f t="shared" si="1"/>
        <v>5. Benefits of JPA over pure JDBC</v>
      </c>
    </row>
    <row r="10" spans="1:5" x14ac:dyDescent="0.25">
      <c r="A10" t="str">
        <f t="shared" si="0"/>
        <v>md ""</v>
      </c>
      <c r="C10" t="s">
        <v>40</v>
      </c>
      <c r="D10" t="s">
        <v>102</v>
      </c>
      <c r="E10" t="str">
        <f t="shared" si="1"/>
        <v>6. Looking at the course project</v>
      </c>
    </row>
    <row r="11" spans="1:5" x14ac:dyDescent="0.25">
      <c r="A11" t="str">
        <f t="shared" si="0"/>
        <v>md ""</v>
      </c>
      <c r="C11" t="s">
        <v>40</v>
      </c>
      <c r="D11" t="s">
        <v>103</v>
      </c>
      <c r="E11" t="str">
        <f t="shared" si="1"/>
        <v>7. Review course project tools</v>
      </c>
    </row>
    <row r="12" spans="1:5" x14ac:dyDescent="0.25">
      <c r="A12" t="str">
        <f t="shared" si="0"/>
        <v>md ""</v>
      </c>
      <c r="C12" t="s">
        <v>40</v>
      </c>
      <c r="D12" t="s">
        <v>55</v>
      </c>
      <c r="E12" t="str">
        <f t="shared" si="1"/>
        <v>Chapter Quiz</v>
      </c>
    </row>
    <row r="13" spans="1:5" x14ac:dyDescent="0.25">
      <c r="A13" t="str">
        <f t="shared" si="0"/>
        <v>md ""</v>
      </c>
      <c r="C13" t="s">
        <v>57</v>
      </c>
      <c r="D13" t="s">
        <v>94</v>
      </c>
      <c r="E13" t="str">
        <f t="shared" si="1"/>
        <v>2. Managing Entities with EntityManager</v>
      </c>
    </row>
    <row r="14" spans="1:5" x14ac:dyDescent="0.25">
      <c r="A14" t="str">
        <f t="shared" si="0"/>
        <v>md ""</v>
      </c>
      <c r="C14" t="s">
        <v>57</v>
      </c>
      <c r="D14" t="s">
        <v>104</v>
      </c>
      <c r="E14" t="str">
        <f t="shared" si="1"/>
        <v>1. EntityManager</v>
      </c>
    </row>
    <row r="15" spans="1:5" x14ac:dyDescent="0.25">
      <c r="A15" t="str">
        <f t="shared" si="0"/>
        <v>md ""</v>
      </c>
      <c r="C15" t="s">
        <v>57</v>
      </c>
      <c r="D15" t="s">
        <v>105</v>
      </c>
      <c r="E15" t="str">
        <f t="shared" si="1"/>
        <v>2. Creating objects</v>
      </c>
    </row>
    <row r="16" spans="1:5" x14ac:dyDescent="0.25">
      <c r="A16" t="str">
        <f t="shared" si="0"/>
        <v>md ""</v>
      </c>
      <c r="C16" t="s">
        <v>57</v>
      </c>
      <c r="D16" t="s">
        <v>106</v>
      </c>
      <c r="E16" t="str">
        <f t="shared" si="1"/>
        <v>3. Persisting Objects</v>
      </c>
    </row>
    <row r="17" spans="1:5" x14ac:dyDescent="0.25">
      <c r="A17" t="str">
        <f t="shared" si="0"/>
        <v>md ""</v>
      </c>
      <c r="C17" t="s">
        <v>57</v>
      </c>
      <c r="D17" t="s">
        <v>107</v>
      </c>
      <c r="E17" t="str">
        <f t="shared" si="1"/>
        <v>4. Reading objects</v>
      </c>
    </row>
    <row r="18" spans="1:5" x14ac:dyDescent="0.25">
      <c r="A18" t="str">
        <f t="shared" si="0"/>
        <v>md ""</v>
      </c>
      <c r="C18" t="s">
        <v>57</v>
      </c>
      <c r="D18" t="s">
        <v>108</v>
      </c>
      <c r="E18" t="str">
        <f t="shared" si="1"/>
        <v>5. Updating objects</v>
      </c>
    </row>
    <row r="19" spans="1:5" x14ac:dyDescent="0.25">
      <c r="A19" t="str">
        <f t="shared" si="0"/>
        <v>md ""</v>
      </c>
      <c r="C19" t="s">
        <v>57</v>
      </c>
      <c r="D19" t="s">
        <v>109</v>
      </c>
      <c r="E19" t="str">
        <f t="shared" si="1"/>
        <v>6. Deleting objects</v>
      </c>
    </row>
    <row r="20" spans="1:5" x14ac:dyDescent="0.25">
      <c r="A20" t="str">
        <f t="shared" si="0"/>
        <v>md ""</v>
      </c>
      <c r="C20" t="s">
        <v>57</v>
      </c>
      <c r="D20" t="s">
        <v>55</v>
      </c>
      <c r="E20" t="str">
        <f t="shared" si="1"/>
        <v>Chapter Quiz</v>
      </c>
    </row>
    <row r="21" spans="1:5" x14ac:dyDescent="0.25">
      <c r="A21" t="str">
        <f t="shared" si="0"/>
        <v>md ""</v>
      </c>
      <c r="C21" t="s">
        <v>71</v>
      </c>
      <c r="D21" t="s">
        <v>94</v>
      </c>
      <c r="E21" t="str">
        <f t="shared" si="1"/>
        <v>3. Transaction Management</v>
      </c>
    </row>
    <row r="22" spans="1:5" x14ac:dyDescent="0.25">
      <c r="A22" t="str">
        <f t="shared" si="0"/>
        <v>md ""</v>
      </c>
      <c r="C22" t="s">
        <v>71</v>
      </c>
      <c r="D22" t="s">
        <v>110</v>
      </c>
      <c r="E22" t="str">
        <f t="shared" si="1"/>
        <v>1. Entity life cycle</v>
      </c>
    </row>
    <row r="23" spans="1:5" x14ac:dyDescent="0.25">
      <c r="A23" t="str">
        <f t="shared" si="0"/>
        <v>md ""</v>
      </c>
      <c r="C23" t="s">
        <v>71</v>
      </c>
      <c r="D23" t="s">
        <v>111</v>
      </c>
      <c r="E23" t="str">
        <f t="shared" si="1"/>
        <v>2. Managing transactions overview</v>
      </c>
    </row>
    <row r="24" spans="1:5" x14ac:dyDescent="0.25">
      <c r="A24" t="str">
        <f t="shared" si="0"/>
        <v>md ""</v>
      </c>
      <c r="C24" t="s">
        <v>71</v>
      </c>
      <c r="D24" t="s">
        <v>112</v>
      </c>
      <c r="E24" t="str">
        <f t="shared" si="1"/>
        <v>3. Managing transactions demo</v>
      </c>
    </row>
    <row r="25" spans="1:5" x14ac:dyDescent="0.25">
      <c r="A25" t="str">
        <f t="shared" si="0"/>
        <v>md ""</v>
      </c>
      <c r="C25" t="s">
        <v>71</v>
      </c>
      <c r="D25" t="s">
        <v>113</v>
      </c>
      <c r="E25" t="str">
        <f t="shared" si="1"/>
        <v>4. Advanced mapping using annotations</v>
      </c>
    </row>
    <row r="26" spans="1:5" x14ac:dyDescent="0.25">
      <c r="A26" t="str">
        <f t="shared" si="0"/>
        <v>md ""</v>
      </c>
      <c r="C26" t="s">
        <v>71</v>
      </c>
      <c r="D26" t="s">
        <v>55</v>
      </c>
      <c r="E26" t="str">
        <f t="shared" si="1"/>
        <v>Chapter Quiz</v>
      </c>
    </row>
    <row r="27" spans="1:5" x14ac:dyDescent="0.25">
      <c r="A27" t="str">
        <f t="shared" si="0"/>
        <v>md ""</v>
      </c>
      <c r="C27" t="s">
        <v>80</v>
      </c>
      <c r="D27" t="s">
        <v>94</v>
      </c>
      <c r="E27" t="str">
        <f t="shared" si="1"/>
        <v>4. Relationship Mapping in JPA</v>
      </c>
    </row>
    <row r="28" spans="1:5" x14ac:dyDescent="0.25">
      <c r="A28" t="str">
        <f t="shared" si="0"/>
        <v>md ""</v>
      </c>
      <c r="C28" t="s">
        <v>80</v>
      </c>
      <c r="D28" t="s">
        <v>114</v>
      </c>
      <c r="E28" t="str">
        <f t="shared" si="1"/>
        <v>1. Relationships</v>
      </c>
    </row>
    <row r="29" spans="1:5" x14ac:dyDescent="0.25">
      <c r="A29" t="str">
        <f t="shared" si="0"/>
        <v>md ""</v>
      </c>
      <c r="C29" t="s">
        <v>80</v>
      </c>
      <c r="D29" t="s">
        <v>115</v>
      </c>
      <c r="E29" t="str">
        <f t="shared" si="1"/>
        <v>2. Mapping strategies overview</v>
      </c>
    </row>
    <row r="30" spans="1:5" x14ac:dyDescent="0.25">
      <c r="A30" t="str">
        <f t="shared" si="0"/>
        <v>md ""</v>
      </c>
      <c r="C30" t="s">
        <v>80</v>
      </c>
      <c r="D30" t="s">
        <v>116</v>
      </c>
      <c r="E30" t="str">
        <f t="shared" si="1"/>
        <v>3. Mapping associations overview</v>
      </c>
    </row>
    <row r="31" spans="1:5" x14ac:dyDescent="0.25">
      <c r="A31" t="str">
        <f t="shared" si="0"/>
        <v>md ""</v>
      </c>
      <c r="C31" t="s">
        <v>80</v>
      </c>
      <c r="D31" t="s">
        <v>117</v>
      </c>
      <c r="E31" t="str">
        <f t="shared" si="1"/>
        <v>4. Cascading events</v>
      </c>
    </row>
    <row r="32" spans="1:5" x14ac:dyDescent="0.25">
      <c r="A32" t="str">
        <f t="shared" si="0"/>
        <v>md ""</v>
      </c>
      <c r="C32" t="s">
        <v>80</v>
      </c>
      <c r="D32" t="s">
        <v>55</v>
      </c>
      <c r="E32" t="str">
        <f t="shared" si="1"/>
        <v>Chapter Quiz</v>
      </c>
    </row>
    <row r="33" spans="1:5" x14ac:dyDescent="0.25">
      <c r="A33" t="str">
        <f t="shared" si="0"/>
        <v>md ""</v>
      </c>
      <c r="C33" t="s">
        <v>93</v>
      </c>
      <c r="D33" t="s">
        <v>94</v>
      </c>
      <c r="E33" t="str">
        <f t="shared" si="1"/>
        <v>5. Conclusion</v>
      </c>
    </row>
    <row r="34" spans="1:5" x14ac:dyDescent="0.25">
      <c r="A34" t="str">
        <f t="shared" si="0"/>
        <v>md ""</v>
      </c>
      <c r="C34" t="s">
        <v>93</v>
      </c>
      <c r="D34" t="s">
        <v>118</v>
      </c>
      <c r="E34" t="str">
        <f t="shared" si="1"/>
        <v>1. Next steps</v>
      </c>
    </row>
    <row r="35" spans="1:5" x14ac:dyDescent="0.25">
      <c r="A35" t="str">
        <f t="shared" si="0"/>
        <v>md ""</v>
      </c>
      <c r="E35" t="str">
        <f t="shared" si="1"/>
        <v/>
      </c>
    </row>
    <row r="36" spans="1:5" x14ac:dyDescent="0.25">
      <c r="A36" t="str">
        <f t="shared" si="0"/>
        <v>md ""</v>
      </c>
      <c r="E36" t="str">
        <f t="shared" si="1"/>
        <v/>
      </c>
    </row>
    <row r="37" spans="1:5" x14ac:dyDescent="0.25">
      <c r="A37" t="str">
        <f t="shared" si="0"/>
        <v>md ""</v>
      </c>
      <c r="E37" t="str">
        <f t="shared" si="1"/>
        <v/>
      </c>
    </row>
    <row r="38" spans="1:5" x14ac:dyDescent="0.25">
      <c r="A38" t="str">
        <f t="shared" si="0"/>
        <v>md ""</v>
      </c>
      <c r="E38" t="str">
        <f t="shared" si="1"/>
        <v/>
      </c>
    </row>
    <row r="39" spans="1:5" x14ac:dyDescent="0.25">
      <c r="A39" t="str">
        <f t="shared" si="0"/>
        <v>md ""</v>
      </c>
      <c r="E39" t="str">
        <f t="shared" si="1"/>
        <v/>
      </c>
    </row>
    <row r="40" spans="1:5" x14ac:dyDescent="0.25">
      <c r="A40" t="str">
        <f t="shared" si="0"/>
        <v>md ""</v>
      </c>
      <c r="E40" t="str">
        <f t="shared" si="1"/>
        <v/>
      </c>
    </row>
    <row r="41" spans="1:5" x14ac:dyDescent="0.25">
      <c r="A41" t="str">
        <f t="shared" si="0"/>
        <v>md ""</v>
      </c>
      <c r="E41" t="str">
        <f t="shared" si="1"/>
        <v/>
      </c>
    </row>
    <row r="42" spans="1:5" x14ac:dyDescent="0.25">
      <c r="A42" t="str">
        <f t="shared" si="0"/>
        <v>md ""</v>
      </c>
      <c r="E42" t="str">
        <f t="shared" si="1"/>
        <v/>
      </c>
    </row>
    <row r="43" spans="1:5" x14ac:dyDescent="0.25">
      <c r="A43" t="str">
        <f t="shared" si="0"/>
        <v>md ""</v>
      </c>
      <c r="E43" t="str">
        <f t="shared" si="1"/>
        <v/>
      </c>
    </row>
    <row r="44" spans="1:5" x14ac:dyDescent="0.25">
      <c r="A44" t="str">
        <f t="shared" si="0"/>
        <v>md ""</v>
      </c>
      <c r="E44" t="str">
        <f t="shared" si="1"/>
        <v/>
      </c>
    </row>
    <row r="45" spans="1:5" x14ac:dyDescent="0.25">
      <c r="A45" t="str">
        <f t="shared" si="0"/>
        <v>md ""</v>
      </c>
      <c r="E45" t="str">
        <f t="shared" si="1"/>
        <v/>
      </c>
    </row>
    <row r="46" spans="1:5" x14ac:dyDescent="0.25">
      <c r="A46" t="str">
        <f t="shared" si="0"/>
        <v>md ""</v>
      </c>
      <c r="E46" t="str">
        <f t="shared" si="1"/>
        <v/>
      </c>
    </row>
    <row r="47" spans="1:5" x14ac:dyDescent="0.25">
      <c r="A47" t="str">
        <f t="shared" si="0"/>
        <v>md ""</v>
      </c>
      <c r="E47" t="str">
        <f t="shared" si="1"/>
        <v/>
      </c>
    </row>
    <row r="48" spans="1:5" x14ac:dyDescent="0.25">
      <c r="A48" t="str">
        <f t="shared" si="0"/>
        <v>md ""</v>
      </c>
      <c r="E48" t="str">
        <f t="shared" si="1"/>
        <v/>
      </c>
    </row>
    <row r="49" spans="1:5" x14ac:dyDescent="0.25">
      <c r="A49" t="str">
        <f t="shared" si="0"/>
        <v>md ""</v>
      </c>
      <c r="E49" t="str">
        <f t="shared" si="1"/>
        <v/>
      </c>
    </row>
    <row r="50" spans="1:5" x14ac:dyDescent="0.25">
      <c r="A50" t="str">
        <f t="shared" si="0"/>
        <v>md ""</v>
      </c>
      <c r="E50" t="str">
        <f t="shared" si="1"/>
        <v/>
      </c>
    </row>
    <row r="51" spans="1:5" x14ac:dyDescent="0.25">
      <c r="A51" t="str">
        <f t="shared" si="0"/>
        <v>md ""</v>
      </c>
      <c r="E51" t="str">
        <f t="shared" si="1"/>
        <v/>
      </c>
    </row>
    <row r="52" spans="1:5" x14ac:dyDescent="0.25">
      <c r="A52" t="str">
        <f t="shared" si="0"/>
        <v>md ""</v>
      </c>
      <c r="E52" t="str">
        <f t="shared" si="1"/>
        <v/>
      </c>
    </row>
    <row r="53" spans="1:5" x14ac:dyDescent="0.25">
      <c r="A53" t="str">
        <f t="shared" si="0"/>
        <v>md ""</v>
      </c>
      <c r="E53" t="str">
        <f t="shared" si="1"/>
        <v/>
      </c>
    </row>
    <row r="54" spans="1:5" x14ac:dyDescent="0.25">
      <c r="A54" t="str">
        <f t="shared" si="0"/>
        <v>md ""</v>
      </c>
      <c r="E54" t="str">
        <f t="shared" si="1"/>
        <v/>
      </c>
    </row>
    <row r="55" spans="1:5" x14ac:dyDescent="0.25">
      <c r="A55" t="str">
        <f t="shared" si="0"/>
        <v>md ""</v>
      </c>
      <c r="E55" t="str">
        <f t="shared" si="1"/>
        <v/>
      </c>
    </row>
    <row r="56" spans="1:5" x14ac:dyDescent="0.25">
      <c r="A56" t="str">
        <f t="shared" si="0"/>
        <v>md ""</v>
      </c>
      <c r="E56" t="str">
        <f t="shared" si="1"/>
        <v/>
      </c>
    </row>
    <row r="57" spans="1:5" x14ac:dyDescent="0.25">
      <c r="A57" t="str">
        <f t="shared" si="0"/>
        <v>md ""</v>
      </c>
      <c r="E57" t="str">
        <f t="shared" si="1"/>
        <v/>
      </c>
    </row>
    <row r="58" spans="1:5" x14ac:dyDescent="0.25">
      <c r="A58" t="str">
        <f t="shared" si="0"/>
        <v>md ""</v>
      </c>
      <c r="E58" t="str">
        <f t="shared" si="1"/>
        <v/>
      </c>
    </row>
    <row r="59" spans="1:5" x14ac:dyDescent="0.25">
      <c r="A59" t="str">
        <f t="shared" si="0"/>
        <v>md ""</v>
      </c>
      <c r="E59" t="str">
        <f t="shared" si="1"/>
        <v/>
      </c>
    </row>
    <row r="60" spans="1:5" x14ac:dyDescent="0.25">
      <c r="A60" t="str">
        <f t="shared" si="0"/>
        <v>md ""</v>
      </c>
      <c r="E60" t="str">
        <f t="shared" si="1"/>
        <v/>
      </c>
    </row>
    <row r="61" spans="1:5" x14ac:dyDescent="0.25">
      <c r="A61" t="str">
        <f t="shared" si="0"/>
        <v>md ""</v>
      </c>
      <c r="E61" t="str">
        <f t="shared" si="1"/>
        <v/>
      </c>
    </row>
    <row r="62" spans="1:5" x14ac:dyDescent="0.25">
      <c r="A62" t="str">
        <f t="shared" si="0"/>
        <v>md ""</v>
      </c>
      <c r="E62" t="str">
        <f t="shared" si="1"/>
        <v/>
      </c>
    </row>
    <row r="63" spans="1:5" x14ac:dyDescent="0.25">
      <c r="A63" t="str">
        <f t="shared" si="0"/>
        <v>md ""</v>
      </c>
      <c r="E63" t="str">
        <f t="shared" si="1"/>
        <v/>
      </c>
    </row>
    <row r="64" spans="1:5" x14ac:dyDescent="0.25">
      <c r="A64" t="str">
        <f t="shared" si="0"/>
        <v>md ""</v>
      </c>
      <c r="E64" t="str">
        <f t="shared" si="1"/>
        <v/>
      </c>
    </row>
    <row r="65" spans="1:5" x14ac:dyDescent="0.25">
      <c r="A65" t="str">
        <f t="shared" ref="A65:A128" si="2">"md """&amp;B65&amp;""""</f>
        <v>md ""</v>
      </c>
      <c r="E65" t="str">
        <f t="shared" ref="E65:E128" si="3">IF(C65="","",IF(D65="",C65,D65))</f>
        <v/>
      </c>
    </row>
    <row r="66" spans="1:5" x14ac:dyDescent="0.25">
      <c r="A66" t="str">
        <f t="shared" si="2"/>
        <v>md ""</v>
      </c>
      <c r="E66" t="str">
        <f t="shared" si="3"/>
        <v/>
      </c>
    </row>
    <row r="67" spans="1:5" x14ac:dyDescent="0.25">
      <c r="A67" t="str">
        <f t="shared" si="2"/>
        <v>md ""</v>
      </c>
      <c r="E67" t="str">
        <f t="shared" si="3"/>
        <v/>
      </c>
    </row>
    <row r="68" spans="1:5" x14ac:dyDescent="0.25">
      <c r="A68" t="str">
        <f t="shared" si="2"/>
        <v>md ""</v>
      </c>
      <c r="E68" t="str">
        <f t="shared" si="3"/>
        <v/>
      </c>
    </row>
    <row r="69" spans="1:5" x14ac:dyDescent="0.25">
      <c r="A69" t="str">
        <f t="shared" si="2"/>
        <v>md ""</v>
      </c>
      <c r="E69" t="str">
        <f t="shared" si="3"/>
        <v/>
      </c>
    </row>
    <row r="70" spans="1:5" x14ac:dyDescent="0.25">
      <c r="A70" t="str">
        <f t="shared" si="2"/>
        <v>md ""</v>
      </c>
      <c r="E70" t="str">
        <f t="shared" si="3"/>
        <v/>
      </c>
    </row>
    <row r="71" spans="1:5" x14ac:dyDescent="0.25">
      <c r="A71" t="str">
        <f t="shared" si="2"/>
        <v>md ""</v>
      </c>
      <c r="E71" t="str">
        <f t="shared" si="3"/>
        <v/>
      </c>
    </row>
    <row r="72" spans="1:5" x14ac:dyDescent="0.25">
      <c r="A72" t="str">
        <f t="shared" si="2"/>
        <v>md ""</v>
      </c>
      <c r="E72" t="str">
        <f t="shared" si="3"/>
        <v/>
      </c>
    </row>
    <row r="73" spans="1:5" x14ac:dyDescent="0.25">
      <c r="A73" t="str">
        <f t="shared" si="2"/>
        <v>md ""</v>
      </c>
      <c r="E73" t="str">
        <f t="shared" si="3"/>
        <v/>
      </c>
    </row>
    <row r="74" spans="1:5" x14ac:dyDescent="0.25">
      <c r="A74" t="str">
        <f t="shared" si="2"/>
        <v>md ""</v>
      </c>
      <c r="E74" t="str">
        <f t="shared" si="3"/>
        <v/>
      </c>
    </row>
    <row r="75" spans="1:5" x14ac:dyDescent="0.25">
      <c r="A75" t="str">
        <f t="shared" si="2"/>
        <v>md ""</v>
      </c>
      <c r="E75" t="str">
        <f t="shared" si="3"/>
        <v/>
      </c>
    </row>
    <row r="76" spans="1:5" x14ac:dyDescent="0.25">
      <c r="A76" t="str">
        <f t="shared" si="2"/>
        <v>md ""</v>
      </c>
      <c r="E76" t="str">
        <f t="shared" si="3"/>
        <v/>
      </c>
    </row>
    <row r="77" spans="1:5" x14ac:dyDescent="0.25">
      <c r="A77" t="str">
        <f t="shared" si="2"/>
        <v>md ""</v>
      </c>
      <c r="E77" t="str">
        <f t="shared" si="3"/>
        <v/>
      </c>
    </row>
    <row r="78" spans="1:5" x14ac:dyDescent="0.25">
      <c r="A78" t="str">
        <f t="shared" si="2"/>
        <v>md ""</v>
      </c>
      <c r="E78" t="str">
        <f t="shared" si="3"/>
        <v/>
      </c>
    </row>
    <row r="79" spans="1:5" x14ac:dyDescent="0.25">
      <c r="A79" t="str">
        <f t="shared" si="2"/>
        <v>md ""</v>
      </c>
      <c r="E79" t="str">
        <f t="shared" si="3"/>
        <v/>
      </c>
    </row>
    <row r="80" spans="1:5" x14ac:dyDescent="0.25">
      <c r="A80" t="str">
        <f t="shared" si="2"/>
        <v>md ""</v>
      </c>
      <c r="E80" t="str">
        <f t="shared" si="3"/>
        <v/>
      </c>
    </row>
    <row r="81" spans="1:5" x14ac:dyDescent="0.25">
      <c r="A81" t="str">
        <f t="shared" si="2"/>
        <v>md ""</v>
      </c>
      <c r="E81" t="str">
        <f t="shared" si="3"/>
        <v/>
      </c>
    </row>
    <row r="82" spans="1:5" x14ac:dyDescent="0.25">
      <c r="A82" t="str">
        <f t="shared" si="2"/>
        <v>md ""</v>
      </c>
      <c r="E82" t="str">
        <f t="shared" si="3"/>
        <v/>
      </c>
    </row>
    <row r="83" spans="1:5" x14ac:dyDescent="0.25">
      <c r="A83" t="str">
        <f t="shared" si="2"/>
        <v>md ""</v>
      </c>
      <c r="E83" t="str">
        <f t="shared" si="3"/>
        <v/>
      </c>
    </row>
    <row r="84" spans="1:5" x14ac:dyDescent="0.25">
      <c r="A84" t="str">
        <f t="shared" si="2"/>
        <v>md ""</v>
      </c>
      <c r="E84" t="str">
        <f t="shared" si="3"/>
        <v/>
      </c>
    </row>
    <row r="85" spans="1:5" x14ac:dyDescent="0.25">
      <c r="A85" t="str">
        <f t="shared" si="2"/>
        <v>md ""</v>
      </c>
      <c r="E85" t="str">
        <f t="shared" si="3"/>
        <v/>
      </c>
    </row>
    <row r="86" spans="1:5" x14ac:dyDescent="0.25">
      <c r="A86" t="str">
        <f t="shared" si="2"/>
        <v>md ""</v>
      </c>
      <c r="E86" t="str">
        <f t="shared" si="3"/>
        <v/>
      </c>
    </row>
    <row r="87" spans="1:5" x14ac:dyDescent="0.25">
      <c r="A87" t="str">
        <f t="shared" si="2"/>
        <v>md ""</v>
      </c>
      <c r="E87" t="str">
        <f t="shared" si="3"/>
        <v/>
      </c>
    </row>
    <row r="88" spans="1:5" x14ac:dyDescent="0.25">
      <c r="A88" t="str">
        <f t="shared" si="2"/>
        <v>md ""</v>
      </c>
      <c r="E88" t="str">
        <f t="shared" si="3"/>
        <v/>
      </c>
    </row>
    <row r="89" spans="1:5" x14ac:dyDescent="0.25">
      <c r="A89" t="str">
        <f t="shared" si="2"/>
        <v>md ""</v>
      </c>
      <c r="E89" t="str">
        <f t="shared" si="3"/>
        <v/>
      </c>
    </row>
    <row r="90" spans="1:5" x14ac:dyDescent="0.25">
      <c r="A90" t="str">
        <f t="shared" si="2"/>
        <v>md ""</v>
      </c>
      <c r="E90" t="str">
        <f t="shared" si="3"/>
        <v/>
      </c>
    </row>
    <row r="91" spans="1:5" x14ac:dyDescent="0.25">
      <c r="A91" t="str">
        <f t="shared" si="2"/>
        <v>md ""</v>
      </c>
      <c r="E91" t="str">
        <f t="shared" si="3"/>
        <v/>
      </c>
    </row>
    <row r="92" spans="1:5" x14ac:dyDescent="0.25">
      <c r="A92" t="str">
        <f t="shared" si="2"/>
        <v>md ""</v>
      </c>
      <c r="E92" t="str">
        <f t="shared" si="3"/>
        <v/>
      </c>
    </row>
    <row r="93" spans="1:5" x14ac:dyDescent="0.25">
      <c r="A93" t="str">
        <f t="shared" si="2"/>
        <v>md ""</v>
      </c>
      <c r="E93" t="str">
        <f t="shared" si="3"/>
        <v/>
      </c>
    </row>
    <row r="94" spans="1:5" x14ac:dyDescent="0.25">
      <c r="A94" t="str">
        <f t="shared" si="2"/>
        <v>md ""</v>
      </c>
      <c r="E94" t="str">
        <f t="shared" si="3"/>
        <v/>
      </c>
    </row>
    <row r="95" spans="1:5" x14ac:dyDescent="0.25">
      <c r="A95" t="str">
        <f t="shared" si="2"/>
        <v>md ""</v>
      </c>
      <c r="E95" t="str">
        <f t="shared" si="3"/>
        <v/>
      </c>
    </row>
    <row r="96" spans="1:5" x14ac:dyDescent="0.25">
      <c r="A96" t="str">
        <f t="shared" si="2"/>
        <v>md ""</v>
      </c>
      <c r="E96" t="str">
        <f t="shared" si="3"/>
        <v/>
      </c>
    </row>
    <row r="97" spans="1:5" x14ac:dyDescent="0.25">
      <c r="A97" t="str">
        <f t="shared" si="2"/>
        <v>md ""</v>
      </c>
      <c r="E97" t="str">
        <f t="shared" si="3"/>
        <v/>
      </c>
    </row>
    <row r="98" spans="1:5" x14ac:dyDescent="0.25">
      <c r="A98" t="str">
        <f t="shared" si="2"/>
        <v>md ""</v>
      </c>
      <c r="E98" t="str">
        <f t="shared" si="3"/>
        <v/>
      </c>
    </row>
    <row r="99" spans="1:5" x14ac:dyDescent="0.25">
      <c r="A99" t="str">
        <f t="shared" si="2"/>
        <v>md ""</v>
      </c>
      <c r="E99" t="str">
        <f t="shared" si="3"/>
        <v/>
      </c>
    </row>
    <row r="100" spans="1:5" x14ac:dyDescent="0.25">
      <c r="A100" t="str">
        <f t="shared" si="2"/>
        <v>md ""</v>
      </c>
      <c r="E100" t="str">
        <f t="shared" si="3"/>
        <v/>
      </c>
    </row>
    <row r="101" spans="1:5" x14ac:dyDescent="0.25">
      <c r="A101" t="str">
        <f t="shared" si="2"/>
        <v>md ""</v>
      </c>
      <c r="E101" t="str">
        <f t="shared" si="3"/>
        <v/>
      </c>
    </row>
    <row r="102" spans="1:5" x14ac:dyDescent="0.25">
      <c r="A102" t="str">
        <f t="shared" si="2"/>
        <v>md ""</v>
      </c>
      <c r="E102" t="str">
        <f t="shared" si="3"/>
        <v/>
      </c>
    </row>
    <row r="103" spans="1:5" x14ac:dyDescent="0.25">
      <c r="A103" t="str">
        <f t="shared" si="2"/>
        <v>md ""</v>
      </c>
      <c r="E103" t="str">
        <f t="shared" si="3"/>
        <v/>
      </c>
    </row>
    <row r="104" spans="1:5" x14ac:dyDescent="0.25">
      <c r="A104" t="str">
        <f t="shared" si="2"/>
        <v>md ""</v>
      </c>
      <c r="E104" t="str">
        <f t="shared" si="3"/>
        <v/>
      </c>
    </row>
    <row r="105" spans="1:5" x14ac:dyDescent="0.25">
      <c r="A105" t="str">
        <f t="shared" si="2"/>
        <v>md ""</v>
      </c>
      <c r="E105" t="str">
        <f t="shared" si="3"/>
        <v/>
      </c>
    </row>
    <row r="106" spans="1:5" x14ac:dyDescent="0.25">
      <c r="A106" t="str">
        <f t="shared" si="2"/>
        <v>md ""</v>
      </c>
      <c r="E106" t="str">
        <f t="shared" si="3"/>
        <v/>
      </c>
    </row>
    <row r="107" spans="1:5" x14ac:dyDescent="0.25">
      <c r="A107" t="str">
        <f t="shared" si="2"/>
        <v>md ""</v>
      </c>
      <c r="E107" t="str">
        <f t="shared" si="3"/>
        <v/>
      </c>
    </row>
    <row r="108" spans="1:5" x14ac:dyDescent="0.25">
      <c r="A108" t="str">
        <f t="shared" si="2"/>
        <v>md ""</v>
      </c>
      <c r="E108" t="str">
        <f t="shared" si="3"/>
        <v/>
      </c>
    </row>
    <row r="109" spans="1:5" x14ac:dyDescent="0.25">
      <c r="A109" t="str">
        <f t="shared" si="2"/>
        <v>md ""</v>
      </c>
      <c r="E109" t="str">
        <f t="shared" si="3"/>
        <v/>
      </c>
    </row>
    <row r="110" spans="1:5" x14ac:dyDescent="0.25">
      <c r="A110" t="str">
        <f t="shared" si="2"/>
        <v>md ""</v>
      </c>
      <c r="E110" t="str">
        <f t="shared" si="3"/>
        <v/>
      </c>
    </row>
    <row r="111" spans="1:5" x14ac:dyDescent="0.25">
      <c r="A111" t="str">
        <f t="shared" si="2"/>
        <v>md ""</v>
      </c>
      <c r="E111" t="str">
        <f t="shared" si="3"/>
        <v/>
      </c>
    </row>
    <row r="112" spans="1:5" x14ac:dyDescent="0.25">
      <c r="A112" t="str">
        <f t="shared" si="2"/>
        <v>md ""</v>
      </c>
      <c r="E112" t="str">
        <f t="shared" si="3"/>
        <v/>
      </c>
    </row>
    <row r="113" spans="1:5" x14ac:dyDescent="0.25">
      <c r="A113" t="str">
        <f t="shared" si="2"/>
        <v>md ""</v>
      </c>
      <c r="E113" t="str">
        <f t="shared" si="3"/>
        <v/>
      </c>
    </row>
    <row r="114" spans="1:5" x14ac:dyDescent="0.25">
      <c r="A114" t="str">
        <f t="shared" si="2"/>
        <v>md ""</v>
      </c>
      <c r="E114" t="str">
        <f t="shared" si="3"/>
        <v/>
      </c>
    </row>
    <row r="115" spans="1:5" x14ac:dyDescent="0.25">
      <c r="A115" t="str">
        <f t="shared" si="2"/>
        <v>md ""</v>
      </c>
      <c r="E115" t="str">
        <f t="shared" si="3"/>
        <v/>
      </c>
    </row>
    <row r="116" spans="1:5" x14ac:dyDescent="0.25">
      <c r="A116" t="str">
        <f t="shared" si="2"/>
        <v>md ""</v>
      </c>
      <c r="E116" t="str">
        <f t="shared" si="3"/>
        <v/>
      </c>
    </row>
    <row r="117" spans="1:5" x14ac:dyDescent="0.25">
      <c r="A117" t="str">
        <f t="shared" si="2"/>
        <v>md ""</v>
      </c>
      <c r="E117" t="str">
        <f t="shared" si="3"/>
        <v/>
      </c>
    </row>
    <row r="118" spans="1:5" x14ac:dyDescent="0.25">
      <c r="A118" t="str">
        <f t="shared" si="2"/>
        <v>md ""</v>
      </c>
      <c r="E118" t="str">
        <f t="shared" si="3"/>
        <v/>
      </c>
    </row>
    <row r="119" spans="1:5" x14ac:dyDescent="0.25">
      <c r="A119" t="str">
        <f t="shared" si="2"/>
        <v>md ""</v>
      </c>
      <c r="E119" t="str">
        <f t="shared" si="3"/>
        <v/>
      </c>
    </row>
    <row r="120" spans="1:5" x14ac:dyDescent="0.25">
      <c r="A120" t="str">
        <f t="shared" si="2"/>
        <v>md ""</v>
      </c>
      <c r="E120" t="str">
        <f t="shared" si="3"/>
        <v/>
      </c>
    </row>
    <row r="121" spans="1:5" x14ac:dyDescent="0.25">
      <c r="A121" t="str">
        <f t="shared" si="2"/>
        <v>md ""</v>
      </c>
      <c r="E121" t="str">
        <f t="shared" si="3"/>
        <v/>
      </c>
    </row>
    <row r="122" spans="1:5" x14ac:dyDescent="0.25">
      <c r="A122" t="str">
        <f t="shared" si="2"/>
        <v>md ""</v>
      </c>
      <c r="E122" t="str">
        <f t="shared" si="3"/>
        <v/>
      </c>
    </row>
    <row r="123" spans="1:5" x14ac:dyDescent="0.25">
      <c r="A123" t="str">
        <f t="shared" si="2"/>
        <v>md ""</v>
      </c>
      <c r="E123" t="str">
        <f t="shared" si="3"/>
        <v/>
      </c>
    </row>
    <row r="124" spans="1:5" x14ac:dyDescent="0.25">
      <c r="A124" t="str">
        <f t="shared" si="2"/>
        <v>md ""</v>
      </c>
      <c r="E124" t="str">
        <f t="shared" si="3"/>
        <v/>
      </c>
    </row>
    <row r="125" spans="1:5" x14ac:dyDescent="0.25">
      <c r="A125" t="str">
        <f t="shared" si="2"/>
        <v>md ""</v>
      </c>
      <c r="E125" t="str">
        <f t="shared" si="3"/>
        <v/>
      </c>
    </row>
    <row r="126" spans="1:5" x14ac:dyDescent="0.25">
      <c r="A126" t="str">
        <f t="shared" si="2"/>
        <v>md ""</v>
      </c>
      <c r="E126" t="str">
        <f t="shared" si="3"/>
        <v/>
      </c>
    </row>
    <row r="127" spans="1:5" x14ac:dyDescent="0.25">
      <c r="A127" t="str">
        <f t="shared" si="2"/>
        <v>md ""</v>
      </c>
      <c r="E127" t="str">
        <f t="shared" si="3"/>
        <v/>
      </c>
    </row>
    <row r="128" spans="1:5" x14ac:dyDescent="0.25">
      <c r="A128" t="str">
        <f t="shared" si="2"/>
        <v>md ""</v>
      </c>
      <c r="E128" t="str">
        <f t="shared" si="3"/>
        <v/>
      </c>
    </row>
    <row r="129" spans="1:5" x14ac:dyDescent="0.25">
      <c r="A129" t="str">
        <f t="shared" ref="A129:A192" si="4">"md """&amp;B129&amp;""""</f>
        <v>md ""</v>
      </c>
      <c r="E129" t="str">
        <f t="shared" ref="E129:E192" si="5">IF(C129="","",IF(D129="",C129,D129))</f>
        <v/>
      </c>
    </row>
    <row r="130" spans="1:5" x14ac:dyDescent="0.25">
      <c r="A130" t="str">
        <f t="shared" si="4"/>
        <v>md ""</v>
      </c>
      <c r="E130" t="str">
        <f t="shared" si="5"/>
        <v/>
      </c>
    </row>
    <row r="131" spans="1:5" x14ac:dyDescent="0.25">
      <c r="A131" t="str">
        <f t="shared" si="4"/>
        <v>md ""</v>
      </c>
      <c r="E131" t="str">
        <f t="shared" si="5"/>
        <v/>
      </c>
    </row>
    <row r="132" spans="1:5" x14ac:dyDescent="0.25">
      <c r="A132" t="str">
        <f t="shared" si="4"/>
        <v>md ""</v>
      </c>
      <c r="E132" t="str">
        <f t="shared" si="5"/>
        <v/>
      </c>
    </row>
    <row r="133" spans="1:5" x14ac:dyDescent="0.25">
      <c r="A133" t="str">
        <f t="shared" si="4"/>
        <v>md ""</v>
      </c>
      <c r="E133" t="str">
        <f t="shared" si="5"/>
        <v/>
      </c>
    </row>
    <row r="134" spans="1:5" x14ac:dyDescent="0.25">
      <c r="A134" t="str">
        <f t="shared" si="4"/>
        <v>md ""</v>
      </c>
      <c r="E134" t="str">
        <f t="shared" si="5"/>
        <v/>
      </c>
    </row>
    <row r="135" spans="1:5" x14ac:dyDescent="0.25">
      <c r="A135" t="str">
        <f t="shared" si="4"/>
        <v>md ""</v>
      </c>
      <c r="E135" t="str">
        <f t="shared" si="5"/>
        <v/>
      </c>
    </row>
    <row r="136" spans="1:5" x14ac:dyDescent="0.25">
      <c r="A136" t="str">
        <f t="shared" si="4"/>
        <v>md ""</v>
      </c>
      <c r="E136" t="str">
        <f t="shared" si="5"/>
        <v/>
      </c>
    </row>
    <row r="137" spans="1:5" x14ac:dyDescent="0.25">
      <c r="A137" t="str">
        <f t="shared" si="4"/>
        <v>md ""</v>
      </c>
      <c r="E137" t="str">
        <f t="shared" si="5"/>
        <v/>
      </c>
    </row>
    <row r="138" spans="1:5" x14ac:dyDescent="0.25">
      <c r="A138" t="str">
        <f t="shared" si="4"/>
        <v>md ""</v>
      </c>
      <c r="E138" t="str">
        <f t="shared" si="5"/>
        <v/>
      </c>
    </row>
    <row r="139" spans="1:5" x14ac:dyDescent="0.25">
      <c r="A139" t="str">
        <f t="shared" si="4"/>
        <v>md ""</v>
      </c>
      <c r="E139" t="str">
        <f t="shared" si="5"/>
        <v/>
      </c>
    </row>
    <row r="140" spans="1:5" x14ac:dyDescent="0.25">
      <c r="A140" t="str">
        <f t="shared" si="4"/>
        <v>md ""</v>
      </c>
      <c r="E140" t="str">
        <f t="shared" si="5"/>
        <v/>
      </c>
    </row>
    <row r="141" spans="1:5" x14ac:dyDescent="0.25">
      <c r="A141" t="str">
        <f t="shared" si="4"/>
        <v>md ""</v>
      </c>
      <c r="E141" t="str">
        <f t="shared" si="5"/>
        <v/>
      </c>
    </row>
    <row r="142" spans="1:5" x14ac:dyDescent="0.25">
      <c r="A142" t="str">
        <f t="shared" si="4"/>
        <v>md ""</v>
      </c>
      <c r="E142" t="str">
        <f t="shared" si="5"/>
        <v/>
      </c>
    </row>
    <row r="143" spans="1:5" x14ac:dyDescent="0.25">
      <c r="A143" t="str">
        <f t="shared" si="4"/>
        <v>md ""</v>
      </c>
      <c r="E143" t="str">
        <f t="shared" si="5"/>
        <v/>
      </c>
    </row>
    <row r="144" spans="1:5" x14ac:dyDescent="0.25">
      <c r="A144" t="str">
        <f t="shared" si="4"/>
        <v>md ""</v>
      </c>
      <c r="E144" t="str">
        <f t="shared" si="5"/>
        <v/>
      </c>
    </row>
    <row r="145" spans="1:5" x14ac:dyDescent="0.25">
      <c r="A145" t="str">
        <f t="shared" si="4"/>
        <v>md ""</v>
      </c>
      <c r="E145" t="str">
        <f t="shared" si="5"/>
        <v/>
      </c>
    </row>
    <row r="146" spans="1:5" x14ac:dyDescent="0.25">
      <c r="A146" t="str">
        <f t="shared" si="4"/>
        <v>md ""</v>
      </c>
      <c r="E146" t="str">
        <f t="shared" si="5"/>
        <v/>
      </c>
    </row>
    <row r="147" spans="1:5" x14ac:dyDescent="0.25">
      <c r="A147" t="str">
        <f t="shared" si="4"/>
        <v>md ""</v>
      </c>
      <c r="E147" t="str">
        <f t="shared" si="5"/>
        <v/>
      </c>
    </row>
    <row r="148" spans="1:5" x14ac:dyDescent="0.25">
      <c r="A148" t="str">
        <f t="shared" si="4"/>
        <v>md ""</v>
      </c>
      <c r="E148" t="str">
        <f t="shared" si="5"/>
        <v/>
      </c>
    </row>
    <row r="149" spans="1:5" x14ac:dyDescent="0.25">
      <c r="A149" t="str">
        <f t="shared" si="4"/>
        <v>md ""</v>
      </c>
      <c r="E149" t="str">
        <f t="shared" si="5"/>
        <v/>
      </c>
    </row>
    <row r="150" spans="1:5" x14ac:dyDescent="0.25">
      <c r="A150" t="str">
        <f t="shared" si="4"/>
        <v>md ""</v>
      </c>
      <c r="E150" t="str">
        <f t="shared" si="5"/>
        <v/>
      </c>
    </row>
    <row r="151" spans="1:5" x14ac:dyDescent="0.25">
      <c r="A151" t="str">
        <f t="shared" si="4"/>
        <v>md ""</v>
      </c>
      <c r="E151" t="str">
        <f t="shared" si="5"/>
        <v/>
      </c>
    </row>
    <row r="152" spans="1:5" x14ac:dyDescent="0.25">
      <c r="A152" t="str">
        <f t="shared" si="4"/>
        <v>md ""</v>
      </c>
      <c r="E152" t="str">
        <f t="shared" si="5"/>
        <v/>
      </c>
    </row>
    <row r="153" spans="1:5" x14ac:dyDescent="0.25">
      <c r="A153" t="str">
        <f t="shared" si="4"/>
        <v>md ""</v>
      </c>
      <c r="E153" t="str">
        <f t="shared" si="5"/>
        <v/>
      </c>
    </row>
    <row r="154" spans="1:5" x14ac:dyDescent="0.25">
      <c r="A154" t="str">
        <f t="shared" si="4"/>
        <v>md ""</v>
      </c>
      <c r="E154" t="str">
        <f t="shared" si="5"/>
        <v/>
      </c>
    </row>
    <row r="155" spans="1:5" x14ac:dyDescent="0.25">
      <c r="A155" t="str">
        <f t="shared" si="4"/>
        <v>md ""</v>
      </c>
      <c r="E155" t="str">
        <f t="shared" si="5"/>
        <v/>
      </c>
    </row>
    <row r="156" spans="1:5" x14ac:dyDescent="0.25">
      <c r="A156" t="str">
        <f t="shared" si="4"/>
        <v>md ""</v>
      </c>
      <c r="E156" t="str">
        <f t="shared" si="5"/>
        <v/>
      </c>
    </row>
    <row r="157" spans="1:5" x14ac:dyDescent="0.25">
      <c r="A157" t="str">
        <f t="shared" si="4"/>
        <v>md ""</v>
      </c>
      <c r="E157" t="str">
        <f t="shared" si="5"/>
        <v/>
      </c>
    </row>
    <row r="158" spans="1:5" x14ac:dyDescent="0.25">
      <c r="A158" t="str">
        <f t="shared" si="4"/>
        <v>md ""</v>
      </c>
      <c r="E158" t="str">
        <f t="shared" si="5"/>
        <v/>
      </c>
    </row>
    <row r="159" spans="1:5" x14ac:dyDescent="0.25">
      <c r="A159" t="str">
        <f t="shared" si="4"/>
        <v>md ""</v>
      </c>
      <c r="E159" t="str">
        <f t="shared" si="5"/>
        <v/>
      </c>
    </row>
    <row r="160" spans="1:5" x14ac:dyDescent="0.25">
      <c r="A160" t="str">
        <f t="shared" si="4"/>
        <v>md ""</v>
      </c>
      <c r="E160" t="str">
        <f t="shared" si="5"/>
        <v/>
      </c>
    </row>
    <row r="161" spans="1:5" x14ac:dyDescent="0.25">
      <c r="A161" t="str">
        <f t="shared" si="4"/>
        <v>md ""</v>
      </c>
      <c r="E161" t="str">
        <f t="shared" si="5"/>
        <v/>
      </c>
    </row>
    <row r="162" spans="1:5" x14ac:dyDescent="0.25">
      <c r="A162" t="str">
        <f t="shared" si="4"/>
        <v>md ""</v>
      </c>
      <c r="E162" t="str">
        <f t="shared" si="5"/>
        <v/>
      </c>
    </row>
    <row r="163" spans="1:5" x14ac:dyDescent="0.25">
      <c r="A163" t="str">
        <f t="shared" si="4"/>
        <v>md ""</v>
      </c>
      <c r="E163" t="str">
        <f t="shared" si="5"/>
        <v/>
      </c>
    </row>
    <row r="164" spans="1:5" x14ac:dyDescent="0.25">
      <c r="A164" t="str">
        <f t="shared" si="4"/>
        <v>md ""</v>
      </c>
      <c r="E164" t="str">
        <f t="shared" si="5"/>
        <v/>
      </c>
    </row>
    <row r="165" spans="1:5" x14ac:dyDescent="0.25">
      <c r="A165" t="str">
        <f t="shared" si="4"/>
        <v>md ""</v>
      </c>
      <c r="E165" t="str">
        <f t="shared" si="5"/>
        <v/>
      </c>
    </row>
    <row r="166" spans="1:5" x14ac:dyDescent="0.25">
      <c r="A166" t="str">
        <f t="shared" si="4"/>
        <v>md ""</v>
      </c>
      <c r="E166" t="str">
        <f t="shared" si="5"/>
        <v/>
      </c>
    </row>
    <row r="167" spans="1:5" x14ac:dyDescent="0.25">
      <c r="A167" t="str">
        <f t="shared" si="4"/>
        <v>md ""</v>
      </c>
      <c r="E167" t="str">
        <f t="shared" si="5"/>
        <v/>
      </c>
    </row>
    <row r="168" spans="1:5" x14ac:dyDescent="0.25">
      <c r="A168" t="str">
        <f t="shared" si="4"/>
        <v>md ""</v>
      </c>
      <c r="E168" t="str">
        <f t="shared" si="5"/>
        <v/>
      </c>
    </row>
    <row r="169" spans="1:5" x14ac:dyDescent="0.25">
      <c r="A169" t="str">
        <f t="shared" si="4"/>
        <v>md ""</v>
      </c>
      <c r="E169" t="str">
        <f t="shared" si="5"/>
        <v/>
      </c>
    </row>
    <row r="170" spans="1:5" x14ac:dyDescent="0.25">
      <c r="A170" t="str">
        <f t="shared" si="4"/>
        <v>md ""</v>
      </c>
      <c r="E170" t="str">
        <f t="shared" si="5"/>
        <v/>
      </c>
    </row>
    <row r="171" spans="1:5" x14ac:dyDescent="0.25">
      <c r="A171" t="str">
        <f t="shared" si="4"/>
        <v>md ""</v>
      </c>
      <c r="E171" t="str">
        <f t="shared" si="5"/>
        <v/>
      </c>
    </row>
    <row r="172" spans="1:5" x14ac:dyDescent="0.25">
      <c r="A172" t="str">
        <f t="shared" si="4"/>
        <v>md ""</v>
      </c>
      <c r="E172" t="str">
        <f t="shared" si="5"/>
        <v/>
      </c>
    </row>
    <row r="173" spans="1:5" x14ac:dyDescent="0.25">
      <c r="A173" t="str">
        <f t="shared" si="4"/>
        <v>md ""</v>
      </c>
      <c r="E173" t="str">
        <f t="shared" si="5"/>
        <v/>
      </c>
    </row>
    <row r="174" spans="1:5" x14ac:dyDescent="0.25">
      <c r="A174" t="str">
        <f t="shared" si="4"/>
        <v>md ""</v>
      </c>
      <c r="E174" t="str">
        <f t="shared" si="5"/>
        <v/>
      </c>
    </row>
    <row r="175" spans="1:5" x14ac:dyDescent="0.25">
      <c r="A175" t="str">
        <f t="shared" si="4"/>
        <v>md ""</v>
      </c>
      <c r="E175" t="str">
        <f t="shared" si="5"/>
        <v/>
      </c>
    </row>
    <row r="176" spans="1:5" x14ac:dyDescent="0.25">
      <c r="A176" t="str">
        <f t="shared" si="4"/>
        <v>md ""</v>
      </c>
      <c r="E176" t="str">
        <f t="shared" si="5"/>
        <v/>
      </c>
    </row>
    <row r="177" spans="1:5" x14ac:dyDescent="0.25">
      <c r="A177" t="str">
        <f t="shared" si="4"/>
        <v>md ""</v>
      </c>
      <c r="E177" t="str">
        <f t="shared" si="5"/>
        <v/>
      </c>
    </row>
    <row r="178" spans="1:5" x14ac:dyDescent="0.25">
      <c r="A178" t="str">
        <f t="shared" si="4"/>
        <v>md ""</v>
      </c>
      <c r="E178" t="str">
        <f t="shared" si="5"/>
        <v/>
      </c>
    </row>
    <row r="179" spans="1:5" x14ac:dyDescent="0.25">
      <c r="A179" t="str">
        <f t="shared" si="4"/>
        <v>md ""</v>
      </c>
      <c r="E179" t="str">
        <f t="shared" si="5"/>
        <v/>
      </c>
    </row>
    <row r="180" spans="1:5" x14ac:dyDescent="0.25">
      <c r="A180" t="str">
        <f t="shared" si="4"/>
        <v>md ""</v>
      </c>
      <c r="E180" t="str">
        <f t="shared" si="5"/>
        <v/>
      </c>
    </row>
    <row r="181" spans="1:5" x14ac:dyDescent="0.25">
      <c r="A181" t="str">
        <f t="shared" si="4"/>
        <v>md ""</v>
      </c>
      <c r="E181" t="str">
        <f t="shared" si="5"/>
        <v/>
      </c>
    </row>
    <row r="182" spans="1:5" x14ac:dyDescent="0.25">
      <c r="A182" t="str">
        <f t="shared" si="4"/>
        <v>md ""</v>
      </c>
      <c r="E182" t="str">
        <f t="shared" si="5"/>
        <v/>
      </c>
    </row>
    <row r="183" spans="1:5" x14ac:dyDescent="0.25">
      <c r="A183" t="str">
        <f t="shared" si="4"/>
        <v>md ""</v>
      </c>
      <c r="E183" t="str">
        <f t="shared" si="5"/>
        <v/>
      </c>
    </row>
    <row r="184" spans="1:5" x14ac:dyDescent="0.25">
      <c r="A184" t="str">
        <f t="shared" si="4"/>
        <v>md ""</v>
      </c>
      <c r="E184" t="str">
        <f t="shared" si="5"/>
        <v/>
      </c>
    </row>
    <row r="185" spans="1:5" x14ac:dyDescent="0.25">
      <c r="A185" t="str">
        <f t="shared" si="4"/>
        <v>md ""</v>
      </c>
      <c r="E185" t="str">
        <f t="shared" si="5"/>
        <v/>
      </c>
    </row>
    <row r="186" spans="1:5" x14ac:dyDescent="0.25">
      <c r="A186" t="str">
        <f t="shared" si="4"/>
        <v>md ""</v>
      </c>
      <c r="E186" t="str">
        <f t="shared" si="5"/>
        <v/>
      </c>
    </row>
    <row r="187" spans="1:5" x14ac:dyDescent="0.25">
      <c r="A187" t="str">
        <f t="shared" si="4"/>
        <v>md ""</v>
      </c>
      <c r="E187" t="str">
        <f t="shared" si="5"/>
        <v/>
      </c>
    </row>
    <row r="188" spans="1:5" x14ac:dyDescent="0.25">
      <c r="A188" t="str">
        <f t="shared" si="4"/>
        <v>md ""</v>
      </c>
      <c r="E188" t="str">
        <f t="shared" si="5"/>
        <v/>
      </c>
    </row>
    <row r="189" spans="1:5" x14ac:dyDescent="0.25">
      <c r="A189" t="str">
        <f t="shared" si="4"/>
        <v>md ""</v>
      </c>
      <c r="E189" t="str">
        <f t="shared" si="5"/>
        <v/>
      </c>
    </row>
    <row r="190" spans="1:5" x14ac:dyDescent="0.25">
      <c r="A190" t="str">
        <f t="shared" si="4"/>
        <v>md ""</v>
      </c>
      <c r="E190" t="str">
        <f t="shared" si="5"/>
        <v/>
      </c>
    </row>
    <row r="191" spans="1:5" x14ac:dyDescent="0.25">
      <c r="A191" t="str">
        <f t="shared" si="4"/>
        <v>md ""</v>
      </c>
      <c r="E191" t="str">
        <f t="shared" si="5"/>
        <v/>
      </c>
    </row>
    <row r="192" spans="1:5" x14ac:dyDescent="0.25">
      <c r="A192" t="str">
        <f t="shared" si="4"/>
        <v>md ""</v>
      </c>
      <c r="E192" t="str">
        <f t="shared" si="5"/>
        <v/>
      </c>
    </row>
    <row r="193" spans="1:5" x14ac:dyDescent="0.25">
      <c r="A193" t="str">
        <f t="shared" ref="A193:A256" si="6">"md """&amp;B193&amp;""""</f>
        <v>md ""</v>
      </c>
      <c r="E193" t="str">
        <f t="shared" ref="E193:E256" si="7">IF(C193="","",IF(D193="",C193,D193))</f>
        <v/>
      </c>
    </row>
    <row r="194" spans="1:5" x14ac:dyDescent="0.25">
      <c r="A194" t="str">
        <f t="shared" si="6"/>
        <v>md ""</v>
      </c>
      <c r="E194" t="str">
        <f t="shared" si="7"/>
        <v/>
      </c>
    </row>
    <row r="195" spans="1:5" x14ac:dyDescent="0.25">
      <c r="A195" t="str">
        <f t="shared" si="6"/>
        <v>md ""</v>
      </c>
      <c r="E195" t="str">
        <f t="shared" si="7"/>
        <v/>
      </c>
    </row>
    <row r="196" spans="1:5" x14ac:dyDescent="0.25">
      <c r="A196" t="str">
        <f t="shared" si="6"/>
        <v>md ""</v>
      </c>
      <c r="E196" t="str">
        <f t="shared" si="7"/>
        <v/>
      </c>
    </row>
    <row r="197" spans="1:5" x14ac:dyDescent="0.25">
      <c r="A197" t="str">
        <f t="shared" si="6"/>
        <v>md ""</v>
      </c>
      <c r="E197" t="str">
        <f t="shared" si="7"/>
        <v/>
      </c>
    </row>
    <row r="198" spans="1:5" x14ac:dyDescent="0.25">
      <c r="A198" t="str">
        <f t="shared" si="6"/>
        <v>md ""</v>
      </c>
      <c r="E198" t="str">
        <f t="shared" si="7"/>
        <v/>
      </c>
    </row>
    <row r="199" spans="1:5" x14ac:dyDescent="0.25">
      <c r="A199" t="str">
        <f t="shared" si="6"/>
        <v>md ""</v>
      </c>
      <c r="E199" t="str">
        <f t="shared" si="7"/>
        <v/>
      </c>
    </row>
    <row r="200" spans="1:5" x14ac:dyDescent="0.25">
      <c r="A200" t="str">
        <f t="shared" si="6"/>
        <v>md ""</v>
      </c>
      <c r="E200" t="str">
        <f t="shared" si="7"/>
        <v/>
      </c>
    </row>
    <row r="201" spans="1:5" x14ac:dyDescent="0.25">
      <c r="A201" t="str">
        <f t="shared" si="6"/>
        <v>md ""</v>
      </c>
      <c r="E201" t="str">
        <f t="shared" si="7"/>
        <v/>
      </c>
    </row>
    <row r="202" spans="1:5" x14ac:dyDescent="0.25">
      <c r="A202" t="str">
        <f t="shared" si="6"/>
        <v>md ""</v>
      </c>
      <c r="E202" t="str">
        <f t="shared" si="7"/>
        <v/>
      </c>
    </row>
    <row r="203" spans="1:5" x14ac:dyDescent="0.25">
      <c r="A203" t="str">
        <f t="shared" si="6"/>
        <v>md ""</v>
      </c>
      <c r="E203" t="str">
        <f t="shared" si="7"/>
        <v/>
      </c>
    </row>
    <row r="204" spans="1:5" x14ac:dyDescent="0.25">
      <c r="A204" t="str">
        <f t="shared" si="6"/>
        <v>md ""</v>
      </c>
      <c r="E204" t="str">
        <f t="shared" si="7"/>
        <v/>
      </c>
    </row>
    <row r="205" spans="1:5" x14ac:dyDescent="0.25">
      <c r="A205" t="str">
        <f t="shared" si="6"/>
        <v>md ""</v>
      </c>
      <c r="E205" t="str">
        <f t="shared" si="7"/>
        <v/>
      </c>
    </row>
    <row r="206" spans="1:5" x14ac:dyDescent="0.25">
      <c r="A206" t="str">
        <f t="shared" si="6"/>
        <v>md ""</v>
      </c>
      <c r="E206" t="str">
        <f t="shared" si="7"/>
        <v/>
      </c>
    </row>
    <row r="207" spans="1:5" x14ac:dyDescent="0.25">
      <c r="A207" t="str">
        <f t="shared" si="6"/>
        <v>md ""</v>
      </c>
      <c r="E207" t="str">
        <f t="shared" si="7"/>
        <v/>
      </c>
    </row>
    <row r="208" spans="1:5" x14ac:dyDescent="0.25">
      <c r="A208" t="str">
        <f t="shared" si="6"/>
        <v>md ""</v>
      </c>
      <c r="E208" t="str">
        <f t="shared" si="7"/>
        <v/>
      </c>
    </row>
    <row r="209" spans="1:5" x14ac:dyDescent="0.25">
      <c r="A209" t="str">
        <f t="shared" si="6"/>
        <v>md ""</v>
      </c>
      <c r="E209" t="str">
        <f t="shared" si="7"/>
        <v/>
      </c>
    </row>
    <row r="210" spans="1:5" x14ac:dyDescent="0.25">
      <c r="A210" t="str">
        <f t="shared" si="6"/>
        <v>md ""</v>
      </c>
      <c r="E210" t="str">
        <f t="shared" si="7"/>
        <v/>
      </c>
    </row>
    <row r="211" spans="1:5" x14ac:dyDescent="0.25">
      <c r="A211" t="str">
        <f t="shared" si="6"/>
        <v>md ""</v>
      </c>
      <c r="E211" t="str">
        <f t="shared" si="7"/>
        <v/>
      </c>
    </row>
    <row r="212" spans="1:5" x14ac:dyDescent="0.25">
      <c r="A212" t="str">
        <f t="shared" si="6"/>
        <v>md ""</v>
      </c>
      <c r="E212" t="str">
        <f t="shared" si="7"/>
        <v/>
      </c>
    </row>
    <row r="213" spans="1:5" x14ac:dyDescent="0.25">
      <c r="A213" t="str">
        <f t="shared" si="6"/>
        <v>md ""</v>
      </c>
      <c r="E213" t="str">
        <f t="shared" si="7"/>
        <v/>
      </c>
    </row>
    <row r="214" spans="1:5" x14ac:dyDescent="0.25">
      <c r="A214" t="str">
        <f t="shared" si="6"/>
        <v>md ""</v>
      </c>
      <c r="E214" t="str">
        <f t="shared" si="7"/>
        <v/>
      </c>
    </row>
    <row r="215" spans="1:5" x14ac:dyDescent="0.25">
      <c r="A215" t="str">
        <f t="shared" si="6"/>
        <v>md ""</v>
      </c>
      <c r="E215" t="str">
        <f t="shared" si="7"/>
        <v/>
      </c>
    </row>
    <row r="216" spans="1:5" x14ac:dyDescent="0.25">
      <c r="A216" t="str">
        <f t="shared" si="6"/>
        <v>md ""</v>
      </c>
      <c r="E216" t="str">
        <f t="shared" si="7"/>
        <v/>
      </c>
    </row>
    <row r="217" spans="1:5" x14ac:dyDescent="0.25">
      <c r="A217" t="str">
        <f t="shared" si="6"/>
        <v>md ""</v>
      </c>
      <c r="E217" t="str">
        <f t="shared" si="7"/>
        <v/>
      </c>
    </row>
    <row r="218" spans="1:5" x14ac:dyDescent="0.25">
      <c r="A218" t="str">
        <f t="shared" si="6"/>
        <v>md ""</v>
      </c>
      <c r="E218" t="str">
        <f t="shared" si="7"/>
        <v/>
      </c>
    </row>
    <row r="219" spans="1:5" x14ac:dyDescent="0.25">
      <c r="A219" t="str">
        <f t="shared" si="6"/>
        <v>md ""</v>
      </c>
      <c r="E219" t="str">
        <f t="shared" si="7"/>
        <v/>
      </c>
    </row>
    <row r="220" spans="1:5" x14ac:dyDescent="0.25">
      <c r="A220" t="str">
        <f t="shared" si="6"/>
        <v>md ""</v>
      </c>
      <c r="E220" t="str">
        <f t="shared" si="7"/>
        <v/>
      </c>
    </row>
    <row r="221" spans="1:5" x14ac:dyDescent="0.25">
      <c r="A221" t="str">
        <f t="shared" si="6"/>
        <v>md ""</v>
      </c>
      <c r="E221" t="str">
        <f t="shared" si="7"/>
        <v/>
      </c>
    </row>
    <row r="222" spans="1:5" x14ac:dyDescent="0.25">
      <c r="A222" t="str">
        <f t="shared" si="6"/>
        <v>md ""</v>
      </c>
      <c r="E222" t="str">
        <f t="shared" si="7"/>
        <v/>
      </c>
    </row>
    <row r="223" spans="1:5" x14ac:dyDescent="0.25">
      <c r="A223" t="str">
        <f t="shared" si="6"/>
        <v>md ""</v>
      </c>
      <c r="E223" t="str">
        <f t="shared" si="7"/>
        <v/>
      </c>
    </row>
    <row r="224" spans="1:5" x14ac:dyDescent="0.25">
      <c r="A224" t="str">
        <f t="shared" si="6"/>
        <v>md ""</v>
      </c>
      <c r="E224" t="str">
        <f t="shared" si="7"/>
        <v/>
      </c>
    </row>
    <row r="225" spans="1:5" x14ac:dyDescent="0.25">
      <c r="A225" t="str">
        <f t="shared" si="6"/>
        <v>md ""</v>
      </c>
      <c r="E225" t="str">
        <f t="shared" si="7"/>
        <v/>
      </c>
    </row>
    <row r="226" spans="1:5" x14ac:dyDescent="0.25">
      <c r="A226" t="str">
        <f t="shared" si="6"/>
        <v>md ""</v>
      </c>
      <c r="E226" t="str">
        <f t="shared" si="7"/>
        <v/>
      </c>
    </row>
    <row r="227" spans="1:5" x14ac:dyDescent="0.25">
      <c r="A227" t="str">
        <f t="shared" si="6"/>
        <v>md ""</v>
      </c>
      <c r="E227" t="str">
        <f t="shared" si="7"/>
        <v/>
      </c>
    </row>
    <row r="228" spans="1:5" x14ac:dyDescent="0.25">
      <c r="A228" t="str">
        <f t="shared" si="6"/>
        <v>md ""</v>
      </c>
      <c r="E228" t="str">
        <f t="shared" si="7"/>
        <v/>
      </c>
    </row>
    <row r="229" spans="1:5" x14ac:dyDescent="0.25">
      <c r="A229" t="str">
        <f t="shared" si="6"/>
        <v>md ""</v>
      </c>
      <c r="E229" t="str">
        <f t="shared" si="7"/>
        <v/>
      </c>
    </row>
    <row r="230" spans="1:5" x14ac:dyDescent="0.25">
      <c r="A230" t="str">
        <f t="shared" si="6"/>
        <v>md ""</v>
      </c>
      <c r="E230" t="str">
        <f t="shared" si="7"/>
        <v/>
      </c>
    </row>
    <row r="231" spans="1:5" x14ac:dyDescent="0.25">
      <c r="A231" t="str">
        <f t="shared" si="6"/>
        <v>md ""</v>
      </c>
      <c r="E231" t="str">
        <f t="shared" si="7"/>
        <v/>
      </c>
    </row>
    <row r="232" spans="1:5" x14ac:dyDescent="0.25">
      <c r="A232" t="str">
        <f t="shared" si="6"/>
        <v>md ""</v>
      </c>
      <c r="E232" t="str">
        <f t="shared" si="7"/>
        <v/>
      </c>
    </row>
    <row r="233" spans="1:5" x14ac:dyDescent="0.25">
      <c r="A233" t="str">
        <f t="shared" si="6"/>
        <v>md ""</v>
      </c>
      <c r="E233" t="str">
        <f t="shared" si="7"/>
        <v/>
      </c>
    </row>
    <row r="234" spans="1:5" x14ac:dyDescent="0.25">
      <c r="A234" t="str">
        <f t="shared" si="6"/>
        <v>md ""</v>
      </c>
      <c r="E234" t="str">
        <f t="shared" si="7"/>
        <v/>
      </c>
    </row>
    <row r="235" spans="1:5" x14ac:dyDescent="0.25">
      <c r="A235" t="str">
        <f t="shared" si="6"/>
        <v>md ""</v>
      </c>
      <c r="E235" t="str">
        <f t="shared" si="7"/>
        <v/>
      </c>
    </row>
    <row r="236" spans="1:5" x14ac:dyDescent="0.25">
      <c r="A236" t="str">
        <f t="shared" si="6"/>
        <v>md ""</v>
      </c>
      <c r="E236" t="str">
        <f t="shared" si="7"/>
        <v/>
      </c>
    </row>
    <row r="237" spans="1:5" x14ac:dyDescent="0.25">
      <c r="A237" t="str">
        <f t="shared" si="6"/>
        <v>md ""</v>
      </c>
      <c r="E237" t="str">
        <f t="shared" si="7"/>
        <v/>
      </c>
    </row>
    <row r="238" spans="1:5" x14ac:dyDescent="0.25">
      <c r="A238" t="str">
        <f t="shared" si="6"/>
        <v>md ""</v>
      </c>
      <c r="E238" t="str">
        <f t="shared" si="7"/>
        <v/>
      </c>
    </row>
    <row r="239" spans="1:5" x14ac:dyDescent="0.25">
      <c r="A239" t="str">
        <f t="shared" si="6"/>
        <v>md ""</v>
      </c>
      <c r="E239" t="str">
        <f t="shared" si="7"/>
        <v/>
      </c>
    </row>
    <row r="240" spans="1:5" x14ac:dyDescent="0.25">
      <c r="A240" t="str">
        <f t="shared" si="6"/>
        <v>md ""</v>
      </c>
      <c r="E240" t="str">
        <f t="shared" si="7"/>
        <v/>
      </c>
    </row>
    <row r="241" spans="1:5" x14ac:dyDescent="0.25">
      <c r="A241" t="str">
        <f t="shared" si="6"/>
        <v>md ""</v>
      </c>
      <c r="E241" t="str">
        <f t="shared" si="7"/>
        <v/>
      </c>
    </row>
    <row r="242" spans="1:5" x14ac:dyDescent="0.25">
      <c r="A242" t="str">
        <f t="shared" si="6"/>
        <v>md ""</v>
      </c>
      <c r="E242" t="str">
        <f t="shared" si="7"/>
        <v/>
      </c>
    </row>
    <row r="243" spans="1:5" x14ac:dyDescent="0.25">
      <c r="A243" t="str">
        <f t="shared" si="6"/>
        <v>md ""</v>
      </c>
      <c r="E243" t="str">
        <f t="shared" si="7"/>
        <v/>
      </c>
    </row>
    <row r="244" spans="1:5" x14ac:dyDescent="0.25">
      <c r="A244" t="str">
        <f t="shared" si="6"/>
        <v>md ""</v>
      </c>
      <c r="E244" t="str">
        <f t="shared" si="7"/>
        <v/>
      </c>
    </row>
    <row r="245" spans="1:5" x14ac:dyDescent="0.25">
      <c r="A245" t="str">
        <f t="shared" si="6"/>
        <v>md ""</v>
      </c>
      <c r="E245" t="str">
        <f t="shared" si="7"/>
        <v/>
      </c>
    </row>
    <row r="246" spans="1:5" x14ac:dyDescent="0.25">
      <c r="A246" t="str">
        <f t="shared" si="6"/>
        <v>md ""</v>
      </c>
      <c r="E246" t="str">
        <f t="shared" si="7"/>
        <v/>
      </c>
    </row>
    <row r="247" spans="1:5" x14ac:dyDescent="0.25">
      <c r="A247" t="str">
        <f t="shared" si="6"/>
        <v>md ""</v>
      </c>
      <c r="E247" t="str">
        <f t="shared" si="7"/>
        <v/>
      </c>
    </row>
    <row r="248" spans="1:5" x14ac:dyDescent="0.25">
      <c r="A248" t="str">
        <f t="shared" si="6"/>
        <v>md ""</v>
      </c>
      <c r="E248" t="str">
        <f t="shared" si="7"/>
        <v/>
      </c>
    </row>
    <row r="249" spans="1:5" x14ac:dyDescent="0.25">
      <c r="A249" t="str">
        <f t="shared" si="6"/>
        <v>md ""</v>
      </c>
      <c r="E249" t="str">
        <f t="shared" si="7"/>
        <v/>
      </c>
    </row>
    <row r="250" spans="1:5" x14ac:dyDescent="0.25">
      <c r="A250" t="str">
        <f t="shared" si="6"/>
        <v>md ""</v>
      </c>
      <c r="E250" t="str">
        <f t="shared" si="7"/>
        <v/>
      </c>
    </row>
    <row r="251" spans="1:5" x14ac:dyDescent="0.25">
      <c r="A251" t="str">
        <f t="shared" si="6"/>
        <v>md ""</v>
      </c>
      <c r="E251" t="str">
        <f t="shared" si="7"/>
        <v/>
      </c>
    </row>
    <row r="252" spans="1:5" x14ac:dyDescent="0.25">
      <c r="A252" t="str">
        <f t="shared" si="6"/>
        <v>md ""</v>
      </c>
      <c r="E252" t="str">
        <f t="shared" si="7"/>
        <v/>
      </c>
    </row>
    <row r="253" spans="1:5" x14ac:dyDescent="0.25">
      <c r="A253" t="str">
        <f t="shared" si="6"/>
        <v>md ""</v>
      </c>
      <c r="E253" t="str">
        <f t="shared" si="7"/>
        <v/>
      </c>
    </row>
    <row r="254" spans="1:5" x14ac:dyDescent="0.25">
      <c r="A254" t="str">
        <f t="shared" si="6"/>
        <v>md ""</v>
      </c>
      <c r="E254" t="str">
        <f t="shared" si="7"/>
        <v/>
      </c>
    </row>
    <row r="255" spans="1:5" x14ac:dyDescent="0.25">
      <c r="A255" t="str">
        <f t="shared" si="6"/>
        <v>md ""</v>
      </c>
      <c r="E255" t="str">
        <f t="shared" si="7"/>
        <v/>
      </c>
    </row>
    <row r="256" spans="1:5" x14ac:dyDescent="0.25">
      <c r="A256" t="str">
        <f t="shared" si="6"/>
        <v>md ""</v>
      </c>
      <c r="E256" t="str">
        <f t="shared" si="7"/>
        <v/>
      </c>
    </row>
    <row r="257" spans="1:5" x14ac:dyDescent="0.25">
      <c r="A257" t="str">
        <f t="shared" ref="A257:A320" si="8">"md """&amp;B257&amp;""""</f>
        <v>md ""</v>
      </c>
      <c r="E257" t="str">
        <f t="shared" ref="E257:E320" si="9">IF(C257="","",IF(D257="",C257,D257))</f>
        <v/>
      </c>
    </row>
    <row r="258" spans="1:5" x14ac:dyDescent="0.25">
      <c r="A258" t="str">
        <f t="shared" si="8"/>
        <v>md ""</v>
      </c>
      <c r="E258" t="str">
        <f t="shared" si="9"/>
        <v/>
      </c>
    </row>
    <row r="259" spans="1:5" x14ac:dyDescent="0.25">
      <c r="A259" t="str">
        <f t="shared" si="8"/>
        <v>md ""</v>
      </c>
      <c r="E259" t="str">
        <f t="shared" si="9"/>
        <v/>
      </c>
    </row>
    <row r="260" spans="1:5" x14ac:dyDescent="0.25">
      <c r="A260" t="str">
        <f t="shared" si="8"/>
        <v>md ""</v>
      </c>
      <c r="E260" t="str">
        <f t="shared" si="9"/>
        <v/>
      </c>
    </row>
    <row r="261" spans="1:5" x14ac:dyDescent="0.25">
      <c r="A261" t="str">
        <f t="shared" si="8"/>
        <v>md ""</v>
      </c>
      <c r="E261" t="str">
        <f t="shared" si="9"/>
        <v/>
      </c>
    </row>
    <row r="262" spans="1:5" x14ac:dyDescent="0.25">
      <c r="A262" t="str">
        <f t="shared" si="8"/>
        <v>md ""</v>
      </c>
      <c r="E262" t="str">
        <f t="shared" si="9"/>
        <v/>
      </c>
    </row>
    <row r="263" spans="1:5" x14ac:dyDescent="0.25">
      <c r="A263" t="str">
        <f t="shared" si="8"/>
        <v>md ""</v>
      </c>
      <c r="E263" t="str">
        <f t="shared" si="9"/>
        <v/>
      </c>
    </row>
    <row r="264" spans="1:5" x14ac:dyDescent="0.25">
      <c r="A264" t="str">
        <f t="shared" si="8"/>
        <v>md ""</v>
      </c>
      <c r="E264" t="str">
        <f t="shared" si="9"/>
        <v/>
      </c>
    </row>
    <row r="265" spans="1:5" x14ac:dyDescent="0.25">
      <c r="A265" t="str">
        <f t="shared" si="8"/>
        <v>md ""</v>
      </c>
      <c r="E265" t="str">
        <f t="shared" si="9"/>
        <v/>
      </c>
    </row>
    <row r="266" spans="1:5" x14ac:dyDescent="0.25">
      <c r="A266" t="str">
        <f t="shared" si="8"/>
        <v>md ""</v>
      </c>
      <c r="E266" t="str">
        <f t="shared" si="9"/>
        <v/>
      </c>
    </row>
    <row r="267" spans="1:5" x14ac:dyDescent="0.25">
      <c r="A267" t="str">
        <f t="shared" si="8"/>
        <v>md ""</v>
      </c>
      <c r="E267" t="str">
        <f t="shared" si="9"/>
        <v/>
      </c>
    </row>
    <row r="268" spans="1:5" x14ac:dyDescent="0.25">
      <c r="A268" t="str">
        <f t="shared" si="8"/>
        <v>md ""</v>
      </c>
      <c r="E268" t="str">
        <f t="shared" si="9"/>
        <v/>
      </c>
    </row>
    <row r="269" spans="1:5" x14ac:dyDescent="0.25">
      <c r="A269" t="str">
        <f t="shared" si="8"/>
        <v>md ""</v>
      </c>
      <c r="E269" t="str">
        <f t="shared" si="9"/>
        <v/>
      </c>
    </row>
    <row r="270" spans="1:5" x14ac:dyDescent="0.25">
      <c r="A270" t="str">
        <f t="shared" si="8"/>
        <v>md ""</v>
      </c>
      <c r="E270" t="str">
        <f t="shared" si="9"/>
        <v/>
      </c>
    </row>
    <row r="271" spans="1:5" x14ac:dyDescent="0.25">
      <c r="A271" t="str">
        <f t="shared" si="8"/>
        <v>md ""</v>
      </c>
      <c r="E271" t="str">
        <f t="shared" si="9"/>
        <v/>
      </c>
    </row>
    <row r="272" spans="1:5" x14ac:dyDescent="0.25">
      <c r="A272" t="str">
        <f t="shared" si="8"/>
        <v>md ""</v>
      </c>
      <c r="E272" t="str">
        <f t="shared" si="9"/>
        <v/>
      </c>
    </row>
    <row r="273" spans="1:5" x14ac:dyDescent="0.25">
      <c r="A273" t="str">
        <f t="shared" si="8"/>
        <v>md ""</v>
      </c>
      <c r="E273" t="str">
        <f t="shared" si="9"/>
        <v/>
      </c>
    </row>
    <row r="274" spans="1:5" x14ac:dyDescent="0.25">
      <c r="A274" t="str">
        <f t="shared" si="8"/>
        <v>md ""</v>
      </c>
      <c r="E274" t="str">
        <f t="shared" si="9"/>
        <v/>
      </c>
    </row>
    <row r="275" spans="1:5" x14ac:dyDescent="0.25">
      <c r="A275" t="str">
        <f t="shared" si="8"/>
        <v>md ""</v>
      </c>
      <c r="E275" t="str">
        <f t="shared" si="9"/>
        <v/>
      </c>
    </row>
    <row r="276" spans="1:5" x14ac:dyDescent="0.25">
      <c r="A276" t="str">
        <f t="shared" si="8"/>
        <v>md ""</v>
      </c>
      <c r="E276" t="str">
        <f t="shared" si="9"/>
        <v/>
      </c>
    </row>
    <row r="277" spans="1:5" x14ac:dyDescent="0.25">
      <c r="A277" t="str">
        <f t="shared" si="8"/>
        <v>md ""</v>
      </c>
      <c r="E277" t="str">
        <f t="shared" si="9"/>
        <v/>
      </c>
    </row>
    <row r="278" spans="1:5" x14ac:dyDescent="0.25">
      <c r="A278" t="str">
        <f t="shared" si="8"/>
        <v>md ""</v>
      </c>
      <c r="E278" t="str">
        <f t="shared" si="9"/>
        <v/>
      </c>
    </row>
    <row r="279" spans="1:5" x14ac:dyDescent="0.25">
      <c r="A279" t="str">
        <f t="shared" si="8"/>
        <v>md ""</v>
      </c>
      <c r="E279" t="str">
        <f t="shared" si="9"/>
        <v/>
      </c>
    </row>
    <row r="280" spans="1:5" x14ac:dyDescent="0.25">
      <c r="A280" t="str">
        <f t="shared" si="8"/>
        <v>md ""</v>
      </c>
      <c r="E280" t="str">
        <f t="shared" si="9"/>
        <v/>
      </c>
    </row>
    <row r="281" spans="1:5" x14ac:dyDescent="0.25">
      <c r="A281" t="str">
        <f t="shared" si="8"/>
        <v>md ""</v>
      </c>
      <c r="E281" t="str">
        <f t="shared" si="9"/>
        <v/>
      </c>
    </row>
    <row r="282" spans="1:5" x14ac:dyDescent="0.25">
      <c r="A282" t="str">
        <f t="shared" si="8"/>
        <v>md ""</v>
      </c>
      <c r="E282" t="str">
        <f t="shared" si="9"/>
        <v/>
      </c>
    </row>
    <row r="283" spans="1:5" x14ac:dyDescent="0.25">
      <c r="A283" t="str">
        <f t="shared" si="8"/>
        <v>md ""</v>
      </c>
      <c r="E283" t="str">
        <f t="shared" si="9"/>
        <v/>
      </c>
    </row>
    <row r="284" spans="1:5" x14ac:dyDescent="0.25">
      <c r="A284" t="str">
        <f t="shared" si="8"/>
        <v>md ""</v>
      </c>
      <c r="E284" t="str">
        <f t="shared" si="9"/>
        <v/>
      </c>
    </row>
    <row r="285" spans="1:5" x14ac:dyDescent="0.25">
      <c r="A285" t="str">
        <f t="shared" si="8"/>
        <v>md ""</v>
      </c>
      <c r="E285" t="str">
        <f t="shared" si="9"/>
        <v/>
      </c>
    </row>
    <row r="286" spans="1:5" x14ac:dyDescent="0.25">
      <c r="A286" t="str">
        <f t="shared" si="8"/>
        <v>md ""</v>
      </c>
      <c r="E286" t="str">
        <f t="shared" si="9"/>
        <v/>
      </c>
    </row>
    <row r="287" spans="1:5" x14ac:dyDescent="0.25">
      <c r="A287" t="str">
        <f t="shared" si="8"/>
        <v>md ""</v>
      </c>
      <c r="E287" t="str">
        <f t="shared" si="9"/>
        <v/>
      </c>
    </row>
    <row r="288" spans="1:5" x14ac:dyDescent="0.25">
      <c r="A288" t="str">
        <f t="shared" si="8"/>
        <v>md ""</v>
      </c>
      <c r="E288" t="str">
        <f t="shared" si="9"/>
        <v/>
      </c>
    </row>
    <row r="289" spans="1:5" x14ac:dyDescent="0.25">
      <c r="A289" t="str">
        <f t="shared" si="8"/>
        <v>md ""</v>
      </c>
      <c r="E289" t="str">
        <f t="shared" si="9"/>
        <v/>
      </c>
    </row>
    <row r="290" spans="1:5" x14ac:dyDescent="0.25">
      <c r="A290" t="str">
        <f t="shared" si="8"/>
        <v>md ""</v>
      </c>
      <c r="E290" t="str">
        <f t="shared" si="9"/>
        <v/>
      </c>
    </row>
    <row r="291" spans="1:5" x14ac:dyDescent="0.25">
      <c r="A291" t="str">
        <f t="shared" si="8"/>
        <v>md ""</v>
      </c>
      <c r="E291" t="str">
        <f t="shared" si="9"/>
        <v/>
      </c>
    </row>
    <row r="292" spans="1:5" x14ac:dyDescent="0.25">
      <c r="A292" t="str">
        <f t="shared" si="8"/>
        <v>md ""</v>
      </c>
      <c r="E292" t="str">
        <f t="shared" si="9"/>
        <v/>
      </c>
    </row>
    <row r="293" spans="1:5" x14ac:dyDescent="0.25">
      <c r="A293" t="str">
        <f t="shared" si="8"/>
        <v>md ""</v>
      </c>
      <c r="E293" t="str">
        <f t="shared" si="9"/>
        <v/>
      </c>
    </row>
    <row r="294" spans="1:5" x14ac:dyDescent="0.25">
      <c r="A294" t="str">
        <f t="shared" si="8"/>
        <v>md ""</v>
      </c>
      <c r="E294" t="str">
        <f t="shared" si="9"/>
        <v/>
      </c>
    </row>
    <row r="295" spans="1:5" x14ac:dyDescent="0.25">
      <c r="A295" t="str">
        <f t="shared" si="8"/>
        <v>md ""</v>
      </c>
      <c r="E295" t="str">
        <f t="shared" si="9"/>
        <v/>
      </c>
    </row>
    <row r="296" spans="1:5" x14ac:dyDescent="0.25">
      <c r="A296" t="str">
        <f t="shared" si="8"/>
        <v>md ""</v>
      </c>
      <c r="E296" t="str">
        <f t="shared" si="9"/>
        <v/>
      </c>
    </row>
    <row r="297" spans="1:5" x14ac:dyDescent="0.25">
      <c r="A297" t="str">
        <f t="shared" si="8"/>
        <v>md ""</v>
      </c>
      <c r="E297" t="str">
        <f t="shared" si="9"/>
        <v/>
      </c>
    </row>
    <row r="298" spans="1:5" x14ac:dyDescent="0.25">
      <c r="A298" t="str">
        <f t="shared" si="8"/>
        <v>md ""</v>
      </c>
      <c r="E298" t="str">
        <f t="shared" si="9"/>
        <v/>
      </c>
    </row>
    <row r="299" spans="1:5" x14ac:dyDescent="0.25">
      <c r="A299" t="str">
        <f t="shared" si="8"/>
        <v>md ""</v>
      </c>
      <c r="E299" t="str">
        <f t="shared" si="9"/>
        <v/>
      </c>
    </row>
    <row r="300" spans="1:5" x14ac:dyDescent="0.25">
      <c r="A300" t="str">
        <f t="shared" si="8"/>
        <v>md ""</v>
      </c>
      <c r="E300" t="str">
        <f t="shared" si="9"/>
        <v/>
      </c>
    </row>
    <row r="301" spans="1:5" x14ac:dyDescent="0.25">
      <c r="A301" t="str">
        <f t="shared" si="8"/>
        <v>md ""</v>
      </c>
      <c r="E301" t="str">
        <f t="shared" si="9"/>
        <v/>
      </c>
    </row>
    <row r="302" spans="1:5" x14ac:dyDescent="0.25">
      <c r="A302" t="str">
        <f t="shared" si="8"/>
        <v>md ""</v>
      </c>
      <c r="E302" t="str">
        <f t="shared" si="9"/>
        <v/>
      </c>
    </row>
    <row r="303" spans="1:5" x14ac:dyDescent="0.25">
      <c r="A303" t="str">
        <f t="shared" si="8"/>
        <v>md ""</v>
      </c>
      <c r="E303" t="str">
        <f t="shared" si="9"/>
        <v/>
      </c>
    </row>
    <row r="304" spans="1:5" x14ac:dyDescent="0.25">
      <c r="A304" t="str">
        <f t="shared" si="8"/>
        <v>md ""</v>
      </c>
      <c r="E304" t="str">
        <f t="shared" si="9"/>
        <v/>
      </c>
    </row>
    <row r="305" spans="1:5" x14ac:dyDescent="0.25">
      <c r="A305" t="str">
        <f t="shared" si="8"/>
        <v>md ""</v>
      </c>
      <c r="E305" t="str">
        <f t="shared" si="9"/>
        <v/>
      </c>
    </row>
    <row r="306" spans="1:5" x14ac:dyDescent="0.25">
      <c r="A306" t="str">
        <f t="shared" si="8"/>
        <v>md ""</v>
      </c>
      <c r="E306" t="str">
        <f t="shared" si="9"/>
        <v/>
      </c>
    </row>
    <row r="307" spans="1:5" x14ac:dyDescent="0.25">
      <c r="A307" t="str">
        <f t="shared" si="8"/>
        <v>md ""</v>
      </c>
      <c r="E307" t="str">
        <f t="shared" si="9"/>
        <v/>
      </c>
    </row>
    <row r="308" spans="1:5" x14ac:dyDescent="0.25">
      <c r="A308" t="str">
        <f t="shared" si="8"/>
        <v>md ""</v>
      </c>
      <c r="E308" t="str">
        <f t="shared" si="9"/>
        <v/>
      </c>
    </row>
    <row r="309" spans="1:5" x14ac:dyDescent="0.25">
      <c r="A309" t="str">
        <f t="shared" si="8"/>
        <v>md ""</v>
      </c>
      <c r="E309" t="str">
        <f t="shared" si="9"/>
        <v/>
      </c>
    </row>
    <row r="310" spans="1:5" x14ac:dyDescent="0.25">
      <c r="A310" t="str">
        <f t="shared" si="8"/>
        <v>md ""</v>
      </c>
      <c r="E310" t="str">
        <f t="shared" si="9"/>
        <v/>
      </c>
    </row>
    <row r="311" spans="1:5" x14ac:dyDescent="0.25">
      <c r="A311" t="str">
        <f t="shared" si="8"/>
        <v>md ""</v>
      </c>
      <c r="E311" t="str">
        <f t="shared" si="9"/>
        <v/>
      </c>
    </row>
    <row r="312" spans="1:5" x14ac:dyDescent="0.25">
      <c r="A312" t="str">
        <f t="shared" si="8"/>
        <v>md ""</v>
      </c>
      <c r="E312" t="str">
        <f t="shared" si="9"/>
        <v/>
      </c>
    </row>
    <row r="313" spans="1:5" x14ac:dyDescent="0.25">
      <c r="A313" t="str">
        <f t="shared" si="8"/>
        <v>md ""</v>
      </c>
      <c r="E313" t="str">
        <f t="shared" si="9"/>
        <v/>
      </c>
    </row>
    <row r="314" spans="1:5" x14ac:dyDescent="0.25">
      <c r="A314" t="str">
        <f t="shared" si="8"/>
        <v>md ""</v>
      </c>
      <c r="E314" t="str">
        <f t="shared" si="9"/>
        <v/>
      </c>
    </row>
    <row r="315" spans="1:5" x14ac:dyDescent="0.25">
      <c r="A315" t="str">
        <f t="shared" si="8"/>
        <v>md ""</v>
      </c>
      <c r="E315" t="str">
        <f t="shared" si="9"/>
        <v/>
      </c>
    </row>
    <row r="316" spans="1:5" x14ac:dyDescent="0.25">
      <c r="A316" t="str">
        <f t="shared" si="8"/>
        <v>md ""</v>
      </c>
      <c r="E316" t="str">
        <f t="shared" si="9"/>
        <v/>
      </c>
    </row>
    <row r="317" spans="1:5" x14ac:dyDescent="0.25">
      <c r="A317" t="str">
        <f t="shared" si="8"/>
        <v>md ""</v>
      </c>
      <c r="E317" t="str">
        <f t="shared" si="9"/>
        <v/>
      </c>
    </row>
    <row r="318" spans="1:5" x14ac:dyDescent="0.25">
      <c r="A318" t="str">
        <f t="shared" si="8"/>
        <v>md ""</v>
      </c>
      <c r="E318" t="str">
        <f t="shared" si="9"/>
        <v/>
      </c>
    </row>
    <row r="319" spans="1:5" x14ac:dyDescent="0.25">
      <c r="A319" t="str">
        <f t="shared" si="8"/>
        <v>md ""</v>
      </c>
      <c r="E319" t="str">
        <f t="shared" si="9"/>
        <v/>
      </c>
    </row>
    <row r="320" spans="1:5" x14ac:dyDescent="0.25">
      <c r="A320" t="str">
        <f t="shared" si="8"/>
        <v>md ""</v>
      </c>
      <c r="E320" t="str">
        <f t="shared" si="9"/>
        <v/>
      </c>
    </row>
    <row r="321" spans="1:5" x14ac:dyDescent="0.25">
      <c r="A321" t="str">
        <f t="shared" ref="A321:A384" si="10">"md """&amp;B321&amp;""""</f>
        <v>md ""</v>
      </c>
      <c r="E321" t="str">
        <f t="shared" ref="E321:E384" si="11">IF(C321="","",IF(D321="",C321,D321))</f>
        <v/>
      </c>
    </row>
    <row r="322" spans="1:5" x14ac:dyDescent="0.25">
      <c r="A322" t="str">
        <f t="shared" si="10"/>
        <v>md ""</v>
      </c>
      <c r="E322" t="str">
        <f t="shared" si="11"/>
        <v/>
      </c>
    </row>
    <row r="323" spans="1:5" x14ac:dyDescent="0.25">
      <c r="A323" t="str">
        <f t="shared" si="10"/>
        <v>md ""</v>
      </c>
      <c r="E323" t="str">
        <f t="shared" si="11"/>
        <v/>
      </c>
    </row>
    <row r="324" spans="1:5" x14ac:dyDescent="0.25">
      <c r="A324" t="str">
        <f t="shared" si="10"/>
        <v>md ""</v>
      </c>
      <c r="E324" t="str">
        <f t="shared" si="11"/>
        <v/>
      </c>
    </row>
    <row r="325" spans="1:5" x14ac:dyDescent="0.25">
      <c r="A325" t="str">
        <f t="shared" si="10"/>
        <v>md ""</v>
      </c>
      <c r="E325" t="str">
        <f t="shared" si="11"/>
        <v/>
      </c>
    </row>
    <row r="326" spans="1:5" x14ac:dyDescent="0.25">
      <c r="A326" t="str">
        <f t="shared" si="10"/>
        <v>md ""</v>
      </c>
      <c r="E326" t="str">
        <f t="shared" si="11"/>
        <v/>
      </c>
    </row>
    <row r="327" spans="1:5" x14ac:dyDescent="0.25">
      <c r="A327" t="str">
        <f t="shared" si="10"/>
        <v>md ""</v>
      </c>
      <c r="E327" t="str">
        <f t="shared" si="11"/>
        <v/>
      </c>
    </row>
    <row r="328" spans="1:5" x14ac:dyDescent="0.25">
      <c r="A328" t="str">
        <f t="shared" si="10"/>
        <v>md ""</v>
      </c>
      <c r="E328" t="str">
        <f t="shared" si="11"/>
        <v/>
      </c>
    </row>
    <row r="329" spans="1:5" x14ac:dyDescent="0.25">
      <c r="A329" t="str">
        <f t="shared" si="10"/>
        <v>md ""</v>
      </c>
      <c r="E329" t="str">
        <f t="shared" si="11"/>
        <v/>
      </c>
    </row>
    <row r="330" spans="1:5" x14ac:dyDescent="0.25">
      <c r="A330" t="str">
        <f t="shared" si="10"/>
        <v>md ""</v>
      </c>
      <c r="E330" t="str">
        <f t="shared" si="11"/>
        <v/>
      </c>
    </row>
    <row r="331" spans="1:5" x14ac:dyDescent="0.25">
      <c r="A331" t="str">
        <f t="shared" si="10"/>
        <v>md ""</v>
      </c>
      <c r="E331" t="str">
        <f t="shared" si="11"/>
        <v/>
      </c>
    </row>
    <row r="332" spans="1:5" x14ac:dyDescent="0.25">
      <c r="A332" t="str">
        <f t="shared" si="10"/>
        <v>md ""</v>
      </c>
      <c r="E332" t="str">
        <f t="shared" si="11"/>
        <v/>
      </c>
    </row>
    <row r="333" spans="1:5" x14ac:dyDescent="0.25">
      <c r="A333" t="str">
        <f t="shared" si="10"/>
        <v>md ""</v>
      </c>
      <c r="E333" t="str">
        <f t="shared" si="11"/>
        <v/>
      </c>
    </row>
    <row r="334" spans="1:5" x14ac:dyDescent="0.25">
      <c r="A334" t="str">
        <f t="shared" si="10"/>
        <v>md ""</v>
      </c>
      <c r="E334" t="str">
        <f t="shared" si="11"/>
        <v/>
      </c>
    </row>
    <row r="335" spans="1:5" x14ac:dyDescent="0.25">
      <c r="A335" t="str">
        <f t="shared" si="10"/>
        <v>md ""</v>
      </c>
      <c r="E335" t="str">
        <f t="shared" si="11"/>
        <v/>
      </c>
    </row>
    <row r="336" spans="1:5" x14ac:dyDescent="0.25">
      <c r="A336" t="str">
        <f t="shared" si="10"/>
        <v>md ""</v>
      </c>
      <c r="E336" t="str">
        <f t="shared" si="11"/>
        <v/>
      </c>
    </row>
    <row r="337" spans="1:5" x14ac:dyDescent="0.25">
      <c r="A337" t="str">
        <f t="shared" si="10"/>
        <v>md ""</v>
      </c>
      <c r="E337" t="str">
        <f t="shared" si="11"/>
        <v/>
      </c>
    </row>
    <row r="338" spans="1:5" x14ac:dyDescent="0.25">
      <c r="A338" t="str">
        <f t="shared" si="10"/>
        <v>md ""</v>
      </c>
      <c r="E338" t="str">
        <f t="shared" si="11"/>
        <v/>
      </c>
    </row>
    <row r="339" spans="1:5" x14ac:dyDescent="0.25">
      <c r="A339" t="str">
        <f t="shared" si="10"/>
        <v>md ""</v>
      </c>
      <c r="E339" t="str">
        <f t="shared" si="11"/>
        <v/>
      </c>
    </row>
    <row r="340" spans="1:5" x14ac:dyDescent="0.25">
      <c r="A340" t="str">
        <f t="shared" si="10"/>
        <v>md ""</v>
      </c>
      <c r="E340" t="str">
        <f t="shared" si="11"/>
        <v/>
      </c>
    </row>
    <row r="341" spans="1:5" x14ac:dyDescent="0.25">
      <c r="A341" t="str">
        <f t="shared" si="10"/>
        <v>md ""</v>
      </c>
      <c r="E341" t="str">
        <f t="shared" si="11"/>
        <v/>
      </c>
    </row>
    <row r="342" spans="1:5" x14ac:dyDescent="0.25">
      <c r="A342" t="str">
        <f t="shared" si="10"/>
        <v>md ""</v>
      </c>
      <c r="E342" t="str">
        <f t="shared" si="11"/>
        <v/>
      </c>
    </row>
    <row r="343" spans="1:5" x14ac:dyDescent="0.25">
      <c r="A343" t="str">
        <f t="shared" si="10"/>
        <v>md ""</v>
      </c>
      <c r="E343" t="str">
        <f t="shared" si="11"/>
        <v/>
      </c>
    </row>
    <row r="344" spans="1:5" x14ac:dyDescent="0.25">
      <c r="A344" t="str">
        <f t="shared" si="10"/>
        <v>md ""</v>
      </c>
      <c r="E344" t="str">
        <f t="shared" si="11"/>
        <v/>
      </c>
    </row>
    <row r="345" spans="1:5" x14ac:dyDescent="0.25">
      <c r="A345" t="str">
        <f t="shared" si="10"/>
        <v>md ""</v>
      </c>
      <c r="E345" t="str">
        <f t="shared" si="11"/>
        <v/>
      </c>
    </row>
    <row r="346" spans="1:5" x14ac:dyDescent="0.25">
      <c r="A346" t="str">
        <f t="shared" si="10"/>
        <v>md ""</v>
      </c>
      <c r="E346" t="str">
        <f t="shared" si="11"/>
        <v/>
      </c>
    </row>
    <row r="347" spans="1:5" x14ac:dyDescent="0.25">
      <c r="A347" t="str">
        <f t="shared" si="10"/>
        <v>md ""</v>
      </c>
      <c r="E347" t="str">
        <f t="shared" si="11"/>
        <v/>
      </c>
    </row>
    <row r="348" spans="1:5" x14ac:dyDescent="0.25">
      <c r="A348" t="str">
        <f t="shared" si="10"/>
        <v>md ""</v>
      </c>
      <c r="E348" t="str">
        <f t="shared" si="11"/>
        <v/>
      </c>
    </row>
    <row r="349" spans="1:5" x14ac:dyDescent="0.25">
      <c r="A349" t="str">
        <f t="shared" si="10"/>
        <v>md ""</v>
      </c>
      <c r="E349" t="str">
        <f t="shared" si="11"/>
        <v/>
      </c>
    </row>
    <row r="350" spans="1:5" x14ac:dyDescent="0.25">
      <c r="A350" t="str">
        <f t="shared" si="10"/>
        <v>md ""</v>
      </c>
      <c r="E350" t="str">
        <f t="shared" si="11"/>
        <v/>
      </c>
    </row>
    <row r="351" spans="1:5" x14ac:dyDescent="0.25">
      <c r="A351" t="str">
        <f t="shared" si="10"/>
        <v>md ""</v>
      </c>
      <c r="E351" t="str">
        <f t="shared" si="11"/>
        <v/>
      </c>
    </row>
    <row r="352" spans="1:5" x14ac:dyDescent="0.25">
      <c r="A352" t="str">
        <f t="shared" si="10"/>
        <v>md ""</v>
      </c>
      <c r="E352" t="str">
        <f t="shared" si="11"/>
        <v/>
      </c>
    </row>
    <row r="353" spans="1:5" x14ac:dyDescent="0.25">
      <c r="A353" t="str">
        <f t="shared" si="10"/>
        <v>md ""</v>
      </c>
      <c r="E353" t="str">
        <f t="shared" si="11"/>
        <v/>
      </c>
    </row>
    <row r="354" spans="1:5" x14ac:dyDescent="0.25">
      <c r="A354" t="str">
        <f t="shared" si="10"/>
        <v>md ""</v>
      </c>
      <c r="E354" t="str">
        <f t="shared" si="11"/>
        <v/>
      </c>
    </row>
    <row r="355" spans="1:5" x14ac:dyDescent="0.25">
      <c r="A355" t="str">
        <f t="shared" si="10"/>
        <v>md ""</v>
      </c>
      <c r="E355" t="str">
        <f t="shared" si="11"/>
        <v/>
      </c>
    </row>
    <row r="356" spans="1:5" x14ac:dyDescent="0.25">
      <c r="A356" t="str">
        <f t="shared" si="10"/>
        <v>md ""</v>
      </c>
      <c r="E356" t="str">
        <f t="shared" si="11"/>
        <v/>
      </c>
    </row>
    <row r="357" spans="1:5" x14ac:dyDescent="0.25">
      <c r="A357" t="str">
        <f t="shared" si="10"/>
        <v>md ""</v>
      </c>
      <c r="E357" t="str">
        <f t="shared" si="11"/>
        <v/>
      </c>
    </row>
    <row r="358" spans="1:5" x14ac:dyDescent="0.25">
      <c r="A358" t="str">
        <f t="shared" si="10"/>
        <v>md ""</v>
      </c>
      <c r="E358" t="str">
        <f t="shared" si="11"/>
        <v/>
      </c>
    </row>
    <row r="359" spans="1:5" x14ac:dyDescent="0.25">
      <c r="A359" t="str">
        <f t="shared" si="10"/>
        <v>md ""</v>
      </c>
      <c r="E359" t="str">
        <f t="shared" si="11"/>
        <v/>
      </c>
    </row>
    <row r="360" spans="1:5" x14ac:dyDescent="0.25">
      <c r="A360" t="str">
        <f t="shared" si="10"/>
        <v>md ""</v>
      </c>
      <c r="E360" t="str">
        <f t="shared" si="11"/>
        <v/>
      </c>
    </row>
    <row r="361" spans="1:5" x14ac:dyDescent="0.25">
      <c r="A361" t="str">
        <f t="shared" si="10"/>
        <v>md ""</v>
      </c>
      <c r="E361" t="str">
        <f t="shared" si="11"/>
        <v/>
      </c>
    </row>
    <row r="362" spans="1:5" x14ac:dyDescent="0.25">
      <c r="A362" t="str">
        <f t="shared" si="10"/>
        <v>md ""</v>
      </c>
      <c r="E362" t="str">
        <f t="shared" si="11"/>
        <v/>
      </c>
    </row>
    <row r="363" spans="1:5" x14ac:dyDescent="0.25">
      <c r="A363" t="str">
        <f t="shared" si="10"/>
        <v>md ""</v>
      </c>
      <c r="E363" t="str">
        <f t="shared" si="11"/>
        <v/>
      </c>
    </row>
    <row r="364" spans="1:5" x14ac:dyDescent="0.25">
      <c r="A364" t="str">
        <f t="shared" si="10"/>
        <v>md ""</v>
      </c>
      <c r="E364" t="str">
        <f t="shared" si="11"/>
        <v/>
      </c>
    </row>
    <row r="365" spans="1:5" x14ac:dyDescent="0.25">
      <c r="A365" t="str">
        <f t="shared" si="10"/>
        <v>md ""</v>
      </c>
      <c r="E365" t="str">
        <f t="shared" si="11"/>
        <v/>
      </c>
    </row>
    <row r="366" spans="1:5" x14ac:dyDescent="0.25">
      <c r="A366" t="str">
        <f t="shared" si="10"/>
        <v>md ""</v>
      </c>
      <c r="E366" t="str">
        <f t="shared" si="11"/>
        <v/>
      </c>
    </row>
    <row r="367" spans="1:5" x14ac:dyDescent="0.25">
      <c r="A367" t="str">
        <f t="shared" si="10"/>
        <v>md ""</v>
      </c>
      <c r="E367" t="str">
        <f t="shared" si="11"/>
        <v/>
      </c>
    </row>
    <row r="368" spans="1:5" x14ac:dyDescent="0.25">
      <c r="A368" t="str">
        <f t="shared" si="10"/>
        <v>md ""</v>
      </c>
      <c r="E368" t="str">
        <f t="shared" si="11"/>
        <v/>
      </c>
    </row>
    <row r="369" spans="1:5" x14ac:dyDescent="0.25">
      <c r="A369" t="str">
        <f t="shared" si="10"/>
        <v>md ""</v>
      </c>
      <c r="E369" t="str">
        <f t="shared" si="11"/>
        <v/>
      </c>
    </row>
    <row r="370" spans="1:5" x14ac:dyDescent="0.25">
      <c r="A370" t="str">
        <f t="shared" si="10"/>
        <v>md ""</v>
      </c>
      <c r="E370" t="str">
        <f t="shared" si="11"/>
        <v/>
      </c>
    </row>
    <row r="371" spans="1:5" x14ac:dyDescent="0.25">
      <c r="A371" t="str">
        <f t="shared" si="10"/>
        <v>md ""</v>
      </c>
      <c r="E371" t="str">
        <f t="shared" si="11"/>
        <v/>
      </c>
    </row>
    <row r="372" spans="1:5" x14ac:dyDescent="0.25">
      <c r="A372" t="str">
        <f t="shared" si="10"/>
        <v>md ""</v>
      </c>
      <c r="E372" t="str">
        <f t="shared" si="11"/>
        <v/>
      </c>
    </row>
    <row r="373" spans="1:5" x14ac:dyDescent="0.25">
      <c r="A373" t="str">
        <f t="shared" si="10"/>
        <v>md ""</v>
      </c>
      <c r="E373" t="str">
        <f t="shared" si="11"/>
        <v/>
      </c>
    </row>
    <row r="374" spans="1:5" x14ac:dyDescent="0.25">
      <c r="A374" t="str">
        <f t="shared" si="10"/>
        <v>md ""</v>
      </c>
      <c r="E374" t="str">
        <f t="shared" si="11"/>
        <v/>
      </c>
    </row>
    <row r="375" spans="1:5" x14ac:dyDescent="0.25">
      <c r="A375" t="str">
        <f t="shared" si="10"/>
        <v>md ""</v>
      </c>
      <c r="E375" t="str">
        <f t="shared" si="11"/>
        <v/>
      </c>
    </row>
    <row r="376" spans="1:5" x14ac:dyDescent="0.25">
      <c r="A376" t="str">
        <f t="shared" si="10"/>
        <v>md ""</v>
      </c>
      <c r="E376" t="str">
        <f t="shared" si="11"/>
        <v/>
      </c>
    </row>
    <row r="377" spans="1:5" x14ac:dyDescent="0.25">
      <c r="A377" t="str">
        <f t="shared" si="10"/>
        <v>md ""</v>
      </c>
      <c r="E377" t="str">
        <f t="shared" si="11"/>
        <v/>
      </c>
    </row>
    <row r="378" spans="1:5" x14ac:dyDescent="0.25">
      <c r="A378" t="str">
        <f t="shared" si="10"/>
        <v>md ""</v>
      </c>
      <c r="E378" t="str">
        <f t="shared" si="11"/>
        <v/>
      </c>
    </row>
    <row r="379" spans="1:5" x14ac:dyDescent="0.25">
      <c r="A379" t="str">
        <f t="shared" si="10"/>
        <v>md ""</v>
      </c>
      <c r="E379" t="str">
        <f t="shared" si="11"/>
        <v/>
      </c>
    </row>
    <row r="380" spans="1:5" x14ac:dyDescent="0.25">
      <c r="A380" t="str">
        <f t="shared" si="10"/>
        <v>md ""</v>
      </c>
      <c r="E380" t="str">
        <f t="shared" si="11"/>
        <v/>
      </c>
    </row>
    <row r="381" spans="1:5" x14ac:dyDescent="0.25">
      <c r="A381" t="str">
        <f t="shared" si="10"/>
        <v>md ""</v>
      </c>
      <c r="E381" t="str">
        <f t="shared" si="11"/>
        <v/>
      </c>
    </row>
    <row r="382" spans="1:5" x14ac:dyDescent="0.25">
      <c r="A382" t="str">
        <f t="shared" si="10"/>
        <v>md ""</v>
      </c>
      <c r="E382" t="str">
        <f t="shared" si="11"/>
        <v/>
      </c>
    </row>
    <row r="383" spans="1:5" x14ac:dyDescent="0.25">
      <c r="A383" t="str">
        <f t="shared" si="10"/>
        <v>md ""</v>
      </c>
      <c r="E383" t="str">
        <f t="shared" si="11"/>
        <v/>
      </c>
    </row>
    <row r="384" spans="1:5" x14ac:dyDescent="0.25">
      <c r="A384" t="str">
        <f t="shared" si="10"/>
        <v>md ""</v>
      </c>
      <c r="E384" t="str">
        <f t="shared" si="11"/>
        <v/>
      </c>
    </row>
    <row r="385" spans="1:5" x14ac:dyDescent="0.25">
      <c r="A385" t="str">
        <f t="shared" ref="A385:A448" si="12">"md """&amp;B385&amp;""""</f>
        <v>md ""</v>
      </c>
      <c r="E385" t="str">
        <f t="shared" ref="E385:E448" si="13">IF(C385="","",IF(D385="",C385,D385))</f>
        <v/>
      </c>
    </row>
    <row r="386" spans="1:5" x14ac:dyDescent="0.25">
      <c r="A386" t="str">
        <f t="shared" si="12"/>
        <v>md ""</v>
      </c>
      <c r="E386" t="str">
        <f t="shared" si="13"/>
        <v/>
      </c>
    </row>
    <row r="387" spans="1:5" x14ac:dyDescent="0.25">
      <c r="A387" t="str">
        <f t="shared" si="12"/>
        <v>md ""</v>
      </c>
      <c r="E387" t="str">
        <f t="shared" si="13"/>
        <v/>
      </c>
    </row>
    <row r="388" spans="1:5" x14ac:dyDescent="0.25">
      <c r="A388" t="str">
        <f t="shared" si="12"/>
        <v>md ""</v>
      </c>
      <c r="E388" t="str">
        <f t="shared" si="13"/>
        <v/>
      </c>
    </row>
    <row r="389" spans="1:5" x14ac:dyDescent="0.25">
      <c r="A389" t="str">
        <f t="shared" si="12"/>
        <v>md ""</v>
      </c>
      <c r="E389" t="str">
        <f t="shared" si="13"/>
        <v/>
      </c>
    </row>
    <row r="390" spans="1:5" x14ac:dyDescent="0.25">
      <c r="A390" t="str">
        <f t="shared" si="12"/>
        <v>md ""</v>
      </c>
      <c r="E390" t="str">
        <f t="shared" si="13"/>
        <v/>
      </c>
    </row>
    <row r="391" spans="1:5" x14ac:dyDescent="0.25">
      <c r="A391" t="str">
        <f t="shared" si="12"/>
        <v>md ""</v>
      </c>
      <c r="E391" t="str">
        <f t="shared" si="13"/>
        <v/>
      </c>
    </row>
    <row r="392" spans="1:5" x14ac:dyDescent="0.25">
      <c r="A392" t="str">
        <f t="shared" si="12"/>
        <v>md ""</v>
      </c>
      <c r="E392" t="str">
        <f t="shared" si="13"/>
        <v/>
      </c>
    </row>
    <row r="393" spans="1:5" x14ac:dyDescent="0.25">
      <c r="A393" t="str">
        <f t="shared" si="12"/>
        <v>md ""</v>
      </c>
      <c r="E393" t="str">
        <f t="shared" si="13"/>
        <v/>
      </c>
    </row>
    <row r="394" spans="1:5" x14ac:dyDescent="0.25">
      <c r="A394" t="str">
        <f t="shared" si="12"/>
        <v>md ""</v>
      </c>
      <c r="E394" t="str">
        <f t="shared" si="13"/>
        <v/>
      </c>
    </row>
    <row r="395" spans="1:5" x14ac:dyDescent="0.25">
      <c r="A395" t="str">
        <f t="shared" si="12"/>
        <v>md ""</v>
      </c>
      <c r="E395" t="str">
        <f t="shared" si="13"/>
        <v/>
      </c>
    </row>
    <row r="396" spans="1:5" x14ac:dyDescent="0.25">
      <c r="A396" t="str">
        <f t="shared" si="12"/>
        <v>md ""</v>
      </c>
      <c r="E396" t="str">
        <f t="shared" si="13"/>
        <v/>
      </c>
    </row>
    <row r="397" spans="1:5" x14ac:dyDescent="0.25">
      <c r="A397" t="str">
        <f t="shared" si="12"/>
        <v>md ""</v>
      </c>
      <c r="E397" t="str">
        <f t="shared" si="13"/>
        <v/>
      </c>
    </row>
    <row r="398" spans="1:5" x14ac:dyDescent="0.25">
      <c r="A398" t="str">
        <f t="shared" si="12"/>
        <v>md ""</v>
      </c>
      <c r="E398" t="str">
        <f t="shared" si="13"/>
        <v/>
      </c>
    </row>
    <row r="399" spans="1:5" x14ac:dyDescent="0.25">
      <c r="A399" t="str">
        <f t="shared" si="12"/>
        <v>md ""</v>
      </c>
      <c r="E399" t="str">
        <f t="shared" si="13"/>
        <v/>
      </c>
    </row>
    <row r="400" spans="1:5" x14ac:dyDescent="0.25">
      <c r="A400" t="str">
        <f t="shared" si="12"/>
        <v>md ""</v>
      </c>
      <c r="E400" t="str">
        <f t="shared" si="13"/>
        <v/>
      </c>
    </row>
    <row r="401" spans="1:5" x14ac:dyDescent="0.25">
      <c r="A401" t="str">
        <f t="shared" si="12"/>
        <v>md ""</v>
      </c>
      <c r="E401" t="str">
        <f t="shared" si="13"/>
        <v/>
      </c>
    </row>
    <row r="402" spans="1:5" x14ac:dyDescent="0.25">
      <c r="A402" t="str">
        <f t="shared" si="12"/>
        <v>md ""</v>
      </c>
      <c r="E402" t="str">
        <f t="shared" si="13"/>
        <v/>
      </c>
    </row>
    <row r="403" spans="1:5" x14ac:dyDescent="0.25">
      <c r="A403" t="str">
        <f t="shared" si="12"/>
        <v>md ""</v>
      </c>
      <c r="E403" t="str">
        <f t="shared" si="13"/>
        <v/>
      </c>
    </row>
    <row r="404" spans="1:5" x14ac:dyDescent="0.25">
      <c r="A404" t="str">
        <f t="shared" si="12"/>
        <v>md ""</v>
      </c>
      <c r="E404" t="str">
        <f t="shared" si="13"/>
        <v/>
      </c>
    </row>
    <row r="405" spans="1:5" x14ac:dyDescent="0.25">
      <c r="A405" t="str">
        <f t="shared" si="12"/>
        <v>md ""</v>
      </c>
      <c r="E405" t="str">
        <f t="shared" si="13"/>
        <v/>
      </c>
    </row>
    <row r="406" spans="1:5" x14ac:dyDescent="0.25">
      <c r="A406" t="str">
        <f t="shared" si="12"/>
        <v>md ""</v>
      </c>
      <c r="E406" t="str">
        <f t="shared" si="13"/>
        <v/>
      </c>
    </row>
    <row r="407" spans="1:5" x14ac:dyDescent="0.25">
      <c r="A407" t="str">
        <f t="shared" si="12"/>
        <v>md ""</v>
      </c>
      <c r="E407" t="str">
        <f t="shared" si="13"/>
        <v/>
      </c>
    </row>
    <row r="408" spans="1:5" x14ac:dyDescent="0.25">
      <c r="A408" t="str">
        <f t="shared" si="12"/>
        <v>md ""</v>
      </c>
      <c r="E408" t="str">
        <f t="shared" si="13"/>
        <v/>
      </c>
    </row>
    <row r="409" spans="1:5" x14ac:dyDescent="0.25">
      <c r="A409" t="str">
        <f t="shared" si="12"/>
        <v>md ""</v>
      </c>
      <c r="E409" t="str">
        <f t="shared" si="13"/>
        <v/>
      </c>
    </row>
    <row r="410" spans="1:5" x14ac:dyDescent="0.25">
      <c r="A410" t="str">
        <f t="shared" si="12"/>
        <v>md ""</v>
      </c>
      <c r="E410" t="str">
        <f t="shared" si="13"/>
        <v/>
      </c>
    </row>
    <row r="411" spans="1:5" x14ac:dyDescent="0.25">
      <c r="A411" t="str">
        <f t="shared" si="12"/>
        <v>md ""</v>
      </c>
      <c r="E411" t="str">
        <f t="shared" si="13"/>
        <v/>
      </c>
    </row>
    <row r="412" spans="1:5" x14ac:dyDescent="0.25">
      <c r="A412" t="str">
        <f t="shared" si="12"/>
        <v>md ""</v>
      </c>
      <c r="E412" t="str">
        <f t="shared" si="13"/>
        <v/>
      </c>
    </row>
    <row r="413" spans="1:5" x14ac:dyDescent="0.25">
      <c r="A413" t="str">
        <f t="shared" si="12"/>
        <v>md ""</v>
      </c>
      <c r="E413" t="str">
        <f t="shared" si="13"/>
        <v/>
      </c>
    </row>
    <row r="414" spans="1:5" x14ac:dyDescent="0.25">
      <c r="A414" t="str">
        <f t="shared" si="12"/>
        <v>md ""</v>
      </c>
      <c r="E414" t="str">
        <f t="shared" si="13"/>
        <v/>
      </c>
    </row>
    <row r="415" spans="1:5" x14ac:dyDescent="0.25">
      <c r="A415" t="str">
        <f t="shared" si="12"/>
        <v>md ""</v>
      </c>
      <c r="E415" t="str">
        <f t="shared" si="13"/>
        <v/>
      </c>
    </row>
    <row r="416" spans="1:5" x14ac:dyDescent="0.25">
      <c r="A416" t="str">
        <f t="shared" si="12"/>
        <v>md ""</v>
      </c>
      <c r="E416" t="str">
        <f t="shared" si="13"/>
        <v/>
      </c>
    </row>
    <row r="417" spans="1:5" x14ac:dyDescent="0.25">
      <c r="A417" t="str">
        <f t="shared" si="12"/>
        <v>md ""</v>
      </c>
      <c r="E417" t="str">
        <f t="shared" si="13"/>
        <v/>
      </c>
    </row>
    <row r="418" spans="1:5" x14ac:dyDescent="0.25">
      <c r="A418" t="str">
        <f t="shared" si="12"/>
        <v>md ""</v>
      </c>
      <c r="E418" t="str">
        <f t="shared" si="13"/>
        <v/>
      </c>
    </row>
    <row r="419" spans="1:5" x14ac:dyDescent="0.25">
      <c r="A419" t="str">
        <f t="shared" si="12"/>
        <v>md ""</v>
      </c>
      <c r="E419" t="str">
        <f t="shared" si="13"/>
        <v/>
      </c>
    </row>
    <row r="420" spans="1:5" x14ac:dyDescent="0.25">
      <c r="A420" t="str">
        <f t="shared" si="12"/>
        <v>md ""</v>
      </c>
      <c r="E420" t="str">
        <f t="shared" si="13"/>
        <v/>
      </c>
    </row>
    <row r="421" spans="1:5" x14ac:dyDescent="0.25">
      <c r="A421" t="str">
        <f t="shared" si="12"/>
        <v>md ""</v>
      </c>
      <c r="E421" t="str">
        <f t="shared" si="13"/>
        <v/>
      </c>
    </row>
    <row r="422" spans="1:5" x14ac:dyDescent="0.25">
      <c r="A422" t="str">
        <f t="shared" si="12"/>
        <v>md ""</v>
      </c>
      <c r="E422" t="str">
        <f t="shared" si="13"/>
        <v/>
      </c>
    </row>
    <row r="423" spans="1:5" x14ac:dyDescent="0.25">
      <c r="A423" t="str">
        <f t="shared" si="12"/>
        <v>md ""</v>
      </c>
      <c r="E423" t="str">
        <f t="shared" si="13"/>
        <v/>
      </c>
    </row>
    <row r="424" spans="1:5" x14ac:dyDescent="0.25">
      <c r="A424" t="str">
        <f t="shared" si="12"/>
        <v>md ""</v>
      </c>
      <c r="E424" t="str">
        <f t="shared" si="13"/>
        <v/>
      </c>
    </row>
    <row r="425" spans="1:5" x14ac:dyDescent="0.25">
      <c r="A425" t="str">
        <f t="shared" si="12"/>
        <v>md ""</v>
      </c>
      <c r="E425" t="str">
        <f t="shared" si="13"/>
        <v/>
      </c>
    </row>
    <row r="426" spans="1:5" x14ac:dyDescent="0.25">
      <c r="A426" t="str">
        <f t="shared" si="12"/>
        <v>md ""</v>
      </c>
      <c r="E426" t="str">
        <f t="shared" si="13"/>
        <v/>
      </c>
    </row>
    <row r="427" spans="1:5" x14ac:dyDescent="0.25">
      <c r="A427" t="str">
        <f t="shared" si="12"/>
        <v>md ""</v>
      </c>
      <c r="E427" t="str">
        <f t="shared" si="13"/>
        <v/>
      </c>
    </row>
    <row r="428" spans="1:5" x14ac:dyDescent="0.25">
      <c r="A428" t="str">
        <f t="shared" si="12"/>
        <v>md ""</v>
      </c>
      <c r="E428" t="str">
        <f t="shared" si="13"/>
        <v/>
      </c>
    </row>
    <row r="429" spans="1:5" x14ac:dyDescent="0.25">
      <c r="A429" t="str">
        <f t="shared" si="12"/>
        <v>md ""</v>
      </c>
      <c r="E429" t="str">
        <f t="shared" si="13"/>
        <v/>
      </c>
    </row>
    <row r="430" spans="1:5" x14ac:dyDescent="0.25">
      <c r="A430" t="str">
        <f t="shared" si="12"/>
        <v>md ""</v>
      </c>
      <c r="E430" t="str">
        <f t="shared" si="13"/>
        <v/>
      </c>
    </row>
    <row r="431" spans="1:5" x14ac:dyDescent="0.25">
      <c r="A431" t="str">
        <f t="shared" si="12"/>
        <v>md ""</v>
      </c>
      <c r="E431" t="str">
        <f t="shared" si="13"/>
        <v/>
      </c>
    </row>
    <row r="432" spans="1:5" x14ac:dyDescent="0.25">
      <c r="A432" t="str">
        <f t="shared" si="12"/>
        <v>md ""</v>
      </c>
      <c r="E432" t="str">
        <f t="shared" si="13"/>
        <v/>
      </c>
    </row>
    <row r="433" spans="1:5" x14ac:dyDescent="0.25">
      <c r="A433" t="str">
        <f t="shared" si="12"/>
        <v>md ""</v>
      </c>
      <c r="E433" t="str">
        <f t="shared" si="13"/>
        <v/>
      </c>
    </row>
    <row r="434" spans="1:5" x14ac:dyDescent="0.25">
      <c r="A434" t="str">
        <f t="shared" si="12"/>
        <v>md ""</v>
      </c>
      <c r="E434" t="str">
        <f t="shared" si="13"/>
        <v/>
      </c>
    </row>
    <row r="435" spans="1:5" x14ac:dyDescent="0.25">
      <c r="A435" t="str">
        <f t="shared" si="12"/>
        <v>md ""</v>
      </c>
      <c r="E435" t="str">
        <f t="shared" si="13"/>
        <v/>
      </c>
    </row>
    <row r="436" spans="1:5" x14ac:dyDescent="0.25">
      <c r="A436" t="str">
        <f t="shared" si="12"/>
        <v>md ""</v>
      </c>
      <c r="E436" t="str">
        <f t="shared" si="13"/>
        <v/>
      </c>
    </row>
    <row r="437" spans="1:5" x14ac:dyDescent="0.25">
      <c r="A437" t="str">
        <f t="shared" si="12"/>
        <v>md ""</v>
      </c>
      <c r="E437" t="str">
        <f t="shared" si="13"/>
        <v/>
      </c>
    </row>
    <row r="438" spans="1:5" x14ac:dyDescent="0.25">
      <c r="A438" t="str">
        <f t="shared" si="12"/>
        <v>md ""</v>
      </c>
      <c r="E438" t="str">
        <f t="shared" si="13"/>
        <v/>
      </c>
    </row>
    <row r="439" spans="1:5" x14ac:dyDescent="0.25">
      <c r="A439" t="str">
        <f t="shared" si="12"/>
        <v>md ""</v>
      </c>
      <c r="E439" t="str">
        <f t="shared" si="13"/>
        <v/>
      </c>
    </row>
    <row r="440" spans="1:5" x14ac:dyDescent="0.25">
      <c r="A440" t="str">
        <f t="shared" si="12"/>
        <v>md ""</v>
      </c>
      <c r="E440" t="str">
        <f t="shared" si="13"/>
        <v/>
      </c>
    </row>
    <row r="441" spans="1:5" x14ac:dyDescent="0.25">
      <c r="A441" t="str">
        <f t="shared" si="12"/>
        <v>md ""</v>
      </c>
      <c r="E441" t="str">
        <f t="shared" si="13"/>
        <v/>
      </c>
    </row>
    <row r="442" spans="1:5" x14ac:dyDescent="0.25">
      <c r="A442" t="str">
        <f t="shared" si="12"/>
        <v>md ""</v>
      </c>
      <c r="E442" t="str">
        <f t="shared" si="13"/>
        <v/>
      </c>
    </row>
    <row r="443" spans="1:5" x14ac:dyDescent="0.25">
      <c r="A443" t="str">
        <f t="shared" si="12"/>
        <v>md ""</v>
      </c>
      <c r="E443" t="str">
        <f t="shared" si="13"/>
        <v/>
      </c>
    </row>
    <row r="444" spans="1:5" x14ac:dyDescent="0.25">
      <c r="A444" t="str">
        <f t="shared" si="12"/>
        <v>md ""</v>
      </c>
      <c r="E444" t="str">
        <f t="shared" si="13"/>
        <v/>
      </c>
    </row>
    <row r="445" spans="1:5" x14ac:dyDescent="0.25">
      <c r="A445" t="str">
        <f t="shared" si="12"/>
        <v>md ""</v>
      </c>
      <c r="E445" t="str">
        <f t="shared" si="13"/>
        <v/>
      </c>
    </row>
    <row r="446" spans="1:5" x14ac:dyDescent="0.25">
      <c r="A446" t="str">
        <f t="shared" si="12"/>
        <v>md ""</v>
      </c>
      <c r="E446" t="str">
        <f t="shared" si="13"/>
        <v/>
      </c>
    </row>
    <row r="447" spans="1:5" x14ac:dyDescent="0.25">
      <c r="A447" t="str">
        <f t="shared" si="12"/>
        <v>md ""</v>
      </c>
      <c r="E447" t="str">
        <f t="shared" si="13"/>
        <v/>
      </c>
    </row>
    <row r="448" spans="1:5" x14ac:dyDescent="0.25">
      <c r="A448" t="str">
        <f t="shared" si="12"/>
        <v>md ""</v>
      </c>
      <c r="E448" t="str">
        <f t="shared" si="13"/>
        <v/>
      </c>
    </row>
    <row r="449" spans="1:5" x14ac:dyDescent="0.25">
      <c r="A449" t="str">
        <f t="shared" ref="A449:A512" si="14">"md """&amp;B449&amp;""""</f>
        <v>md ""</v>
      </c>
      <c r="E449" t="str">
        <f t="shared" ref="E449:E512" si="15">IF(C449="","",IF(D449="",C449,D449))</f>
        <v/>
      </c>
    </row>
    <row r="450" spans="1:5" x14ac:dyDescent="0.25">
      <c r="A450" t="str">
        <f t="shared" si="14"/>
        <v>md ""</v>
      </c>
      <c r="E450" t="str">
        <f t="shared" si="15"/>
        <v/>
      </c>
    </row>
    <row r="451" spans="1:5" x14ac:dyDescent="0.25">
      <c r="A451" t="str">
        <f t="shared" si="14"/>
        <v>md ""</v>
      </c>
      <c r="E451" t="str">
        <f t="shared" si="15"/>
        <v/>
      </c>
    </row>
    <row r="452" spans="1:5" x14ac:dyDescent="0.25">
      <c r="A452" t="str">
        <f t="shared" si="14"/>
        <v>md ""</v>
      </c>
      <c r="E452" t="str">
        <f t="shared" si="15"/>
        <v/>
      </c>
    </row>
    <row r="453" spans="1:5" x14ac:dyDescent="0.25">
      <c r="A453" t="str">
        <f t="shared" si="14"/>
        <v>md ""</v>
      </c>
      <c r="E453" t="str">
        <f t="shared" si="15"/>
        <v/>
      </c>
    </row>
    <row r="454" spans="1:5" x14ac:dyDescent="0.25">
      <c r="A454" t="str">
        <f t="shared" si="14"/>
        <v>md ""</v>
      </c>
      <c r="E454" t="str">
        <f t="shared" si="15"/>
        <v/>
      </c>
    </row>
    <row r="455" spans="1:5" x14ac:dyDescent="0.25">
      <c r="A455" t="str">
        <f t="shared" si="14"/>
        <v>md ""</v>
      </c>
      <c r="E455" t="str">
        <f t="shared" si="15"/>
        <v/>
      </c>
    </row>
    <row r="456" spans="1:5" x14ac:dyDescent="0.25">
      <c r="A456" t="str">
        <f t="shared" si="14"/>
        <v>md ""</v>
      </c>
      <c r="E456" t="str">
        <f t="shared" si="15"/>
        <v/>
      </c>
    </row>
    <row r="457" spans="1:5" x14ac:dyDescent="0.25">
      <c r="A457" t="str">
        <f t="shared" si="14"/>
        <v>md ""</v>
      </c>
      <c r="E457" t="str">
        <f t="shared" si="15"/>
        <v/>
      </c>
    </row>
    <row r="458" spans="1:5" x14ac:dyDescent="0.25">
      <c r="A458" t="str">
        <f t="shared" si="14"/>
        <v>md ""</v>
      </c>
      <c r="E458" t="str">
        <f t="shared" si="15"/>
        <v/>
      </c>
    </row>
    <row r="459" spans="1:5" x14ac:dyDescent="0.25">
      <c r="A459" t="str">
        <f t="shared" si="14"/>
        <v>md ""</v>
      </c>
      <c r="E459" t="str">
        <f t="shared" si="15"/>
        <v/>
      </c>
    </row>
    <row r="460" spans="1:5" x14ac:dyDescent="0.25">
      <c r="A460" t="str">
        <f t="shared" si="14"/>
        <v>md ""</v>
      </c>
      <c r="E460" t="str">
        <f t="shared" si="15"/>
        <v/>
      </c>
    </row>
    <row r="461" spans="1:5" x14ac:dyDescent="0.25">
      <c r="A461" t="str">
        <f t="shared" si="14"/>
        <v>md ""</v>
      </c>
      <c r="E461" t="str">
        <f t="shared" si="15"/>
        <v/>
      </c>
    </row>
    <row r="462" spans="1:5" x14ac:dyDescent="0.25">
      <c r="A462" t="str">
        <f t="shared" si="14"/>
        <v>md ""</v>
      </c>
      <c r="E462" t="str">
        <f t="shared" si="15"/>
        <v/>
      </c>
    </row>
    <row r="463" spans="1:5" x14ac:dyDescent="0.25">
      <c r="A463" t="str">
        <f t="shared" si="14"/>
        <v>md ""</v>
      </c>
      <c r="E463" t="str">
        <f t="shared" si="15"/>
        <v/>
      </c>
    </row>
    <row r="464" spans="1:5" x14ac:dyDescent="0.25">
      <c r="A464" t="str">
        <f t="shared" si="14"/>
        <v>md ""</v>
      </c>
      <c r="E464" t="str">
        <f t="shared" si="15"/>
        <v/>
      </c>
    </row>
    <row r="465" spans="1:5" x14ac:dyDescent="0.25">
      <c r="A465" t="str">
        <f t="shared" si="14"/>
        <v>md ""</v>
      </c>
      <c r="E465" t="str">
        <f t="shared" si="15"/>
        <v/>
      </c>
    </row>
    <row r="466" spans="1:5" x14ac:dyDescent="0.25">
      <c r="A466" t="str">
        <f t="shared" si="14"/>
        <v>md ""</v>
      </c>
      <c r="E466" t="str">
        <f t="shared" si="15"/>
        <v/>
      </c>
    </row>
    <row r="467" spans="1:5" x14ac:dyDescent="0.25">
      <c r="A467" t="str">
        <f t="shared" si="14"/>
        <v>md ""</v>
      </c>
      <c r="E467" t="str">
        <f t="shared" si="15"/>
        <v/>
      </c>
    </row>
    <row r="468" spans="1:5" x14ac:dyDescent="0.25">
      <c r="A468" t="str">
        <f t="shared" si="14"/>
        <v>md ""</v>
      </c>
      <c r="E468" t="str">
        <f t="shared" si="15"/>
        <v/>
      </c>
    </row>
    <row r="469" spans="1:5" x14ac:dyDescent="0.25">
      <c r="A469" t="str">
        <f t="shared" si="14"/>
        <v>md ""</v>
      </c>
      <c r="E469" t="str">
        <f t="shared" si="15"/>
        <v/>
      </c>
    </row>
    <row r="470" spans="1:5" x14ac:dyDescent="0.25">
      <c r="A470" t="str">
        <f t="shared" si="14"/>
        <v>md ""</v>
      </c>
      <c r="E470" t="str">
        <f t="shared" si="15"/>
        <v/>
      </c>
    </row>
    <row r="471" spans="1:5" x14ac:dyDescent="0.25">
      <c r="A471" t="str">
        <f t="shared" si="14"/>
        <v>md ""</v>
      </c>
      <c r="E471" t="str">
        <f t="shared" si="15"/>
        <v/>
      </c>
    </row>
    <row r="472" spans="1:5" x14ac:dyDescent="0.25">
      <c r="A472" t="str">
        <f t="shared" si="14"/>
        <v>md ""</v>
      </c>
      <c r="E472" t="str">
        <f t="shared" si="15"/>
        <v/>
      </c>
    </row>
    <row r="473" spans="1:5" x14ac:dyDescent="0.25">
      <c r="A473" t="str">
        <f t="shared" si="14"/>
        <v>md ""</v>
      </c>
      <c r="E473" t="str">
        <f t="shared" si="15"/>
        <v/>
      </c>
    </row>
    <row r="474" spans="1:5" x14ac:dyDescent="0.25">
      <c r="A474" t="str">
        <f t="shared" si="14"/>
        <v>md ""</v>
      </c>
      <c r="E474" t="str">
        <f t="shared" si="15"/>
        <v/>
      </c>
    </row>
    <row r="475" spans="1:5" x14ac:dyDescent="0.25">
      <c r="A475" t="str">
        <f t="shared" si="14"/>
        <v>md ""</v>
      </c>
      <c r="E475" t="str">
        <f t="shared" si="15"/>
        <v/>
      </c>
    </row>
    <row r="476" spans="1:5" x14ac:dyDescent="0.25">
      <c r="A476" t="str">
        <f t="shared" si="14"/>
        <v>md ""</v>
      </c>
      <c r="E476" t="str">
        <f t="shared" si="15"/>
        <v/>
      </c>
    </row>
    <row r="477" spans="1:5" x14ac:dyDescent="0.25">
      <c r="A477" t="str">
        <f t="shared" si="14"/>
        <v>md ""</v>
      </c>
      <c r="E477" t="str">
        <f t="shared" si="15"/>
        <v/>
      </c>
    </row>
    <row r="478" spans="1:5" x14ac:dyDescent="0.25">
      <c r="A478" t="str">
        <f t="shared" si="14"/>
        <v>md ""</v>
      </c>
      <c r="E478" t="str">
        <f t="shared" si="15"/>
        <v/>
      </c>
    </row>
    <row r="479" spans="1:5" x14ac:dyDescent="0.25">
      <c r="A479" t="str">
        <f t="shared" si="14"/>
        <v>md ""</v>
      </c>
      <c r="E479" t="str">
        <f t="shared" si="15"/>
        <v/>
      </c>
    </row>
    <row r="480" spans="1:5" x14ac:dyDescent="0.25">
      <c r="A480" t="str">
        <f t="shared" si="14"/>
        <v>md ""</v>
      </c>
      <c r="E480" t="str">
        <f t="shared" si="15"/>
        <v/>
      </c>
    </row>
    <row r="481" spans="1:5" x14ac:dyDescent="0.25">
      <c r="A481" t="str">
        <f t="shared" si="14"/>
        <v>md ""</v>
      </c>
      <c r="E481" t="str">
        <f t="shared" si="15"/>
        <v/>
      </c>
    </row>
    <row r="482" spans="1:5" x14ac:dyDescent="0.25">
      <c r="A482" t="str">
        <f t="shared" si="14"/>
        <v>md ""</v>
      </c>
      <c r="E482" t="str">
        <f t="shared" si="15"/>
        <v/>
      </c>
    </row>
    <row r="483" spans="1:5" x14ac:dyDescent="0.25">
      <c r="A483" t="str">
        <f t="shared" si="14"/>
        <v>md ""</v>
      </c>
      <c r="E483" t="str">
        <f t="shared" si="15"/>
        <v/>
      </c>
    </row>
    <row r="484" spans="1:5" x14ac:dyDescent="0.25">
      <c r="A484" t="str">
        <f t="shared" si="14"/>
        <v>md ""</v>
      </c>
      <c r="E484" t="str">
        <f t="shared" si="15"/>
        <v/>
      </c>
    </row>
    <row r="485" spans="1:5" x14ac:dyDescent="0.25">
      <c r="A485" t="str">
        <f t="shared" si="14"/>
        <v>md ""</v>
      </c>
      <c r="E485" t="str">
        <f t="shared" si="15"/>
        <v/>
      </c>
    </row>
    <row r="486" spans="1:5" x14ac:dyDescent="0.25">
      <c r="A486" t="str">
        <f t="shared" si="14"/>
        <v>md ""</v>
      </c>
      <c r="E486" t="str">
        <f t="shared" si="15"/>
        <v/>
      </c>
    </row>
    <row r="487" spans="1:5" x14ac:dyDescent="0.25">
      <c r="A487" t="str">
        <f t="shared" si="14"/>
        <v>md ""</v>
      </c>
      <c r="E487" t="str">
        <f t="shared" si="15"/>
        <v/>
      </c>
    </row>
    <row r="488" spans="1:5" x14ac:dyDescent="0.25">
      <c r="A488" t="str">
        <f t="shared" si="14"/>
        <v>md ""</v>
      </c>
      <c r="E488" t="str">
        <f t="shared" si="15"/>
        <v/>
      </c>
    </row>
    <row r="489" spans="1:5" x14ac:dyDescent="0.25">
      <c r="A489" t="str">
        <f t="shared" si="14"/>
        <v>md ""</v>
      </c>
      <c r="E489" t="str">
        <f t="shared" si="15"/>
        <v/>
      </c>
    </row>
    <row r="490" spans="1:5" x14ac:dyDescent="0.25">
      <c r="A490" t="str">
        <f t="shared" si="14"/>
        <v>md ""</v>
      </c>
      <c r="E490" t="str">
        <f t="shared" si="15"/>
        <v/>
      </c>
    </row>
    <row r="491" spans="1:5" x14ac:dyDescent="0.25">
      <c r="A491" t="str">
        <f t="shared" si="14"/>
        <v>md ""</v>
      </c>
      <c r="E491" t="str">
        <f t="shared" si="15"/>
        <v/>
      </c>
    </row>
    <row r="492" spans="1:5" x14ac:dyDescent="0.25">
      <c r="A492" t="str">
        <f t="shared" si="14"/>
        <v>md ""</v>
      </c>
      <c r="E492" t="str">
        <f t="shared" si="15"/>
        <v/>
      </c>
    </row>
    <row r="493" spans="1:5" x14ac:dyDescent="0.25">
      <c r="A493" t="str">
        <f t="shared" si="14"/>
        <v>md ""</v>
      </c>
      <c r="E493" t="str">
        <f t="shared" si="15"/>
        <v/>
      </c>
    </row>
    <row r="494" spans="1:5" x14ac:dyDescent="0.25">
      <c r="A494" t="str">
        <f t="shared" si="14"/>
        <v>md ""</v>
      </c>
      <c r="E494" t="str">
        <f t="shared" si="15"/>
        <v/>
      </c>
    </row>
    <row r="495" spans="1:5" x14ac:dyDescent="0.25">
      <c r="A495" t="str">
        <f t="shared" si="14"/>
        <v>md ""</v>
      </c>
      <c r="E495" t="str">
        <f t="shared" si="15"/>
        <v/>
      </c>
    </row>
    <row r="496" spans="1:5" x14ac:dyDescent="0.25">
      <c r="A496" t="str">
        <f t="shared" si="14"/>
        <v>md ""</v>
      </c>
      <c r="E496" t="str">
        <f t="shared" si="15"/>
        <v/>
      </c>
    </row>
    <row r="497" spans="1:5" x14ac:dyDescent="0.25">
      <c r="A497" t="str">
        <f t="shared" si="14"/>
        <v>md ""</v>
      </c>
      <c r="E497" t="str">
        <f t="shared" si="15"/>
        <v/>
      </c>
    </row>
    <row r="498" spans="1:5" x14ac:dyDescent="0.25">
      <c r="A498" t="str">
        <f t="shared" si="14"/>
        <v>md ""</v>
      </c>
      <c r="E498" t="str">
        <f t="shared" si="15"/>
        <v/>
      </c>
    </row>
    <row r="499" spans="1:5" x14ac:dyDescent="0.25">
      <c r="A499" t="str">
        <f t="shared" si="14"/>
        <v>md ""</v>
      </c>
      <c r="E499" t="str">
        <f t="shared" si="15"/>
        <v/>
      </c>
    </row>
    <row r="500" spans="1:5" x14ac:dyDescent="0.25">
      <c r="A500" t="str">
        <f t="shared" si="14"/>
        <v>md ""</v>
      </c>
      <c r="E500" t="str">
        <f t="shared" si="15"/>
        <v/>
      </c>
    </row>
    <row r="501" spans="1:5" x14ac:dyDescent="0.25">
      <c r="A501" t="str">
        <f t="shared" si="14"/>
        <v>md ""</v>
      </c>
      <c r="E501" t="str">
        <f t="shared" si="15"/>
        <v/>
      </c>
    </row>
    <row r="502" spans="1:5" x14ac:dyDescent="0.25">
      <c r="A502" t="str">
        <f t="shared" si="14"/>
        <v>md ""</v>
      </c>
      <c r="E502" t="str">
        <f t="shared" si="15"/>
        <v/>
      </c>
    </row>
    <row r="503" spans="1:5" x14ac:dyDescent="0.25">
      <c r="A503" t="str">
        <f t="shared" si="14"/>
        <v>md ""</v>
      </c>
      <c r="E503" t="str">
        <f t="shared" si="15"/>
        <v/>
      </c>
    </row>
    <row r="504" spans="1:5" x14ac:dyDescent="0.25">
      <c r="A504" t="str">
        <f t="shared" si="14"/>
        <v>md ""</v>
      </c>
      <c r="E504" t="str">
        <f t="shared" si="15"/>
        <v/>
      </c>
    </row>
    <row r="505" spans="1:5" x14ac:dyDescent="0.25">
      <c r="A505" t="str">
        <f t="shared" si="14"/>
        <v>md ""</v>
      </c>
      <c r="E505" t="str">
        <f t="shared" si="15"/>
        <v/>
      </c>
    </row>
    <row r="506" spans="1:5" x14ac:dyDescent="0.25">
      <c r="A506" t="str">
        <f t="shared" si="14"/>
        <v>md ""</v>
      </c>
      <c r="E506" t="str">
        <f t="shared" si="15"/>
        <v/>
      </c>
    </row>
    <row r="507" spans="1:5" x14ac:dyDescent="0.25">
      <c r="A507" t="str">
        <f t="shared" si="14"/>
        <v>md ""</v>
      </c>
      <c r="E507" t="str">
        <f t="shared" si="15"/>
        <v/>
      </c>
    </row>
    <row r="508" spans="1:5" x14ac:dyDescent="0.25">
      <c r="A508" t="str">
        <f t="shared" si="14"/>
        <v>md ""</v>
      </c>
      <c r="E508" t="str">
        <f t="shared" si="15"/>
        <v/>
      </c>
    </row>
    <row r="509" spans="1:5" x14ac:dyDescent="0.25">
      <c r="A509" t="str">
        <f t="shared" si="14"/>
        <v>md ""</v>
      </c>
      <c r="E509" t="str">
        <f t="shared" si="15"/>
        <v/>
      </c>
    </row>
    <row r="510" spans="1:5" x14ac:dyDescent="0.25">
      <c r="A510" t="str">
        <f t="shared" si="14"/>
        <v>md ""</v>
      </c>
      <c r="E510" t="str">
        <f t="shared" si="15"/>
        <v/>
      </c>
    </row>
    <row r="511" spans="1:5" x14ac:dyDescent="0.25">
      <c r="A511" t="str">
        <f t="shared" si="14"/>
        <v>md ""</v>
      </c>
      <c r="E511" t="str">
        <f t="shared" si="15"/>
        <v/>
      </c>
    </row>
    <row r="512" spans="1:5" x14ac:dyDescent="0.25">
      <c r="A512" t="str">
        <f t="shared" si="14"/>
        <v>md ""</v>
      </c>
      <c r="E512" t="str">
        <f t="shared" si="15"/>
        <v/>
      </c>
    </row>
    <row r="513" spans="1:5" x14ac:dyDescent="0.25">
      <c r="A513" t="str">
        <f t="shared" ref="A513:A565" si="16">"md """&amp;B513&amp;""""</f>
        <v>md ""</v>
      </c>
      <c r="E513" t="str">
        <f t="shared" ref="E513:E565" si="17">IF(C513="","",IF(D513="",C513,D513))</f>
        <v/>
      </c>
    </row>
    <row r="514" spans="1:5" x14ac:dyDescent="0.25">
      <c r="A514" t="str">
        <f t="shared" si="16"/>
        <v>md ""</v>
      </c>
      <c r="E514" t="str">
        <f t="shared" si="17"/>
        <v/>
      </c>
    </row>
    <row r="515" spans="1:5" x14ac:dyDescent="0.25">
      <c r="A515" t="str">
        <f t="shared" si="16"/>
        <v>md ""</v>
      </c>
      <c r="E515" t="str">
        <f t="shared" si="17"/>
        <v/>
      </c>
    </row>
    <row r="516" spans="1:5" x14ac:dyDescent="0.25">
      <c r="A516" t="str">
        <f t="shared" si="16"/>
        <v>md ""</v>
      </c>
      <c r="E516" t="str">
        <f t="shared" si="17"/>
        <v/>
      </c>
    </row>
    <row r="517" spans="1:5" x14ac:dyDescent="0.25">
      <c r="A517" t="str">
        <f t="shared" si="16"/>
        <v>md ""</v>
      </c>
      <c r="E517" t="str">
        <f t="shared" si="17"/>
        <v/>
      </c>
    </row>
    <row r="518" spans="1:5" x14ac:dyDescent="0.25">
      <c r="A518" t="str">
        <f t="shared" si="16"/>
        <v>md ""</v>
      </c>
      <c r="E518" t="str">
        <f t="shared" si="17"/>
        <v/>
      </c>
    </row>
    <row r="519" spans="1:5" x14ac:dyDescent="0.25">
      <c r="A519" t="str">
        <f t="shared" si="16"/>
        <v>md ""</v>
      </c>
      <c r="E519" t="str">
        <f t="shared" si="17"/>
        <v/>
      </c>
    </row>
    <row r="520" spans="1:5" x14ac:dyDescent="0.25">
      <c r="A520" t="str">
        <f t="shared" si="16"/>
        <v>md ""</v>
      </c>
      <c r="E520" t="str">
        <f t="shared" si="17"/>
        <v/>
      </c>
    </row>
    <row r="521" spans="1:5" x14ac:dyDescent="0.25">
      <c r="A521" t="str">
        <f t="shared" si="16"/>
        <v>md ""</v>
      </c>
      <c r="E521" t="str">
        <f t="shared" si="17"/>
        <v/>
      </c>
    </row>
    <row r="522" spans="1:5" x14ac:dyDescent="0.25">
      <c r="A522" t="str">
        <f t="shared" si="16"/>
        <v>md ""</v>
      </c>
      <c r="E522" t="str">
        <f t="shared" si="17"/>
        <v/>
      </c>
    </row>
    <row r="523" spans="1:5" x14ac:dyDescent="0.25">
      <c r="A523" t="str">
        <f t="shared" si="16"/>
        <v>md ""</v>
      </c>
      <c r="E523" t="str">
        <f t="shared" si="17"/>
        <v/>
      </c>
    </row>
    <row r="524" spans="1:5" x14ac:dyDescent="0.25">
      <c r="A524" t="str">
        <f t="shared" si="16"/>
        <v>md ""</v>
      </c>
      <c r="E524" t="str">
        <f t="shared" si="17"/>
        <v/>
      </c>
    </row>
    <row r="525" spans="1:5" x14ac:dyDescent="0.25">
      <c r="A525" t="str">
        <f t="shared" si="16"/>
        <v>md ""</v>
      </c>
      <c r="E525" t="str">
        <f t="shared" si="17"/>
        <v/>
      </c>
    </row>
    <row r="526" spans="1:5" x14ac:dyDescent="0.25">
      <c r="A526" t="str">
        <f t="shared" si="16"/>
        <v>md ""</v>
      </c>
      <c r="E526" t="str">
        <f t="shared" si="17"/>
        <v/>
      </c>
    </row>
    <row r="527" spans="1:5" x14ac:dyDescent="0.25">
      <c r="A527" t="str">
        <f t="shared" si="16"/>
        <v>md ""</v>
      </c>
      <c r="E527" t="str">
        <f t="shared" si="17"/>
        <v/>
      </c>
    </row>
    <row r="528" spans="1:5" x14ac:dyDescent="0.25">
      <c r="A528" t="str">
        <f t="shared" si="16"/>
        <v>md ""</v>
      </c>
      <c r="E528" t="str">
        <f t="shared" si="17"/>
        <v/>
      </c>
    </row>
    <row r="529" spans="1:5" x14ac:dyDescent="0.25">
      <c r="A529" t="str">
        <f t="shared" si="16"/>
        <v>md ""</v>
      </c>
      <c r="E529" t="str">
        <f t="shared" si="17"/>
        <v/>
      </c>
    </row>
    <row r="530" spans="1:5" x14ac:dyDescent="0.25">
      <c r="A530" t="str">
        <f t="shared" si="16"/>
        <v>md ""</v>
      </c>
      <c r="E530" t="str">
        <f t="shared" si="17"/>
        <v/>
      </c>
    </row>
    <row r="531" spans="1:5" x14ac:dyDescent="0.25">
      <c r="A531" t="str">
        <f t="shared" si="16"/>
        <v>md ""</v>
      </c>
      <c r="E531" t="str">
        <f t="shared" si="17"/>
        <v/>
      </c>
    </row>
    <row r="532" spans="1:5" x14ac:dyDescent="0.25">
      <c r="A532" t="str">
        <f t="shared" si="16"/>
        <v>md ""</v>
      </c>
      <c r="E532" t="str">
        <f t="shared" si="17"/>
        <v/>
      </c>
    </row>
    <row r="533" spans="1:5" x14ac:dyDescent="0.25">
      <c r="A533" t="str">
        <f t="shared" si="16"/>
        <v>md ""</v>
      </c>
      <c r="E533" t="str">
        <f t="shared" si="17"/>
        <v/>
      </c>
    </row>
    <row r="534" spans="1:5" x14ac:dyDescent="0.25">
      <c r="A534" t="str">
        <f t="shared" si="16"/>
        <v>md ""</v>
      </c>
      <c r="E534" t="str">
        <f t="shared" si="17"/>
        <v/>
      </c>
    </row>
    <row r="535" spans="1:5" x14ac:dyDescent="0.25">
      <c r="A535" t="str">
        <f t="shared" si="16"/>
        <v>md ""</v>
      </c>
      <c r="E535" t="str">
        <f t="shared" si="17"/>
        <v/>
      </c>
    </row>
    <row r="536" spans="1:5" x14ac:dyDescent="0.25">
      <c r="A536" t="str">
        <f t="shared" si="16"/>
        <v>md ""</v>
      </c>
      <c r="E536" t="str">
        <f t="shared" si="17"/>
        <v/>
      </c>
    </row>
    <row r="537" spans="1:5" x14ac:dyDescent="0.25">
      <c r="A537" t="str">
        <f t="shared" si="16"/>
        <v>md ""</v>
      </c>
      <c r="E537" t="str">
        <f t="shared" si="17"/>
        <v/>
      </c>
    </row>
    <row r="538" spans="1:5" x14ac:dyDescent="0.25">
      <c r="A538" t="str">
        <f t="shared" si="16"/>
        <v>md ""</v>
      </c>
      <c r="E538" t="str">
        <f t="shared" si="17"/>
        <v/>
      </c>
    </row>
    <row r="539" spans="1:5" x14ac:dyDescent="0.25">
      <c r="A539" t="str">
        <f t="shared" si="16"/>
        <v>md ""</v>
      </c>
      <c r="E539" t="str">
        <f t="shared" si="17"/>
        <v/>
      </c>
    </row>
    <row r="540" spans="1:5" x14ac:dyDescent="0.25">
      <c r="A540" t="str">
        <f t="shared" si="16"/>
        <v>md ""</v>
      </c>
      <c r="E540" t="str">
        <f t="shared" si="17"/>
        <v/>
      </c>
    </row>
    <row r="541" spans="1:5" x14ac:dyDescent="0.25">
      <c r="A541" t="str">
        <f t="shared" si="16"/>
        <v>md ""</v>
      </c>
      <c r="E541" t="str">
        <f t="shared" si="17"/>
        <v/>
      </c>
    </row>
    <row r="542" spans="1:5" x14ac:dyDescent="0.25">
      <c r="A542" t="str">
        <f t="shared" si="16"/>
        <v>md ""</v>
      </c>
      <c r="E542" t="str">
        <f t="shared" si="17"/>
        <v/>
      </c>
    </row>
    <row r="543" spans="1:5" x14ac:dyDescent="0.25">
      <c r="A543" t="str">
        <f t="shared" si="16"/>
        <v>md ""</v>
      </c>
      <c r="E543" t="str">
        <f t="shared" si="17"/>
        <v/>
      </c>
    </row>
    <row r="544" spans="1:5" x14ac:dyDescent="0.25">
      <c r="A544" t="str">
        <f t="shared" si="16"/>
        <v>md ""</v>
      </c>
      <c r="E544" t="str">
        <f t="shared" si="17"/>
        <v/>
      </c>
    </row>
    <row r="545" spans="1:5" x14ac:dyDescent="0.25">
      <c r="A545" t="str">
        <f t="shared" si="16"/>
        <v>md ""</v>
      </c>
      <c r="E545" t="str">
        <f t="shared" si="17"/>
        <v/>
      </c>
    </row>
    <row r="546" spans="1:5" x14ac:dyDescent="0.25">
      <c r="A546" t="str">
        <f t="shared" si="16"/>
        <v>md ""</v>
      </c>
      <c r="E546" t="str">
        <f t="shared" si="17"/>
        <v/>
      </c>
    </row>
    <row r="547" spans="1:5" x14ac:dyDescent="0.25">
      <c r="A547" t="str">
        <f t="shared" si="16"/>
        <v>md ""</v>
      </c>
      <c r="E547" t="str">
        <f t="shared" si="17"/>
        <v/>
      </c>
    </row>
    <row r="548" spans="1:5" x14ac:dyDescent="0.25">
      <c r="A548" t="str">
        <f t="shared" si="16"/>
        <v>md ""</v>
      </c>
      <c r="E548" t="str">
        <f t="shared" si="17"/>
        <v/>
      </c>
    </row>
    <row r="549" spans="1:5" x14ac:dyDescent="0.25">
      <c r="A549" t="str">
        <f t="shared" si="16"/>
        <v>md ""</v>
      </c>
      <c r="E549" t="str">
        <f t="shared" si="17"/>
        <v/>
      </c>
    </row>
    <row r="550" spans="1:5" x14ac:dyDescent="0.25">
      <c r="A550" t="str">
        <f t="shared" si="16"/>
        <v>md ""</v>
      </c>
      <c r="E550" t="str">
        <f t="shared" si="17"/>
        <v/>
      </c>
    </row>
    <row r="551" spans="1:5" x14ac:dyDescent="0.25">
      <c r="A551" t="str">
        <f t="shared" si="16"/>
        <v>md ""</v>
      </c>
      <c r="E551" t="str">
        <f t="shared" si="17"/>
        <v/>
      </c>
    </row>
    <row r="552" spans="1:5" x14ac:dyDescent="0.25">
      <c r="A552" t="str">
        <f t="shared" si="16"/>
        <v>md ""</v>
      </c>
      <c r="E552" t="str">
        <f t="shared" si="17"/>
        <v/>
      </c>
    </row>
    <row r="553" spans="1:5" x14ac:dyDescent="0.25">
      <c r="A553" t="str">
        <f t="shared" si="16"/>
        <v>md ""</v>
      </c>
      <c r="E553" t="str">
        <f t="shared" si="17"/>
        <v/>
      </c>
    </row>
    <row r="554" spans="1:5" x14ac:dyDescent="0.25">
      <c r="A554" t="str">
        <f t="shared" si="16"/>
        <v>md ""</v>
      </c>
      <c r="E554" t="str">
        <f t="shared" si="17"/>
        <v/>
      </c>
    </row>
    <row r="555" spans="1:5" x14ac:dyDescent="0.25">
      <c r="A555" t="str">
        <f t="shared" si="16"/>
        <v>md ""</v>
      </c>
      <c r="E555" t="str">
        <f t="shared" si="17"/>
        <v/>
      </c>
    </row>
    <row r="556" spans="1:5" x14ac:dyDescent="0.25">
      <c r="A556" t="str">
        <f t="shared" si="16"/>
        <v>md ""</v>
      </c>
      <c r="E556" t="str">
        <f t="shared" si="17"/>
        <v/>
      </c>
    </row>
    <row r="557" spans="1:5" x14ac:dyDescent="0.25">
      <c r="A557" t="str">
        <f t="shared" si="16"/>
        <v>md ""</v>
      </c>
      <c r="E557" t="str">
        <f t="shared" si="17"/>
        <v/>
      </c>
    </row>
    <row r="558" spans="1:5" x14ac:dyDescent="0.25">
      <c r="A558" t="str">
        <f t="shared" si="16"/>
        <v>md ""</v>
      </c>
      <c r="E558" t="str">
        <f t="shared" si="17"/>
        <v/>
      </c>
    </row>
    <row r="559" spans="1:5" x14ac:dyDescent="0.25">
      <c r="A559" t="str">
        <f t="shared" si="16"/>
        <v>md ""</v>
      </c>
      <c r="E559" t="str">
        <f t="shared" si="17"/>
        <v/>
      </c>
    </row>
    <row r="560" spans="1:5" x14ac:dyDescent="0.25">
      <c r="A560" t="str">
        <f t="shared" si="16"/>
        <v>md ""</v>
      </c>
      <c r="E560" t="str">
        <f t="shared" si="17"/>
        <v/>
      </c>
    </row>
    <row r="561" spans="1:5" x14ac:dyDescent="0.25">
      <c r="A561" t="str">
        <f t="shared" si="16"/>
        <v>md ""</v>
      </c>
      <c r="E561" t="str">
        <f t="shared" si="17"/>
        <v/>
      </c>
    </row>
    <row r="562" spans="1:5" x14ac:dyDescent="0.25">
      <c r="A562" t="str">
        <f t="shared" si="16"/>
        <v>md ""</v>
      </c>
      <c r="E562" t="str">
        <f t="shared" si="17"/>
        <v/>
      </c>
    </row>
    <row r="563" spans="1:5" x14ac:dyDescent="0.25">
      <c r="A563" t="str">
        <f t="shared" si="16"/>
        <v>md ""</v>
      </c>
      <c r="E563" t="str">
        <f t="shared" si="17"/>
        <v/>
      </c>
    </row>
    <row r="564" spans="1:5" x14ac:dyDescent="0.25">
      <c r="A564" t="str">
        <f t="shared" si="16"/>
        <v>md ""</v>
      </c>
      <c r="E564" t="str">
        <f t="shared" si="17"/>
        <v/>
      </c>
    </row>
    <row r="565" spans="1:5" x14ac:dyDescent="0.25">
      <c r="A565" t="str">
        <f t="shared" si="16"/>
        <v>md ""</v>
      </c>
      <c r="E565" t="str">
        <f t="shared" si="1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B206-D37E-4BD6-A649-8A37AEA2E5DC}">
  <dimension ref="A1:F24"/>
  <sheetViews>
    <sheetView zoomScaleNormal="100" workbookViewId="0">
      <selection activeCell="E1" sqref="E1:E24"/>
    </sheetView>
  </sheetViews>
  <sheetFormatPr defaultRowHeight="15" x14ac:dyDescent="0.25"/>
  <cols>
    <col min="2" max="2" width="40.85546875" bestFit="1" customWidth="1"/>
    <col min="3" max="3" width="51" bestFit="1" customWidth="1"/>
    <col min="4" max="5" width="84.85546875" bestFit="1" customWidth="1"/>
  </cols>
  <sheetData>
    <row r="1" spans="1:6" x14ac:dyDescent="0.25">
      <c r="A1">
        <v>2</v>
      </c>
      <c r="B1" t="s">
        <v>92</v>
      </c>
      <c r="C1" t="s">
        <v>95</v>
      </c>
      <c r="D1" t="str">
        <f>IF(C1="","",B1&amp;"\0"&amp;C1&amp;".mkv")</f>
        <v>0. Introduction\01. Welcome.mkv</v>
      </c>
      <c r="E1" t="s">
        <v>120</v>
      </c>
      <c r="F1" t="b">
        <f>IF(C1="","",D1=E1)</f>
        <v>1</v>
      </c>
    </row>
    <row r="2" spans="1:6" x14ac:dyDescent="0.25">
      <c r="A2">
        <v>3</v>
      </c>
      <c r="B2" t="s">
        <v>92</v>
      </c>
      <c r="C2" t="s">
        <v>96</v>
      </c>
      <c r="D2" t="str">
        <f>IF(C2="","",B2&amp;"\0"&amp;C2&amp;".mkv")</f>
        <v>0. Introduction\02. What you should know.mkv</v>
      </c>
      <c r="E2" t="s">
        <v>121</v>
      </c>
      <c r="F2" t="b">
        <f>IF(C2="","",D2=E2)</f>
        <v>1</v>
      </c>
    </row>
    <row r="3" spans="1:6" x14ac:dyDescent="0.25">
      <c r="A3">
        <v>5</v>
      </c>
      <c r="B3" t="s">
        <v>40</v>
      </c>
      <c r="C3" t="s">
        <v>97</v>
      </c>
      <c r="D3" t="str">
        <f>IF(C3="","",B3&amp;"\0"&amp;C3&amp;".mkv")</f>
        <v>1. Understanding Java Persistence API (JPA)\01. What is persistence.mkv</v>
      </c>
      <c r="E3" t="s">
        <v>122</v>
      </c>
      <c r="F3" t="b">
        <f>IF(C3="","",D3=E3)</f>
        <v>1</v>
      </c>
    </row>
    <row r="4" spans="1:6" x14ac:dyDescent="0.25">
      <c r="A4">
        <v>6</v>
      </c>
      <c r="B4" t="s">
        <v>40</v>
      </c>
      <c r="C4" t="s">
        <v>98</v>
      </c>
      <c r="D4" t="str">
        <f>IF(C4="","",B4&amp;"\0"&amp;C4&amp;".mkv")</f>
        <v>1. Understanding Java Persistence API (JPA)\02. Object relational mapping (ORM).mkv</v>
      </c>
      <c r="E4" t="s">
        <v>123</v>
      </c>
      <c r="F4" t="b">
        <f>IF(C4="","",D4=E4)</f>
        <v>1</v>
      </c>
    </row>
    <row r="5" spans="1:6" x14ac:dyDescent="0.25">
      <c r="A5">
        <v>7</v>
      </c>
      <c r="B5" t="s">
        <v>40</v>
      </c>
      <c r="C5" t="s">
        <v>99</v>
      </c>
      <c r="D5" t="str">
        <f>IF(C5="","",B5&amp;"\0"&amp;C5&amp;".mkv")</f>
        <v>1. Understanding Java Persistence API (JPA)\03. JPA overview.mkv</v>
      </c>
      <c r="E5" t="s">
        <v>124</v>
      </c>
      <c r="F5" t="b">
        <f>IF(C5="","",D5=E5)</f>
        <v>1</v>
      </c>
    </row>
    <row r="6" spans="1:6" x14ac:dyDescent="0.25">
      <c r="A6">
        <v>8</v>
      </c>
      <c r="B6" t="s">
        <v>40</v>
      </c>
      <c r="C6" t="s">
        <v>100</v>
      </c>
      <c r="D6" t="str">
        <f>IF(C6="","",B6&amp;"\0"&amp;C6&amp;".mkv")</f>
        <v>1. Understanding Java Persistence API (JPA)\04. JPA configuration and entities.mkv</v>
      </c>
      <c r="E6" t="s">
        <v>125</v>
      </c>
      <c r="F6" t="b">
        <f>IF(C6="","",D6=E6)</f>
        <v>1</v>
      </c>
    </row>
    <row r="7" spans="1:6" x14ac:dyDescent="0.25">
      <c r="A7">
        <v>9</v>
      </c>
      <c r="B7" t="s">
        <v>40</v>
      </c>
      <c r="C7" t="s">
        <v>101</v>
      </c>
      <c r="D7" t="str">
        <f>IF(C7="","",B7&amp;"\0"&amp;C7&amp;".mkv")</f>
        <v>1. Understanding Java Persistence API (JPA)\05. Benefits of JPA over pure JDBC.mkv</v>
      </c>
      <c r="E7" t="s">
        <v>126</v>
      </c>
      <c r="F7" t="b">
        <f>IF(C7="","",D7=E7)</f>
        <v>1</v>
      </c>
    </row>
    <row r="8" spans="1:6" x14ac:dyDescent="0.25">
      <c r="A8">
        <v>10</v>
      </c>
      <c r="B8" t="s">
        <v>40</v>
      </c>
      <c r="C8" t="s">
        <v>102</v>
      </c>
      <c r="D8" t="str">
        <f>IF(C8="","",B8&amp;"\0"&amp;C8&amp;".mkv")</f>
        <v>1. Understanding Java Persistence API (JPA)\06. Looking at the course project.mkv</v>
      </c>
      <c r="E8" t="s">
        <v>127</v>
      </c>
      <c r="F8" t="b">
        <f>IF(C8="","",D8=E8)</f>
        <v>1</v>
      </c>
    </row>
    <row r="9" spans="1:6" x14ac:dyDescent="0.25">
      <c r="A9">
        <v>11</v>
      </c>
      <c r="B9" t="s">
        <v>40</v>
      </c>
      <c r="C9" t="s">
        <v>103</v>
      </c>
      <c r="D9" t="str">
        <f>IF(C9="","",B9&amp;"\0"&amp;C9&amp;".mkv")</f>
        <v>1. Understanding Java Persistence API (JPA)\07. Review course project tools.mkv</v>
      </c>
      <c r="E9" t="s">
        <v>128</v>
      </c>
      <c r="F9" t="b">
        <f>IF(C9="","",D9=E9)</f>
        <v>1</v>
      </c>
    </row>
    <row r="10" spans="1:6" x14ac:dyDescent="0.25">
      <c r="A10">
        <v>14</v>
      </c>
      <c r="B10" t="s">
        <v>57</v>
      </c>
      <c r="C10" t="s">
        <v>104</v>
      </c>
      <c r="D10" t="str">
        <f>IF(C10="","",B10&amp;"\0"&amp;C10&amp;".mkv")</f>
        <v>2. Managing Entities with EntityManager\01. EntityManager.mkv</v>
      </c>
      <c r="E10" t="s">
        <v>129</v>
      </c>
      <c r="F10" t="b">
        <f>IF(C10="","",D10=E10)</f>
        <v>1</v>
      </c>
    </row>
    <row r="11" spans="1:6" x14ac:dyDescent="0.25">
      <c r="A11">
        <v>15</v>
      </c>
      <c r="B11" t="s">
        <v>57</v>
      </c>
      <c r="C11" t="s">
        <v>105</v>
      </c>
      <c r="D11" t="str">
        <f>IF(C11="","",B11&amp;"\0"&amp;C11&amp;".mkv")</f>
        <v>2. Managing Entities with EntityManager\02. Creating objects.mkv</v>
      </c>
      <c r="E11" t="s">
        <v>130</v>
      </c>
      <c r="F11" t="b">
        <f>IF(C11="","",D11=E11)</f>
        <v>1</v>
      </c>
    </row>
    <row r="12" spans="1:6" x14ac:dyDescent="0.25">
      <c r="A12">
        <v>16</v>
      </c>
      <c r="B12" t="s">
        <v>57</v>
      </c>
      <c r="C12" t="s">
        <v>106</v>
      </c>
      <c r="D12" t="str">
        <f>IF(C12="","",B12&amp;"\0"&amp;C12&amp;".mkv")</f>
        <v>2. Managing Entities with EntityManager\03. Persisting Objects.mkv</v>
      </c>
      <c r="E12" t="s">
        <v>131</v>
      </c>
      <c r="F12" t="b">
        <f>IF(C12="","",D12=E12)</f>
        <v>1</v>
      </c>
    </row>
    <row r="13" spans="1:6" x14ac:dyDescent="0.25">
      <c r="A13">
        <v>17</v>
      </c>
      <c r="B13" t="s">
        <v>57</v>
      </c>
      <c r="C13" t="s">
        <v>107</v>
      </c>
      <c r="D13" t="str">
        <f>IF(C13="","",B13&amp;"\0"&amp;C13&amp;".mkv")</f>
        <v>2. Managing Entities with EntityManager\04. Reading objects.mkv</v>
      </c>
      <c r="E13" t="s">
        <v>132</v>
      </c>
      <c r="F13" t="b">
        <f>IF(C13="","",D13=E13)</f>
        <v>1</v>
      </c>
    </row>
    <row r="14" spans="1:6" x14ac:dyDescent="0.25">
      <c r="A14">
        <v>18</v>
      </c>
      <c r="B14" t="s">
        <v>57</v>
      </c>
      <c r="C14" t="s">
        <v>108</v>
      </c>
      <c r="D14" t="str">
        <f>IF(C14="","",B14&amp;"\0"&amp;C14&amp;".mkv")</f>
        <v>2. Managing Entities with EntityManager\05. Updating objects.mkv</v>
      </c>
      <c r="E14" t="s">
        <v>133</v>
      </c>
      <c r="F14" t="b">
        <f>IF(C14="","",D14=E14)</f>
        <v>1</v>
      </c>
    </row>
    <row r="15" spans="1:6" x14ac:dyDescent="0.25">
      <c r="A15">
        <v>19</v>
      </c>
      <c r="B15" t="s">
        <v>57</v>
      </c>
      <c r="C15" t="s">
        <v>109</v>
      </c>
      <c r="D15" t="str">
        <f>IF(C15="","",B15&amp;"\0"&amp;C15&amp;".mkv")</f>
        <v>2. Managing Entities with EntityManager\06. Deleting objects.mkv</v>
      </c>
      <c r="E15" t="s">
        <v>134</v>
      </c>
      <c r="F15" t="b">
        <f>IF(C15="","",D15=E15)</f>
        <v>1</v>
      </c>
    </row>
    <row r="16" spans="1:6" x14ac:dyDescent="0.25">
      <c r="A16">
        <v>22</v>
      </c>
      <c r="B16" t="s">
        <v>71</v>
      </c>
      <c r="C16" t="s">
        <v>110</v>
      </c>
      <c r="D16" t="str">
        <f>IF(C16="","",B16&amp;"\0"&amp;C16&amp;".mkv")</f>
        <v>3. Transaction Management\01. Entity life cycle.mkv</v>
      </c>
      <c r="E16" t="s">
        <v>135</v>
      </c>
      <c r="F16" t="b">
        <f>IF(C16="","",D16=E16)</f>
        <v>1</v>
      </c>
    </row>
    <row r="17" spans="1:6" x14ac:dyDescent="0.25">
      <c r="A17">
        <v>23</v>
      </c>
      <c r="B17" t="s">
        <v>71</v>
      </c>
      <c r="C17" t="s">
        <v>111</v>
      </c>
      <c r="D17" t="str">
        <f>IF(C17="","",B17&amp;"\0"&amp;C17&amp;".mkv")</f>
        <v>3. Transaction Management\02. Managing transactions overview.mkv</v>
      </c>
      <c r="E17" t="s">
        <v>136</v>
      </c>
      <c r="F17" t="b">
        <f>IF(C17="","",D17=E17)</f>
        <v>1</v>
      </c>
    </row>
    <row r="18" spans="1:6" x14ac:dyDescent="0.25">
      <c r="A18">
        <v>24</v>
      </c>
      <c r="B18" t="s">
        <v>71</v>
      </c>
      <c r="C18" t="s">
        <v>112</v>
      </c>
      <c r="D18" t="str">
        <f>IF(C18="","",B18&amp;"\0"&amp;C18&amp;".mkv")</f>
        <v>3. Transaction Management\03. Managing transactions demo.mkv</v>
      </c>
      <c r="E18" t="s">
        <v>137</v>
      </c>
      <c r="F18" t="b">
        <f>IF(C18="","",D18=E18)</f>
        <v>1</v>
      </c>
    </row>
    <row r="19" spans="1:6" x14ac:dyDescent="0.25">
      <c r="A19">
        <v>25</v>
      </c>
      <c r="B19" t="s">
        <v>71</v>
      </c>
      <c r="C19" t="s">
        <v>113</v>
      </c>
      <c r="D19" t="str">
        <f>IF(C19="","",B19&amp;"\0"&amp;C19&amp;".mkv")</f>
        <v>3. Transaction Management\04. Advanced mapping using annotations.mkv</v>
      </c>
      <c r="E19" t="s">
        <v>138</v>
      </c>
      <c r="F19" t="b">
        <f>IF(C19="","",D19=E19)</f>
        <v>1</v>
      </c>
    </row>
    <row r="20" spans="1:6" x14ac:dyDescent="0.25">
      <c r="A20">
        <v>28</v>
      </c>
      <c r="B20" t="s">
        <v>80</v>
      </c>
      <c r="C20" t="s">
        <v>114</v>
      </c>
      <c r="D20" t="str">
        <f>IF(C20="","",B20&amp;"\0"&amp;C20&amp;".mkv")</f>
        <v>4. Relationship Mapping in JPA\01. Relationships.mkv</v>
      </c>
      <c r="E20" t="s">
        <v>139</v>
      </c>
      <c r="F20" t="b">
        <f>IF(C20="","",D20=E20)</f>
        <v>1</v>
      </c>
    </row>
    <row r="21" spans="1:6" x14ac:dyDescent="0.25">
      <c r="A21">
        <v>29</v>
      </c>
      <c r="B21" t="s">
        <v>80</v>
      </c>
      <c r="C21" t="s">
        <v>115</v>
      </c>
      <c r="D21" t="str">
        <f>IF(C21="","",B21&amp;"\0"&amp;C21&amp;".mkv")</f>
        <v>4. Relationship Mapping in JPA\02. Mapping strategies overview.mkv</v>
      </c>
      <c r="E21" t="s">
        <v>140</v>
      </c>
      <c r="F21" t="b">
        <f>IF(C21="","",D21=E21)</f>
        <v>1</v>
      </c>
    </row>
    <row r="22" spans="1:6" x14ac:dyDescent="0.25">
      <c r="A22">
        <v>30</v>
      </c>
      <c r="B22" t="s">
        <v>80</v>
      </c>
      <c r="C22" t="s">
        <v>116</v>
      </c>
      <c r="D22" t="str">
        <f>IF(C22="","",B22&amp;"\0"&amp;C22&amp;".mkv")</f>
        <v>4. Relationship Mapping in JPA\03. Mapping associations overview.mkv</v>
      </c>
      <c r="E22" t="s">
        <v>141</v>
      </c>
      <c r="F22" t="b">
        <f>IF(C22="","",D22=E22)</f>
        <v>1</v>
      </c>
    </row>
    <row r="23" spans="1:6" x14ac:dyDescent="0.25">
      <c r="A23">
        <v>31</v>
      </c>
      <c r="B23" t="s">
        <v>80</v>
      </c>
      <c r="C23" t="s">
        <v>117</v>
      </c>
      <c r="D23" t="str">
        <f>IF(C23="","",B23&amp;"\0"&amp;C23&amp;".mkv")</f>
        <v>4. Relationship Mapping in JPA\04. Cascading events.mkv</v>
      </c>
      <c r="E23" t="s">
        <v>142</v>
      </c>
      <c r="F23" t="b">
        <f>IF(C23="","",D23=E23)</f>
        <v>1</v>
      </c>
    </row>
    <row r="24" spans="1:6" x14ac:dyDescent="0.25">
      <c r="A24">
        <v>34</v>
      </c>
      <c r="B24" t="s">
        <v>93</v>
      </c>
      <c r="C24" t="s">
        <v>118</v>
      </c>
      <c r="D24" t="str">
        <f>IF(C24="","",B24&amp;"\0"&amp;C24&amp;".mkv")</f>
        <v>5. Conclusion\01. Next steps.mkv</v>
      </c>
      <c r="E24" t="s">
        <v>143</v>
      </c>
      <c r="F24" t="b">
        <f>IF(C24="","",D24=E24)</f>
        <v>1</v>
      </c>
    </row>
  </sheetData>
  <sortState xmlns:xlrd2="http://schemas.microsoft.com/office/spreadsheetml/2017/richdata2" ref="A1:F24">
    <sortCondition ref="A1:A24"/>
  </sortState>
  <conditionalFormatting sqref="F1:F24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LinkedIn</vt:lpstr>
      <vt:lpstr>Chapters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</dc:creator>
  <cp:lastModifiedBy>Zachary Go</cp:lastModifiedBy>
  <dcterms:created xsi:type="dcterms:W3CDTF">2024-07-05T05:35:02Z</dcterms:created>
  <dcterms:modified xsi:type="dcterms:W3CDTF">2024-07-20T04:45:08Z</dcterms:modified>
</cp:coreProperties>
</file>