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empRecording\"/>
    </mc:Choice>
  </mc:AlternateContent>
  <xr:revisionPtr revIDLastSave="0" documentId="13_ncr:1_{EDAA341F-59C5-4B4C-9609-AEF9AFFDD5AE}" xr6:coauthVersionLast="47" xr6:coauthVersionMax="47" xr10:uidLastSave="{00000000-0000-0000-0000-000000000000}"/>
  <bookViews>
    <workbookView xWindow="-120" yWindow="-120" windowWidth="30960" windowHeight="17070" xr2:uid="{56D22ABB-7B74-4BBD-BE62-91A7E7A90183}"/>
  </bookViews>
  <sheets>
    <sheet name="LinkedIn" sheetId="1" r:id="rId1"/>
    <sheet name="Chapters" sheetId="2" r:id="rId2"/>
    <sheet name="Files" sheetId="3" r:id="rId3"/>
    <sheet name="Sheet1" sheetId="4" r:id="rId4"/>
  </sheets>
  <definedNames>
    <definedName name="_xlnm._FilterDatabase" localSheetId="0" hidden="1">LinkedIn!$A$11:$Z$367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3" i="3" l="1"/>
  <c r="D102" i="3"/>
  <c r="D1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" i="3"/>
  <c r="F118" i="1" l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1" i="1"/>
  <c r="F364" i="1"/>
  <c r="F365" i="1"/>
  <c r="F366" i="1"/>
  <c r="F36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210" i="3" l="1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66" i="2"/>
  <c r="A166" i="2"/>
  <c r="E165" i="2"/>
  <c r="A165" i="2"/>
  <c r="E164" i="2"/>
  <c r="A164" i="2"/>
  <c r="E163" i="2"/>
  <c r="A163" i="2"/>
  <c r="E162" i="2"/>
  <c r="A162" i="2"/>
  <c r="E161" i="2"/>
  <c r="A161" i="2"/>
  <c r="E160" i="2"/>
  <c r="A160" i="2"/>
  <c r="E159" i="2"/>
  <c r="A159" i="2"/>
  <c r="E158" i="2"/>
  <c r="A158" i="2"/>
  <c r="E157" i="2"/>
  <c r="A157" i="2"/>
  <c r="E156" i="2"/>
  <c r="A156" i="2"/>
  <c r="E155" i="2"/>
  <c r="A155" i="2"/>
  <c r="E154" i="2"/>
  <c r="A154" i="2"/>
  <c r="E153" i="2"/>
  <c r="A153" i="2"/>
  <c r="E152" i="2"/>
  <c r="A152" i="2"/>
  <c r="E151" i="2"/>
  <c r="A151" i="2"/>
  <c r="E150" i="2"/>
  <c r="A150" i="2"/>
  <c r="E149" i="2"/>
  <c r="A149" i="2"/>
  <c r="E148" i="2"/>
  <c r="A148" i="2"/>
  <c r="E147" i="2"/>
  <c r="A147" i="2"/>
  <c r="E146" i="2"/>
  <c r="A146" i="2"/>
  <c r="E145" i="2"/>
  <c r="A145" i="2"/>
  <c r="E144" i="2"/>
  <c r="A144" i="2"/>
  <c r="E143" i="2"/>
  <c r="A143" i="2"/>
  <c r="E142" i="2"/>
  <c r="A142" i="2"/>
  <c r="E141" i="2"/>
  <c r="A141" i="2"/>
  <c r="E140" i="2"/>
  <c r="A140" i="2"/>
  <c r="E139" i="2"/>
  <c r="A139" i="2"/>
  <c r="E138" i="2"/>
  <c r="A138" i="2"/>
  <c r="E137" i="2"/>
  <c r="A137" i="2"/>
  <c r="E136" i="2"/>
  <c r="A136" i="2"/>
  <c r="E135" i="2"/>
  <c r="A135" i="2"/>
  <c r="E134" i="2"/>
  <c r="A134" i="2"/>
  <c r="E133" i="2"/>
  <c r="A133" i="2"/>
  <c r="E132" i="2"/>
  <c r="A132" i="2"/>
  <c r="E131" i="2"/>
  <c r="A131" i="2"/>
  <c r="E130" i="2"/>
  <c r="A130" i="2"/>
  <c r="E129" i="2"/>
  <c r="A129" i="2"/>
  <c r="E128" i="2"/>
  <c r="A128" i="2"/>
  <c r="E127" i="2"/>
  <c r="A127" i="2"/>
  <c r="E126" i="2"/>
  <c r="A126" i="2"/>
  <c r="E125" i="2"/>
  <c r="A125" i="2"/>
  <c r="E124" i="2"/>
  <c r="A124" i="2"/>
  <c r="E123" i="2"/>
  <c r="A123" i="2"/>
  <c r="E122" i="2"/>
  <c r="A122" i="2"/>
  <c r="E121" i="2"/>
  <c r="A121" i="2"/>
  <c r="E120" i="2"/>
  <c r="A120" i="2"/>
  <c r="E119" i="2"/>
  <c r="A119" i="2"/>
  <c r="E118" i="2"/>
  <c r="A118" i="2"/>
  <c r="E117" i="2"/>
  <c r="A117" i="2"/>
  <c r="E116" i="2"/>
  <c r="A116" i="2"/>
  <c r="E115" i="2"/>
  <c r="A115" i="2"/>
  <c r="E114" i="2"/>
  <c r="A114" i="2"/>
  <c r="E113" i="2"/>
  <c r="A113" i="2"/>
  <c r="E112" i="2"/>
  <c r="A112" i="2"/>
  <c r="E111" i="2"/>
  <c r="A111" i="2"/>
  <c r="E110" i="2"/>
  <c r="A110" i="2"/>
  <c r="E109" i="2"/>
  <c r="A109" i="2"/>
  <c r="E108" i="2"/>
  <c r="A108" i="2"/>
  <c r="E107" i="2"/>
  <c r="A107" i="2"/>
  <c r="E106" i="2"/>
  <c r="A106" i="2"/>
  <c r="E105" i="2"/>
  <c r="A105" i="2"/>
  <c r="E104" i="2"/>
  <c r="A104" i="2"/>
  <c r="E103" i="2"/>
  <c r="A103" i="2"/>
  <c r="E102" i="2"/>
  <c r="A102" i="2"/>
  <c r="E101" i="2"/>
  <c r="A101" i="2"/>
  <c r="E100" i="2"/>
  <c r="A100" i="2"/>
  <c r="E99" i="2"/>
  <c r="A99" i="2"/>
  <c r="E98" i="2"/>
  <c r="A98" i="2"/>
  <c r="E97" i="2"/>
  <c r="A97" i="2"/>
  <c r="E96" i="2"/>
  <c r="A96" i="2"/>
  <c r="E95" i="2"/>
  <c r="A95" i="2"/>
  <c r="E94" i="2"/>
  <c r="A94" i="2"/>
  <c r="E93" i="2"/>
  <c r="A93" i="2"/>
  <c r="E92" i="2"/>
  <c r="A92" i="2"/>
  <c r="E91" i="2"/>
  <c r="A91" i="2"/>
  <c r="E90" i="2"/>
  <c r="A90" i="2"/>
  <c r="E89" i="2"/>
  <c r="A89" i="2"/>
  <c r="E88" i="2"/>
  <c r="A88" i="2"/>
  <c r="E87" i="2"/>
  <c r="A87" i="2"/>
  <c r="E86" i="2"/>
  <c r="A86" i="2"/>
  <c r="E85" i="2"/>
  <c r="A85" i="2"/>
  <c r="E84" i="2"/>
  <c r="A84" i="2"/>
  <c r="E83" i="2"/>
  <c r="A83" i="2"/>
  <c r="E82" i="2"/>
  <c r="A82" i="2"/>
  <c r="E81" i="2"/>
  <c r="A81" i="2"/>
  <c r="E80" i="2"/>
  <c r="A80" i="2"/>
  <c r="E79" i="2"/>
  <c r="A79" i="2"/>
  <c r="E78" i="2"/>
  <c r="A78" i="2"/>
  <c r="E77" i="2"/>
  <c r="A77" i="2"/>
  <c r="E76" i="2"/>
  <c r="A76" i="2"/>
  <c r="E75" i="2"/>
  <c r="A75" i="2"/>
  <c r="E74" i="2"/>
  <c r="A74" i="2"/>
  <c r="E73" i="2"/>
  <c r="A73" i="2"/>
  <c r="E72" i="2"/>
  <c r="A72" i="2"/>
  <c r="E71" i="2"/>
  <c r="A71" i="2"/>
  <c r="E70" i="2"/>
  <c r="A70" i="2"/>
  <c r="E69" i="2"/>
  <c r="A69" i="2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1" i="2"/>
  <c r="A1" i="2"/>
  <c r="C367" i="1"/>
  <c r="B367" i="1"/>
  <c r="C366" i="1"/>
  <c r="G366" i="1" s="1"/>
  <c r="B366" i="1"/>
  <c r="C365" i="1"/>
  <c r="G365" i="1" s="1"/>
  <c r="B365" i="1"/>
  <c r="C364" i="1"/>
  <c r="W364" i="1" s="1"/>
  <c r="B364" i="1"/>
  <c r="C363" i="1"/>
  <c r="G363" i="1" s="1"/>
  <c r="B363" i="1"/>
  <c r="C362" i="1"/>
  <c r="B362" i="1"/>
  <c r="G361" i="1"/>
  <c r="I361" i="1" s="1"/>
  <c r="C361" i="1"/>
  <c r="W361" i="1" s="1"/>
  <c r="B361" i="1"/>
  <c r="C360" i="1"/>
  <c r="B360" i="1"/>
  <c r="C359" i="1"/>
  <c r="W359" i="1" s="1"/>
  <c r="B359" i="1"/>
  <c r="C358" i="1"/>
  <c r="G358" i="1" s="1"/>
  <c r="B358" i="1"/>
  <c r="C357" i="1"/>
  <c r="G357" i="1" s="1"/>
  <c r="B357" i="1"/>
  <c r="C356" i="1"/>
  <c r="W356" i="1" s="1"/>
  <c r="B356" i="1"/>
  <c r="C355" i="1"/>
  <c r="G355" i="1" s="1"/>
  <c r="B355" i="1"/>
  <c r="C354" i="1"/>
  <c r="W354" i="1" s="1"/>
  <c r="B354" i="1"/>
  <c r="C353" i="1"/>
  <c r="W353" i="1" s="1"/>
  <c r="B353" i="1"/>
  <c r="C352" i="1"/>
  <c r="G352" i="1" s="1"/>
  <c r="B352" i="1"/>
  <c r="C351" i="1"/>
  <c r="W351" i="1" s="1"/>
  <c r="B351" i="1"/>
  <c r="C350" i="1"/>
  <c r="G350" i="1" s="1"/>
  <c r="I350" i="1" s="1"/>
  <c r="B350" i="1"/>
  <c r="C349" i="1"/>
  <c r="G349" i="1" s="1"/>
  <c r="B349" i="1"/>
  <c r="C348" i="1"/>
  <c r="G348" i="1" s="1"/>
  <c r="I348" i="1" s="1"/>
  <c r="B348" i="1"/>
  <c r="C347" i="1"/>
  <c r="G347" i="1" s="1"/>
  <c r="B347" i="1"/>
  <c r="C346" i="1"/>
  <c r="W346" i="1" s="1"/>
  <c r="B346" i="1"/>
  <c r="C345" i="1"/>
  <c r="G345" i="1" s="1"/>
  <c r="I345" i="1" s="1"/>
  <c r="B345" i="1"/>
  <c r="C344" i="1"/>
  <c r="G344" i="1" s="1"/>
  <c r="B344" i="1"/>
  <c r="C343" i="1"/>
  <c r="W343" i="1" s="1"/>
  <c r="B343" i="1"/>
  <c r="C342" i="1"/>
  <c r="G342" i="1" s="1"/>
  <c r="B342" i="1"/>
  <c r="C341" i="1"/>
  <c r="G341" i="1" s="1"/>
  <c r="B341" i="1"/>
  <c r="C340" i="1"/>
  <c r="G340" i="1" s="1"/>
  <c r="B340" i="1"/>
  <c r="C339" i="1"/>
  <c r="G339" i="1" s="1"/>
  <c r="B339" i="1"/>
  <c r="C338" i="1"/>
  <c r="W338" i="1" s="1"/>
  <c r="B338" i="1"/>
  <c r="C337" i="1"/>
  <c r="G337" i="1" s="1"/>
  <c r="B337" i="1"/>
  <c r="C336" i="1"/>
  <c r="B336" i="1"/>
  <c r="C335" i="1"/>
  <c r="W335" i="1" s="1"/>
  <c r="B335" i="1"/>
  <c r="C334" i="1"/>
  <c r="G334" i="1" s="1"/>
  <c r="B334" i="1"/>
  <c r="C333" i="1"/>
  <c r="B333" i="1"/>
  <c r="C332" i="1"/>
  <c r="W332" i="1" s="1"/>
  <c r="B332" i="1"/>
  <c r="C331" i="1"/>
  <c r="B331" i="1"/>
  <c r="C330" i="1"/>
  <c r="B330" i="1"/>
  <c r="C329" i="1"/>
  <c r="W329" i="1" s="1"/>
  <c r="B329" i="1"/>
  <c r="C328" i="1"/>
  <c r="B328" i="1"/>
  <c r="C327" i="1"/>
  <c r="G327" i="1" s="1"/>
  <c r="I327" i="1" s="1"/>
  <c r="B327" i="1"/>
  <c r="C326" i="1"/>
  <c r="G326" i="1" s="1"/>
  <c r="B326" i="1"/>
  <c r="C325" i="1"/>
  <c r="B325" i="1"/>
  <c r="C324" i="1"/>
  <c r="G324" i="1" s="1"/>
  <c r="B324" i="1"/>
  <c r="C323" i="1"/>
  <c r="W323" i="1" s="1"/>
  <c r="B323" i="1"/>
  <c r="C322" i="1"/>
  <c r="W322" i="1" s="1"/>
  <c r="B322" i="1"/>
  <c r="C321" i="1"/>
  <c r="G321" i="1" s="1"/>
  <c r="H321" i="1" s="1"/>
  <c r="B321" i="1"/>
  <c r="C320" i="1"/>
  <c r="G320" i="1" s="1"/>
  <c r="B320" i="1"/>
  <c r="C319" i="1"/>
  <c r="W319" i="1" s="1"/>
  <c r="B319" i="1"/>
  <c r="C318" i="1"/>
  <c r="G318" i="1" s="1"/>
  <c r="B318" i="1"/>
  <c r="C317" i="1"/>
  <c r="B317" i="1"/>
  <c r="C316" i="1"/>
  <c r="G316" i="1" s="1"/>
  <c r="I316" i="1" s="1"/>
  <c r="B316" i="1"/>
  <c r="C315" i="1"/>
  <c r="G315" i="1" s="1"/>
  <c r="B315" i="1"/>
  <c r="C314" i="1"/>
  <c r="G314" i="1" s="1"/>
  <c r="H314" i="1" s="1"/>
  <c r="B314" i="1"/>
  <c r="C313" i="1"/>
  <c r="W313" i="1" s="1"/>
  <c r="B313" i="1"/>
  <c r="C312" i="1"/>
  <c r="G312" i="1" s="1"/>
  <c r="I312" i="1" s="1"/>
  <c r="B312" i="1"/>
  <c r="C311" i="1"/>
  <c r="W311" i="1" s="1"/>
  <c r="B311" i="1"/>
  <c r="C310" i="1"/>
  <c r="G310" i="1" s="1"/>
  <c r="B310" i="1"/>
  <c r="C309" i="1"/>
  <c r="G309" i="1" s="1"/>
  <c r="B309" i="1"/>
  <c r="C308" i="1"/>
  <c r="W308" i="1" s="1"/>
  <c r="B308" i="1"/>
  <c r="C307" i="1"/>
  <c r="G307" i="1" s="1"/>
  <c r="B307" i="1"/>
  <c r="C306" i="1"/>
  <c r="G306" i="1" s="1"/>
  <c r="H306" i="1" s="1"/>
  <c r="B306" i="1"/>
  <c r="C305" i="1"/>
  <c r="G305" i="1" s="1"/>
  <c r="B305" i="1"/>
  <c r="C304" i="1"/>
  <c r="W304" i="1" s="1"/>
  <c r="B304" i="1"/>
  <c r="C303" i="1"/>
  <c r="G303" i="1" s="1"/>
  <c r="B303" i="1"/>
  <c r="C302" i="1"/>
  <c r="G302" i="1" s="1"/>
  <c r="B302" i="1"/>
  <c r="C301" i="1"/>
  <c r="G301" i="1" s="1"/>
  <c r="B301" i="1"/>
  <c r="C300" i="1"/>
  <c r="B300" i="1"/>
  <c r="C299" i="1"/>
  <c r="G299" i="1" s="1"/>
  <c r="B299" i="1"/>
  <c r="C298" i="1"/>
  <c r="G298" i="1" s="1"/>
  <c r="H298" i="1" s="1"/>
  <c r="B298" i="1"/>
  <c r="C297" i="1"/>
  <c r="G297" i="1" s="1"/>
  <c r="B297" i="1"/>
  <c r="C296" i="1"/>
  <c r="G296" i="1" s="1"/>
  <c r="B296" i="1"/>
  <c r="C295" i="1"/>
  <c r="G295" i="1" s="1"/>
  <c r="B295" i="1"/>
  <c r="C294" i="1"/>
  <c r="B294" i="1"/>
  <c r="C293" i="1"/>
  <c r="G293" i="1" s="1"/>
  <c r="B293" i="1"/>
  <c r="C292" i="1"/>
  <c r="B292" i="1"/>
  <c r="C291" i="1"/>
  <c r="G291" i="1" s="1"/>
  <c r="B291" i="1"/>
  <c r="C290" i="1"/>
  <c r="G290" i="1" s="1"/>
  <c r="B290" i="1"/>
  <c r="C289" i="1"/>
  <c r="B289" i="1"/>
  <c r="C288" i="1"/>
  <c r="W288" i="1" s="1"/>
  <c r="B288" i="1"/>
  <c r="C287" i="1"/>
  <c r="G287" i="1" s="1"/>
  <c r="B287" i="1"/>
  <c r="C286" i="1"/>
  <c r="B286" i="1"/>
  <c r="C285" i="1"/>
  <c r="G285" i="1" s="1"/>
  <c r="B285" i="1"/>
  <c r="C284" i="1"/>
  <c r="B284" i="1"/>
  <c r="C283" i="1"/>
  <c r="G283" i="1" s="1"/>
  <c r="B283" i="1"/>
  <c r="C282" i="1"/>
  <c r="G282" i="1" s="1"/>
  <c r="B282" i="1"/>
  <c r="C281" i="1"/>
  <c r="G281" i="1" s="1"/>
  <c r="I281" i="1" s="1"/>
  <c r="B281" i="1"/>
  <c r="C280" i="1"/>
  <c r="W280" i="1" s="1"/>
  <c r="B280" i="1"/>
  <c r="C279" i="1"/>
  <c r="G279" i="1" s="1"/>
  <c r="H279" i="1" s="1"/>
  <c r="B279" i="1"/>
  <c r="C278" i="1"/>
  <c r="G278" i="1" s="1"/>
  <c r="H278" i="1" s="1"/>
  <c r="B278" i="1"/>
  <c r="C277" i="1"/>
  <c r="W277" i="1" s="1"/>
  <c r="B277" i="1"/>
  <c r="C276" i="1"/>
  <c r="B276" i="1"/>
  <c r="C275" i="1"/>
  <c r="G275" i="1" s="1"/>
  <c r="I275" i="1" s="1"/>
  <c r="B275" i="1"/>
  <c r="C274" i="1"/>
  <c r="W274" i="1" s="1"/>
  <c r="B274" i="1"/>
  <c r="C273" i="1"/>
  <c r="G273" i="1" s="1"/>
  <c r="B273" i="1"/>
  <c r="C272" i="1"/>
  <c r="G272" i="1" s="1"/>
  <c r="B272" i="1"/>
  <c r="C271" i="1"/>
  <c r="G271" i="1" s="1"/>
  <c r="B271" i="1"/>
  <c r="C270" i="1"/>
  <c r="W270" i="1" s="1"/>
  <c r="B270" i="1"/>
  <c r="C269" i="1"/>
  <c r="B269" i="1"/>
  <c r="C268" i="1"/>
  <c r="W268" i="1" s="1"/>
  <c r="B268" i="1"/>
  <c r="C267" i="1"/>
  <c r="W267" i="1" s="1"/>
  <c r="B267" i="1"/>
  <c r="C266" i="1"/>
  <c r="B266" i="1"/>
  <c r="C265" i="1"/>
  <c r="W265" i="1" s="1"/>
  <c r="B265" i="1"/>
  <c r="W264" i="1"/>
  <c r="C264" i="1"/>
  <c r="G264" i="1" s="1"/>
  <c r="B264" i="1"/>
  <c r="C263" i="1"/>
  <c r="G263" i="1" s="1"/>
  <c r="B263" i="1"/>
  <c r="C262" i="1"/>
  <c r="W262" i="1" s="1"/>
  <c r="B262" i="1"/>
  <c r="G261" i="1"/>
  <c r="I261" i="1" s="1"/>
  <c r="C261" i="1"/>
  <c r="W261" i="1" s="1"/>
  <c r="B261" i="1"/>
  <c r="C260" i="1"/>
  <c r="G260" i="1" s="1"/>
  <c r="I260" i="1" s="1"/>
  <c r="B260" i="1"/>
  <c r="C259" i="1"/>
  <c r="G259" i="1" s="1"/>
  <c r="I259" i="1" s="1"/>
  <c r="B259" i="1"/>
  <c r="C258" i="1"/>
  <c r="B258" i="1"/>
  <c r="C257" i="1"/>
  <c r="B257" i="1"/>
  <c r="C256" i="1"/>
  <c r="G256" i="1" s="1"/>
  <c r="B256" i="1"/>
  <c r="C255" i="1"/>
  <c r="G255" i="1" s="1"/>
  <c r="B255" i="1"/>
  <c r="C254" i="1"/>
  <c r="G254" i="1" s="1"/>
  <c r="B254" i="1"/>
  <c r="C253" i="1"/>
  <c r="W253" i="1" s="1"/>
  <c r="B253" i="1"/>
  <c r="C252" i="1"/>
  <c r="G252" i="1" s="1"/>
  <c r="B252" i="1"/>
  <c r="C251" i="1"/>
  <c r="G251" i="1" s="1"/>
  <c r="I251" i="1" s="1"/>
  <c r="B251" i="1"/>
  <c r="C250" i="1"/>
  <c r="B250" i="1"/>
  <c r="C249" i="1"/>
  <c r="B249" i="1"/>
  <c r="C248" i="1"/>
  <c r="G248" i="1" s="1"/>
  <c r="B248" i="1"/>
  <c r="C247" i="1"/>
  <c r="G247" i="1" s="1"/>
  <c r="B247" i="1"/>
  <c r="C246" i="1"/>
  <c r="G246" i="1" s="1"/>
  <c r="B246" i="1"/>
  <c r="C245" i="1"/>
  <c r="G245" i="1" s="1"/>
  <c r="B245" i="1"/>
  <c r="C244" i="1"/>
  <c r="G244" i="1" s="1"/>
  <c r="B244" i="1"/>
  <c r="C243" i="1"/>
  <c r="G243" i="1" s="1"/>
  <c r="I243" i="1" s="1"/>
  <c r="B243" i="1"/>
  <c r="C242" i="1"/>
  <c r="B242" i="1"/>
  <c r="C241" i="1"/>
  <c r="B241" i="1"/>
  <c r="C240" i="1"/>
  <c r="G240" i="1" s="1"/>
  <c r="B240" i="1"/>
  <c r="C239" i="1"/>
  <c r="G239" i="1" s="1"/>
  <c r="B239" i="1"/>
  <c r="C238" i="1"/>
  <c r="G238" i="1" s="1"/>
  <c r="B238" i="1"/>
  <c r="C237" i="1"/>
  <c r="G237" i="1" s="1"/>
  <c r="B237" i="1"/>
  <c r="C236" i="1"/>
  <c r="G236" i="1" s="1"/>
  <c r="B236" i="1"/>
  <c r="C235" i="1"/>
  <c r="G235" i="1" s="1"/>
  <c r="B235" i="1"/>
  <c r="C234" i="1"/>
  <c r="B234" i="1"/>
  <c r="C233" i="1"/>
  <c r="W233" i="1" s="1"/>
  <c r="B233" i="1"/>
  <c r="C232" i="1"/>
  <c r="G232" i="1" s="1"/>
  <c r="B232" i="1"/>
  <c r="C231" i="1"/>
  <c r="B231" i="1"/>
  <c r="C230" i="1"/>
  <c r="W230" i="1" s="1"/>
  <c r="B230" i="1"/>
  <c r="C229" i="1"/>
  <c r="G229" i="1" s="1"/>
  <c r="B229" i="1"/>
  <c r="C228" i="1"/>
  <c r="W228" i="1" s="1"/>
  <c r="B228" i="1"/>
  <c r="C227" i="1"/>
  <c r="W227" i="1" s="1"/>
  <c r="B227" i="1"/>
  <c r="C226" i="1"/>
  <c r="B226" i="1"/>
  <c r="C225" i="1"/>
  <c r="W225" i="1" s="1"/>
  <c r="B225" i="1"/>
  <c r="C224" i="1"/>
  <c r="G224" i="1" s="1"/>
  <c r="I224" i="1" s="1"/>
  <c r="B224" i="1"/>
  <c r="C223" i="1"/>
  <c r="W223" i="1" s="1"/>
  <c r="B223" i="1"/>
  <c r="C222" i="1"/>
  <c r="G222" i="1" s="1"/>
  <c r="I222" i="1" s="1"/>
  <c r="B222" i="1"/>
  <c r="C221" i="1"/>
  <c r="B221" i="1"/>
  <c r="C220" i="1"/>
  <c r="G220" i="1" s="1"/>
  <c r="I220" i="1" s="1"/>
  <c r="B220" i="1"/>
  <c r="C219" i="1"/>
  <c r="B219" i="1"/>
  <c r="C218" i="1"/>
  <c r="G218" i="1" s="1"/>
  <c r="I218" i="1" s="1"/>
  <c r="B218" i="1"/>
  <c r="C217" i="1"/>
  <c r="G217" i="1" s="1"/>
  <c r="B217" i="1"/>
  <c r="C216" i="1"/>
  <c r="G216" i="1" s="1"/>
  <c r="I216" i="1" s="1"/>
  <c r="B216" i="1"/>
  <c r="C215" i="1"/>
  <c r="W215" i="1" s="1"/>
  <c r="B215" i="1"/>
  <c r="C214" i="1"/>
  <c r="G214" i="1" s="1"/>
  <c r="B214" i="1"/>
  <c r="C213" i="1"/>
  <c r="G213" i="1" s="1"/>
  <c r="B213" i="1"/>
  <c r="C212" i="1"/>
  <c r="G212" i="1" s="1"/>
  <c r="B212" i="1"/>
  <c r="C211" i="1"/>
  <c r="W211" i="1" s="1"/>
  <c r="B211" i="1"/>
  <c r="C210" i="1"/>
  <c r="G210" i="1" s="1"/>
  <c r="B210" i="1"/>
  <c r="C209" i="1"/>
  <c r="G209" i="1" s="1"/>
  <c r="B209" i="1"/>
  <c r="C208" i="1"/>
  <c r="G208" i="1" s="1"/>
  <c r="B208" i="1"/>
  <c r="C207" i="1"/>
  <c r="G207" i="1" s="1"/>
  <c r="I207" i="1" s="1"/>
  <c r="B207" i="1"/>
  <c r="C206" i="1"/>
  <c r="G206" i="1" s="1"/>
  <c r="B206" i="1"/>
  <c r="C205" i="1"/>
  <c r="G205" i="1" s="1"/>
  <c r="B205" i="1"/>
  <c r="C204" i="1"/>
  <c r="G204" i="1" s="1"/>
  <c r="B204" i="1"/>
  <c r="C203" i="1"/>
  <c r="W203" i="1" s="1"/>
  <c r="B203" i="1"/>
  <c r="C202" i="1"/>
  <c r="W202" i="1" s="1"/>
  <c r="B202" i="1"/>
  <c r="C201" i="1"/>
  <c r="G201" i="1" s="1"/>
  <c r="B201" i="1"/>
  <c r="C200" i="1"/>
  <c r="G200" i="1" s="1"/>
  <c r="B200" i="1"/>
  <c r="C199" i="1"/>
  <c r="W199" i="1" s="1"/>
  <c r="B199" i="1"/>
  <c r="C198" i="1"/>
  <c r="G198" i="1" s="1"/>
  <c r="B198" i="1"/>
  <c r="C197" i="1"/>
  <c r="W197" i="1" s="1"/>
  <c r="B197" i="1"/>
  <c r="C196" i="1"/>
  <c r="G196" i="1" s="1"/>
  <c r="I196" i="1" s="1"/>
  <c r="B196" i="1"/>
  <c r="C195" i="1"/>
  <c r="B195" i="1"/>
  <c r="C194" i="1"/>
  <c r="W194" i="1" s="1"/>
  <c r="B194" i="1"/>
  <c r="C193" i="1"/>
  <c r="G193" i="1" s="1"/>
  <c r="B193" i="1"/>
  <c r="C192" i="1"/>
  <c r="G192" i="1" s="1"/>
  <c r="B192" i="1"/>
  <c r="C191" i="1"/>
  <c r="G191" i="1" s="1"/>
  <c r="I191" i="1" s="1"/>
  <c r="B191" i="1"/>
  <c r="C190" i="1"/>
  <c r="G190" i="1" s="1"/>
  <c r="B190" i="1"/>
  <c r="C189" i="1"/>
  <c r="G189" i="1" s="1"/>
  <c r="B189" i="1"/>
  <c r="C188" i="1"/>
  <c r="G188" i="1" s="1"/>
  <c r="I188" i="1" s="1"/>
  <c r="B188" i="1"/>
  <c r="C187" i="1"/>
  <c r="W187" i="1" s="1"/>
  <c r="B187" i="1"/>
  <c r="C186" i="1"/>
  <c r="W186" i="1" s="1"/>
  <c r="B186" i="1"/>
  <c r="C185" i="1"/>
  <c r="G185" i="1" s="1"/>
  <c r="B185" i="1"/>
  <c r="C184" i="1"/>
  <c r="G184" i="1" s="1"/>
  <c r="B184" i="1"/>
  <c r="C183" i="1"/>
  <c r="G183" i="1" s="1"/>
  <c r="I183" i="1" s="1"/>
  <c r="B183" i="1"/>
  <c r="C182" i="1"/>
  <c r="G182" i="1" s="1"/>
  <c r="B182" i="1"/>
  <c r="C181" i="1"/>
  <c r="G181" i="1" s="1"/>
  <c r="B181" i="1"/>
  <c r="C180" i="1"/>
  <c r="G180" i="1" s="1"/>
  <c r="I180" i="1" s="1"/>
  <c r="B180" i="1"/>
  <c r="C179" i="1"/>
  <c r="B179" i="1"/>
  <c r="C178" i="1"/>
  <c r="W178" i="1" s="1"/>
  <c r="B178" i="1"/>
  <c r="C177" i="1"/>
  <c r="G177" i="1" s="1"/>
  <c r="B177" i="1"/>
  <c r="C176" i="1"/>
  <c r="G176" i="1" s="1"/>
  <c r="H176" i="1" s="1"/>
  <c r="B176" i="1"/>
  <c r="C175" i="1"/>
  <c r="W175" i="1" s="1"/>
  <c r="B175" i="1"/>
  <c r="C174" i="1"/>
  <c r="B174" i="1"/>
  <c r="C173" i="1"/>
  <c r="G173" i="1" s="1"/>
  <c r="I173" i="1" s="1"/>
  <c r="B173" i="1"/>
  <c r="C172" i="1"/>
  <c r="G172" i="1" s="1"/>
  <c r="I172" i="1" s="1"/>
  <c r="B172" i="1"/>
  <c r="C171" i="1"/>
  <c r="B171" i="1"/>
  <c r="C170" i="1"/>
  <c r="B170" i="1"/>
  <c r="C169" i="1"/>
  <c r="G169" i="1" s="1"/>
  <c r="B169" i="1"/>
  <c r="C168" i="1"/>
  <c r="B168" i="1"/>
  <c r="C167" i="1"/>
  <c r="G167" i="1" s="1"/>
  <c r="I167" i="1" s="1"/>
  <c r="B167" i="1"/>
  <c r="C166" i="1"/>
  <c r="B166" i="1"/>
  <c r="C165" i="1"/>
  <c r="G165" i="1" s="1"/>
  <c r="B165" i="1"/>
  <c r="C164" i="1"/>
  <c r="G164" i="1" s="1"/>
  <c r="H164" i="1" s="1"/>
  <c r="B164" i="1"/>
  <c r="C163" i="1"/>
  <c r="G163" i="1" s="1"/>
  <c r="B163" i="1"/>
  <c r="C162" i="1"/>
  <c r="W162" i="1" s="1"/>
  <c r="B162" i="1"/>
  <c r="C161" i="1"/>
  <c r="G161" i="1" s="1"/>
  <c r="H161" i="1" s="1"/>
  <c r="B161" i="1"/>
  <c r="C160" i="1"/>
  <c r="G160" i="1" s="1"/>
  <c r="B160" i="1"/>
  <c r="C159" i="1"/>
  <c r="G159" i="1" s="1"/>
  <c r="B159" i="1"/>
  <c r="C158" i="1"/>
  <c r="G158" i="1" s="1"/>
  <c r="I158" i="1" s="1"/>
  <c r="B158" i="1"/>
  <c r="C157" i="1"/>
  <c r="W157" i="1" s="1"/>
  <c r="B157" i="1"/>
  <c r="C156" i="1"/>
  <c r="G156" i="1" s="1"/>
  <c r="B156" i="1"/>
  <c r="C155" i="1"/>
  <c r="G155" i="1" s="1"/>
  <c r="I155" i="1" s="1"/>
  <c r="B155" i="1"/>
  <c r="C154" i="1"/>
  <c r="G154" i="1" s="1"/>
  <c r="I154" i="1" s="1"/>
  <c r="B154" i="1"/>
  <c r="C153" i="1"/>
  <c r="G153" i="1" s="1"/>
  <c r="I153" i="1" s="1"/>
  <c r="B153" i="1"/>
  <c r="C152" i="1"/>
  <c r="G152" i="1" s="1"/>
  <c r="I152" i="1" s="1"/>
  <c r="B152" i="1"/>
  <c r="C151" i="1"/>
  <c r="G151" i="1" s="1"/>
  <c r="B151" i="1"/>
  <c r="C150" i="1"/>
  <c r="W150" i="1" s="1"/>
  <c r="B150" i="1"/>
  <c r="C149" i="1"/>
  <c r="G149" i="1" s="1"/>
  <c r="H149" i="1" s="1"/>
  <c r="B149" i="1"/>
  <c r="C148" i="1"/>
  <c r="G148" i="1" s="1"/>
  <c r="B148" i="1"/>
  <c r="C147" i="1"/>
  <c r="W147" i="1" s="1"/>
  <c r="B147" i="1"/>
  <c r="C146" i="1"/>
  <c r="G146" i="1" s="1"/>
  <c r="B146" i="1"/>
  <c r="C145" i="1"/>
  <c r="G145" i="1" s="1"/>
  <c r="B145" i="1"/>
  <c r="C144" i="1"/>
  <c r="W144" i="1" s="1"/>
  <c r="B144" i="1"/>
  <c r="C143" i="1"/>
  <c r="G143" i="1" s="1"/>
  <c r="B143" i="1"/>
  <c r="C142" i="1"/>
  <c r="W142" i="1" s="1"/>
  <c r="B142" i="1"/>
  <c r="C141" i="1"/>
  <c r="G141" i="1" s="1"/>
  <c r="B141" i="1"/>
  <c r="C140" i="1"/>
  <c r="G140" i="1" s="1"/>
  <c r="B140" i="1"/>
  <c r="C139" i="1"/>
  <c r="W139" i="1" s="1"/>
  <c r="B139" i="1"/>
  <c r="C138" i="1"/>
  <c r="G138" i="1" s="1"/>
  <c r="B138" i="1"/>
  <c r="C137" i="1"/>
  <c r="G137" i="1" s="1"/>
  <c r="B137" i="1"/>
  <c r="C136" i="1"/>
  <c r="G136" i="1" s="1"/>
  <c r="I136" i="1" s="1"/>
  <c r="B136" i="1"/>
  <c r="C135" i="1"/>
  <c r="B135" i="1"/>
  <c r="C134" i="1"/>
  <c r="G134" i="1" s="1"/>
  <c r="B134" i="1"/>
  <c r="C133" i="1"/>
  <c r="G133" i="1" s="1"/>
  <c r="B133" i="1"/>
  <c r="C132" i="1"/>
  <c r="G132" i="1" s="1"/>
  <c r="B132" i="1"/>
  <c r="C131" i="1"/>
  <c r="W131" i="1" s="1"/>
  <c r="B131" i="1"/>
  <c r="C130" i="1"/>
  <c r="G130" i="1" s="1"/>
  <c r="B130" i="1"/>
  <c r="C129" i="1"/>
  <c r="W129" i="1" s="1"/>
  <c r="B129" i="1"/>
  <c r="C128" i="1"/>
  <c r="G128" i="1" s="1"/>
  <c r="I128" i="1" s="1"/>
  <c r="B128" i="1"/>
  <c r="C127" i="1"/>
  <c r="B127" i="1"/>
  <c r="C126" i="1"/>
  <c r="G126" i="1" s="1"/>
  <c r="B126" i="1"/>
  <c r="C125" i="1"/>
  <c r="G125" i="1" s="1"/>
  <c r="B125" i="1"/>
  <c r="C124" i="1"/>
  <c r="B124" i="1"/>
  <c r="C123" i="1"/>
  <c r="W123" i="1" s="1"/>
  <c r="B123" i="1"/>
  <c r="C122" i="1"/>
  <c r="G122" i="1" s="1"/>
  <c r="B122" i="1"/>
  <c r="C121" i="1"/>
  <c r="W121" i="1" s="1"/>
  <c r="B121" i="1"/>
  <c r="C120" i="1"/>
  <c r="G120" i="1" s="1"/>
  <c r="B120" i="1"/>
  <c r="C119" i="1"/>
  <c r="B119" i="1"/>
  <c r="C118" i="1"/>
  <c r="G118" i="1" s="1"/>
  <c r="B118" i="1"/>
  <c r="C117" i="1"/>
  <c r="G117" i="1" s="1"/>
  <c r="B117" i="1"/>
  <c r="C116" i="1"/>
  <c r="B116" i="1"/>
  <c r="C115" i="1"/>
  <c r="W115" i="1" s="1"/>
  <c r="B115" i="1"/>
  <c r="C114" i="1"/>
  <c r="G114" i="1" s="1"/>
  <c r="H114" i="1" s="1"/>
  <c r="B114" i="1"/>
  <c r="C113" i="1"/>
  <c r="G113" i="1" s="1"/>
  <c r="H113" i="1" s="1"/>
  <c r="B113" i="1"/>
  <c r="C112" i="1"/>
  <c r="W112" i="1" s="1"/>
  <c r="B112" i="1"/>
  <c r="C111" i="1"/>
  <c r="B111" i="1"/>
  <c r="C110" i="1"/>
  <c r="G110" i="1" s="1"/>
  <c r="B110" i="1"/>
  <c r="C109" i="1"/>
  <c r="G109" i="1" s="1"/>
  <c r="H109" i="1" s="1"/>
  <c r="B109" i="1"/>
  <c r="C108" i="1"/>
  <c r="G108" i="1" s="1"/>
  <c r="B108" i="1"/>
  <c r="C107" i="1"/>
  <c r="W107" i="1" s="1"/>
  <c r="B107" i="1"/>
  <c r="C106" i="1"/>
  <c r="G106" i="1" s="1"/>
  <c r="H106" i="1" s="1"/>
  <c r="B106" i="1"/>
  <c r="C105" i="1"/>
  <c r="G105" i="1" s="1"/>
  <c r="I105" i="1" s="1"/>
  <c r="B105" i="1"/>
  <c r="C104" i="1"/>
  <c r="W104" i="1" s="1"/>
  <c r="B104" i="1"/>
  <c r="C103" i="1"/>
  <c r="W103" i="1" s="1"/>
  <c r="B103" i="1"/>
  <c r="C102" i="1"/>
  <c r="G102" i="1" s="1"/>
  <c r="B102" i="1"/>
  <c r="C101" i="1"/>
  <c r="G101" i="1" s="1"/>
  <c r="I101" i="1" s="1"/>
  <c r="B101" i="1"/>
  <c r="C100" i="1"/>
  <c r="G100" i="1" s="1"/>
  <c r="B100" i="1"/>
  <c r="C99" i="1"/>
  <c r="B99" i="1"/>
  <c r="C98" i="1"/>
  <c r="W98" i="1" s="1"/>
  <c r="B98" i="1"/>
  <c r="C97" i="1"/>
  <c r="W97" i="1" s="1"/>
  <c r="B97" i="1"/>
  <c r="C96" i="1"/>
  <c r="G96" i="1" s="1"/>
  <c r="I96" i="1" s="1"/>
  <c r="B96" i="1"/>
  <c r="C95" i="1"/>
  <c r="W95" i="1" s="1"/>
  <c r="B95" i="1"/>
  <c r="C94" i="1"/>
  <c r="G94" i="1" s="1"/>
  <c r="B94" i="1"/>
  <c r="C93" i="1"/>
  <c r="G93" i="1" s="1"/>
  <c r="B93" i="1"/>
  <c r="C92" i="1"/>
  <c r="W92" i="1" s="1"/>
  <c r="B92" i="1"/>
  <c r="C91" i="1"/>
  <c r="G91" i="1" s="1"/>
  <c r="B91" i="1"/>
  <c r="C90" i="1"/>
  <c r="G90" i="1" s="1"/>
  <c r="B90" i="1"/>
  <c r="C89" i="1"/>
  <c r="W89" i="1" s="1"/>
  <c r="B89" i="1"/>
  <c r="C88" i="1"/>
  <c r="G88" i="1" s="1"/>
  <c r="I88" i="1" s="1"/>
  <c r="B88" i="1"/>
  <c r="C87" i="1"/>
  <c r="B87" i="1"/>
  <c r="C86" i="1"/>
  <c r="G86" i="1" s="1"/>
  <c r="B86" i="1"/>
  <c r="C85" i="1"/>
  <c r="G85" i="1" s="1"/>
  <c r="B85" i="1"/>
  <c r="C84" i="1"/>
  <c r="B84" i="1"/>
  <c r="C83" i="1"/>
  <c r="G83" i="1" s="1"/>
  <c r="B83" i="1"/>
  <c r="C82" i="1"/>
  <c r="G82" i="1" s="1"/>
  <c r="B82" i="1"/>
  <c r="C81" i="1"/>
  <c r="G81" i="1" s="1"/>
  <c r="I81" i="1" s="1"/>
  <c r="B81" i="1"/>
  <c r="C80" i="1"/>
  <c r="G80" i="1" s="1"/>
  <c r="I80" i="1" s="1"/>
  <c r="B80" i="1"/>
  <c r="C79" i="1"/>
  <c r="W79" i="1" s="1"/>
  <c r="B79" i="1"/>
  <c r="C78" i="1"/>
  <c r="G78" i="1" s="1"/>
  <c r="H78" i="1" s="1"/>
  <c r="B78" i="1"/>
  <c r="C77" i="1"/>
  <c r="G77" i="1" s="1"/>
  <c r="B77" i="1"/>
  <c r="C76" i="1"/>
  <c r="B76" i="1"/>
  <c r="C75" i="1"/>
  <c r="G75" i="1" s="1"/>
  <c r="I75" i="1" s="1"/>
  <c r="B75" i="1"/>
  <c r="C74" i="1"/>
  <c r="G74" i="1" s="1"/>
  <c r="B74" i="1"/>
  <c r="C73" i="1"/>
  <c r="W73" i="1" s="1"/>
  <c r="B73" i="1"/>
  <c r="C72" i="1"/>
  <c r="G72" i="1" s="1"/>
  <c r="B72" i="1"/>
  <c r="C71" i="1"/>
  <c r="W71" i="1" s="1"/>
  <c r="B71" i="1"/>
  <c r="C70" i="1"/>
  <c r="G70" i="1" s="1"/>
  <c r="B70" i="1"/>
  <c r="C69" i="1"/>
  <c r="B69" i="1"/>
  <c r="C68" i="1"/>
  <c r="B68" i="1"/>
  <c r="C67" i="1"/>
  <c r="G67" i="1" s="1"/>
  <c r="I67" i="1" s="1"/>
  <c r="B67" i="1"/>
  <c r="C66" i="1"/>
  <c r="G66" i="1" s="1"/>
  <c r="B66" i="1"/>
  <c r="G65" i="1"/>
  <c r="C65" i="1"/>
  <c r="W65" i="1" s="1"/>
  <c r="B65" i="1"/>
  <c r="C64" i="1"/>
  <c r="G64" i="1" s="1"/>
  <c r="B64" i="1"/>
  <c r="C63" i="1"/>
  <c r="G63" i="1" s="1"/>
  <c r="H63" i="1" s="1"/>
  <c r="B63" i="1"/>
  <c r="C62" i="1"/>
  <c r="G62" i="1" s="1"/>
  <c r="B62" i="1"/>
  <c r="C61" i="1"/>
  <c r="B61" i="1"/>
  <c r="C60" i="1"/>
  <c r="B60" i="1"/>
  <c r="C59" i="1"/>
  <c r="W59" i="1" s="1"/>
  <c r="B59" i="1"/>
  <c r="C58" i="1"/>
  <c r="G58" i="1" s="1"/>
  <c r="I58" i="1" s="1"/>
  <c r="B58" i="1"/>
  <c r="C57" i="1"/>
  <c r="W57" i="1" s="1"/>
  <c r="B57" i="1"/>
  <c r="C56" i="1"/>
  <c r="W56" i="1" s="1"/>
  <c r="B56" i="1"/>
  <c r="C55" i="1"/>
  <c r="B55" i="1"/>
  <c r="C54" i="1"/>
  <c r="G54" i="1" s="1"/>
  <c r="I54" i="1" s="1"/>
  <c r="B54" i="1"/>
  <c r="C53" i="1"/>
  <c r="G53" i="1" s="1"/>
  <c r="B53" i="1"/>
  <c r="C52" i="1"/>
  <c r="G52" i="1" s="1"/>
  <c r="I52" i="1" s="1"/>
  <c r="B52" i="1"/>
  <c r="C51" i="1"/>
  <c r="G51" i="1" s="1"/>
  <c r="B51" i="1"/>
  <c r="C50" i="1"/>
  <c r="G50" i="1" s="1"/>
  <c r="I50" i="1" s="1"/>
  <c r="B50" i="1"/>
  <c r="C49" i="1"/>
  <c r="W49" i="1" s="1"/>
  <c r="B49" i="1"/>
  <c r="C48" i="1"/>
  <c r="G48" i="1" s="1"/>
  <c r="I48" i="1" s="1"/>
  <c r="B48" i="1"/>
  <c r="C47" i="1"/>
  <c r="B47" i="1"/>
  <c r="C46" i="1"/>
  <c r="G46" i="1" s="1"/>
  <c r="I46" i="1" s="1"/>
  <c r="B46" i="1"/>
  <c r="C45" i="1"/>
  <c r="W45" i="1" s="1"/>
  <c r="B45" i="1"/>
  <c r="K44" i="1"/>
  <c r="C44" i="1"/>
  <c r="B44" i="1"/>
  <c r="C43" i="1"/>
  <c r="G43" i="1" s="1"/>
  <c r="B43" i="1"/>
  <c r="C42" i="1"/>
  <c r="W42" i="1" s="1"/>
  <c r="B42" i="1"/>
  <c r="C41" i="1"/>
  <c r="G41" i="1" s="1"/>
  <c r="I41" i="1" s="1"/>
  <c r="B41" i="1"/>
  <c r="C40" i="1"/>
  <c r="G40" i="1" s="1"/>
  <c r="B40" i="1"/>
  <c r="C39" i="1"/>
  <c r="W39" i="1" s="1"/>
  <c r="B39" i="1"/>
  <c r="C38" i="1"/>
  <c r="G38" i="1" s="1"/>
  <c r="B38" i="1"/>
  <c r="C37" i="1"/>
  <c r="G37" i="1" s="1"/>
  <c r="B37" i="1"/>
  <c r="C36" i="1"/>
  <c r="G36" i="1" s="1"/>
  <c r="B36" i="1"/>
  <c r="C35" i="1"/>
  <c r="G35" i="1" s="1"/>
  <c r="B35" i="1"/>
  <c r="C34" i="1"/>
  <c r="W34" i="1" s="1"/>
  <c r="B34" i="1"/>
  <c r="C33" i="1"/>
  <c r="W33" i="1" s="1"/>
  <c r="B33" i="1"/>
  <c r="C32" i="1"/>
  <c r="G32" i="1" s="1"/>
  <c r="B32" i="1"/>
  <c r="C31" i="1"/>
  <c r="G31" i="1" s="1"/>
  <c r="I31" i="1" s="1"/>
  <c r="B31" i="1"/>
  <c r="C30" i="1"/>
  <c r="G30" i="1" s="1"/>
  <c r="B30" i="1"/>
  <c r="C29" i="1"/>
  <c r="G29" i="1" s="1"/>
  <c r="B29" i="1"/>
  <c r="C28" i="1"/>
  <c r="G28" i="1" s="1"/>
  <c r="B28" i="1"/>
  <c r="C27" i="1"/>
  <c r="G27" i="1" s="1"/>
  <c r="B27" i="1"/>
  <c r="C26" i="1"/>
  <c r="G26" i="1" s="1"/>
  <c r="I26" i="1" s="1"/>
  <c r="B26" i="1"/>
  <c r="C25" i="1"/>
  <c r="W25" i="1" s="1"/>
  <c r="B25" i="1"/>
  <c r="C24" i="1"/>
  <c r="G24" i="1" s="1"/>
  <c r="B24" i="1"/>
  <c r="C23" i="1"/>
  <c r="G23" i="1" s="1"/>
  <c r="I23" i="1" s="1"/>
  <c r="B23" i="1"/>
  <c r="C22" i="1"/>
  <c r="G22" i="1" s="1"/>
  <c r="B22" i="1"/>
  <c r="C21" i="1"/>
  <c r="G21" i="1" s="1"/>
  <c r="B21" i="1"/>
  <c r="C20" i="1"/>
  <c r="G20" i="1" s="1"/>
  <c r="B20" i="1"/>
  <c r="C19" i="1"/>
  <c r="G19" i="1" s="1"/>
  <c r="B19" i="1"/>
  <c r="C18" i="1"/>
  <c r="W18" i="1" s="1"/>
  <c r="B18" i="1"/>
  <c r="C17" i="1"/>
  <c r="G17" i="1" s="1"/>
  <c r="I17" i="1" s="1"/>
  <c r="B17" i="1"/>
  <c r="C16" i="1"/>
  <c r="G16" i="1" s="1"/>
  <c r="B16" i="1"/>
  <c r="C15" i="1"/>
  <c r="W15" i="1" s="1"/>
  <c r="B15" i="1"/>
  <c r="C14" i="1"/>
  <c r="G14" i="1" s="1"/>
  <c r="B14" i="1"/>
  <c r="C13" i="1"/>
  <c r="G13" i="1" s="1"/>
  <c r="B13" i="1"/>
  <c r="C12" i="1"/>
  <c r="B12" i="1"/>
  <c r="D12" i="1" s="1"/>
  <c r="Q11" i="1"/>
  <c r="C11" i="1"/>
  <c r="G11" i="1" s="1"/>
  <c r="B11" i="1"/>
  <c r="E11" i="1" s="1"/>
  <c r="F362" i="1" l="1"/>
  <c r="W362" i="1" s="1"/>
  <c r="G360" i="1"/>
  <c r="F360" i="1"/>
  <c r="W116" i="1"/>
  <c r="G121" i="1"/>
  <c r="H121" i="1" s="1"/>
  <c r="W193" i="1"/>
  <c r="G262" i="1"/>
  <c r="W151" i="1"/>
  <c r="G129" i="1"/>
  <c r="H129" i="1" s="1"/>
  <c r="G215" i="1"/>
  <c r="I215" i="1" s="1"/>
  <c r="G15" i="1"/>
  <c r="I15" i="1" s="1"/>
  <c r="G227" i="1"/>
  <c r="I227" i="1" s="1"/>
  <c r="G332" i="1"/>
  <c r="I332" i="1" s="1"/>
  <c r="G197" i="1"/>
  <c r="I197" i="1" s="1"/>
  <c r="W205" i="1"/>
  <c r="G230" i="1"/>
  <c r="I230" i="1" s="1"/>
  <c r="W316" i="1"/>
  <c r="G115" i="1"/>
  <c r="I115" i="1" s="1"/>
  <c r="I279" i="1"/>
  <c r="W30" i="1"/>
  <c r="W169" i="1"/>
  <c r="W188" i="1"/>
  <c r="W243" i="1"/>
  <c r="W306" i="1"/>
  <c r="G97" i="1"/>
  <c r="I97" i="1" s="1"/>
  <c r="W222" i="1"/>
  <c r="G225" i="1"/>
  <c r="H225" i="1" s="1"/>
  <c r="W303" i="1"/>
  <c r="G353" i="1"/>
  <c r="I353" i="1" s="1"/>
  <c r="W285" i="1"/>
  <c r="H213" i="1"/>
  <c r="I213" i="1"/>
  <c r="I244" i="1"/>
  <c r="H244" i="1"/>
  <c r="H212" i="1"/>
  <c r="I212" i="1"/>
  <c r="W101" i="1"/>
  <c r="G144" i="1"/>
  <c r="I144" i="1" s="1"/>
  <c r="G147" i="1"/>
  <c r="I147" i="1" s="1"/>
  <c r="W283" i="1"/>
  <c r="G304" i="1"/>
  <c r="I304" i="1" s="1"/>
  <c r="W326" i="1"/>
  <c r="G329" i="1"/>
  <c r="I329" i="1" s="1"/>
  <c r="G359" i="1"/>
  <c r="I359" i="1" s="1"/>
  <c r="G33" i="1"/>
  <c r="I33" i="1" s="1"/>
  <c r="W40" i="1"/>
  <c r="W43" i="1"/>
  <c r="G56" i="1"/>
  <c r="G73" i="1"/>
  <c r="W80" i="1"/>
  <c r="G95" i="1"/>
  <c r="H95" i="1" s="1"/>
  <c r="W154" i="1"/>
  <c r="G157" i="1"/>
  <c r="I157" i="1" s="1"/>
  <c r="W212" i="1"/>
  <c r="W220" i="1"/>
  <c r="G228" i="1"/>
  <c r="I228" i="1" s="1"/>
  <c r="G267" i="1"/>
  <c r="I267" i="1" s="1"/>
  <c r="G270" i="1"/>
  <c r="I270" i="1" s="1"/>
  <c r="W350" i="1"/>
  <c r="G356" i="1"/>
  <c r="I356" i="1" s="1"/>
  <c r="W70" i="1"/>
  <c r="W137" i="1"/>
  <c r="W16" i="1"/>
  <c r="G71" i="1"/>
  <c r="G142" i="1"/>
  <c r="I142" i="1" s="1"/>
  <c r="W145" i="1"/>
  <c r="I161" i="1"/>
  <c r="G178" i="1"/>
  <c r="I178" i="1" s="1"/>
  <c r="G202" i="1"/>
  <c r="I202" i="1" s="1"/>
  <c r="H281" i="1"/>
  <c r="W337" i="1"/>
  <c r="W340" i="1"/>
  <c r="G47" i="1"/>
  <c r="H47" i="1" s="1"/>
  <c r="W54" i="1"/>
  <c r="I114" i="1"/>
  <c r="W172" i="1"/>
  <c r="G175" i="1"/>
  <c r="I175" i="1" s="1"/>
  <c r="G186" i="1"/>
  <c r="W196" i="1"/>
  <c r="G199" i="1"/>
  <c r="I199" i="1" s="1"/>
  <c r="W218" i="1"/>
  <c r="W248" i="1"/>
  <c r="W259" i="1"/>
  <c r="G268" i="1"/>
  <c r="H268" i="1" s="1"/>
  <c r="W279" i="1"/>
  <c r="G288" i="1"/>
  <c r="G364" i="1"/>
  <c r="I364" i="1" s="1"/>
  <c r="G351" i="1"/>
  <c r="I351" i="1" s="1"/>
  <c r="G25" i="1"/>
  <c r="I25" i="1" s="1"/>
  <c r="G39" i="1"/>
  <c r="I39" i="1" s="1"/>
  <c r="W48" i="1"/>
  <c r="H58" i="1"/>
  <c r="W86" i="1"/>
  <c r="I121" i="1"/>
  <c r="G233" i="1"/>
  <c r="I233" i="1" s="1"/>
  <c r="W236" i="1"/>
  <c r="G335" i="1"/>
  <c r="I335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D11" i="1"/>
  <c r="H145" i="1"/>
  <c r="I145" i="1"/>
  <c r="H126" i="1"/>
  <c r="I126" i="1"/>
  <c r="I134" i="1"/>
  <c r="H134" i="1"/>
  <c r="I151" i="1"/>
  <c r="H151" i="1"/>
  <c r="H181" i="1"/>
  <c r="I181" i="1"/>
  <c r="I205" i="1"/>
  <c r="H205" i="1"/>
  <c r="I217" i="1"/>
  <c r="H217" i="1"/>
  <c r="I301" i="1"/>
  <c r="H301" i="1"/>
  <c r="I342" i="1"/>
  <c r="H342" i="1"/>
  <c r="I366" i="1"/>
  <c r="H366" i="1"/>
  <c r="I102" i="1"/>
  <c r="H102" i="1"/>
  <c r="H110" i="1"/>
  <c r="I110" i="1"/>
  <c r="H291" i="1"/>
  <c r="I291" i="1"/>
  <c r="I309" i="1"/>
  <c r="H309" i="1"/>
  <c r="I334" i="1"/>
  <c r="H334" i="1"/>
  <c r="H86" i="1"/>
  <c r="I86" i="1"/>
  <c r="I118" i="1"/>
  <c r="H118" i="1"/>
  <c r="H236" i="1"/>
  <c r="I236" i="1"/>
  <c r="I285" i="1"/>
  <c r="H285" i="1"/>
  <c r="I299" i="1"/>
  <c r="H299" i="1"/>
  <c r="I165" i="1"/>
  <c r="H165" i="1"/>
  <c r="I189" i="1"/>
  <c r="H189" i="1"/>
  <c r="H252" i="1"/>
  <c r="I252" i="1"/>
  <c r="I324" i="1"/>
  <c r="H324" i="1"/>
  <c r="I62" i="1"/>
  <c r="H62" i="1"/>
  <c r="H94" i="1"/>
  <c r="I94" i="1"/>
  <c r="I310" i="1"/>
  <c r="H310" i="1"/>
  <c r="I70" i="1"/>
  <c r="H70" i="1"/>
  <c r="H137" i="1"/>
  <c r="I137" i="1"/>
  <c r="H204" i="1"/>
  <c r="I204" i="1"/>
  <c r="I318" i="1"/>
  <c r="H318" i="1"/>
  <c r="I283" i="1"/>
  <c r="H283" i="1"/>
  <c r="I293" i="1"/>
  <c r="H293" i="1"/>
  <c r="I307" i="1"/>
  <c r="H307" i="1"/>
  <c r="I326" i="1"/>
  <c r="H326" i="1"/>
  <c r="W23" i="1"/>
  <c r="W28" i="1"/>
  <c r="W31" i="1"/>
  <c r="G45" i="1"/>
  <c r="H45" i="1" s="1"/>
  <c r="W50" i="1"/>
  <c r="I78" i="1"/>
  <c r="W88" i="1"/>
  <c r="W94" i="1"/>
  <c r="G103" i="1"/>
  <c r="H105" i="1"/>
  <c r="W110" i="1"/>
  <c r="G112" i="1"/>
  <c r="I112" i="1" s="1"/>
  <c r="W126" i="1"/>
  <c r="W128" i="1"/>
  <c r="H142" i="1"/>
  <c r="I149" i="1"/>
  <c r="W159" i="1"/>
  <c r="I164" i="1"/>
  <c r="H173" i="1"/>
  <c r="W183" i="1"/>
  <c r="H197" i="1"/>
  <c r="W209" i="1"/>
  <c r="H216" i="1"/>
  <c r="W252" i="1"/>
  <c r="W301" i="1"/>
  <c r="G323" i="1"/>
  <c r="I323" i="1" s="1"/>
  <c r="H327" i="1"/>
  <c r="H351" i="1"/>
  <c r="H50" i="1"/>
  <c r="H224" i="1"/>
  <c r="W46" i="1"/>
  <c r="W62" i="1"/>
  <c r="W77" i="1"/>
  <c r="G79" i="1"/>
  <c r="W109" i="1"/>
  <c r="W113" i="1"/>
  <c r="W118" i="1"/>
  <c r="W120" i="1"/>
  <c r="G131" i="1"/>
  <c r="H131" i="1" s="1"/>
  <c r="W134" i="1"/>
  <c r="H154" i="1"/>
  <c r="W160" i="1"/>
  <c r="W165" i="1"/>
  <c r="W191" i="1"/>
  <c r="W217" i="1"/>
  <c r="H233" i="1"/>
  <c r="W240" i="1"/>
  <c r="H260" i="1"/>
  <c r="W309" i="1"/>
  <c r="I321" i="1"/>
  <c r="H335" i="1"/>
  <c r="G12" i="1"/>
  <c r="H12" i="1" s="1"/>
  <c r="G18" i="1"/>
  <c r="H26" i="1"/>
  <c r="F11" i="1"/>
  <c r="W24" i="1"/>
  <c r="G59" i="1"/>
  <c r="I59" i="1" s="1"/>
  <c r="W85" i="1"/>
  <c r="G87" i="1"/>
  <c r="G89" i="1"/>
  <c r="I89" i="1" s="1"/>
  <c r="W100" i="1"/>
  <c r="I106" i="1"/>
  <c r="I109" i="1"/>
  <c r="W125" i="1"/>
  <c r="G170" i="1"/>
  <c r="W177" i="1"/>
  <c r="W180" i="1"/>
  <c r="G194" i="1"/>
  <c r="W251" i="1"/>
  <c r="W291" i="1"/>
  <c r="W295" i="1"/>
  <c r="W298" i="1"/>
  <c r="I314" i="1"/>
  <c r="W345" i="1"/>
  <c r="W348" i="1"/>
  <c r="H350" i="1"/>
  <c r="G223" i="1"/>
  <c r="I223" i="1" s="1"/>
  <c r="W334" i="1"/>
  <c r="G343" i="1"/>
  <c r="W36" i="1"/>
  <c r="G55" i="1"/>
  <c r="H55" i="1" s="1"/>
  <c r="G57" i="1"/>
  <c r="I57" i="1" s="1"/>
  <c r="H75" i="1"/>
  <c r="I95" i="1"/>
  <c r="G123" i="1"/>
  <c r="I129" i="1"/>
  <c r="G139" i="1"/>
  <c r="I139" i="1" s="1"/>
  <c r="W185" i="1"/>
  <c r="G219" i="1"/>
  <c r="H219" i="1" s="1"/>
  <c r="G221" i="1"/>
  <c r="H221" i="1" s="1"/>
  <c r="G253" i="1"/>
  <c r="I253" i="1" s="1"/>
  <c r="W256" i="1"/>
  <c r="G269" i="1"/>
  <c r="I269" i="1" s="1"/>
  <c r="G280" i="1"/>
  <c r="I280" i="1" s="1"/>
  <c r="H53" i="1"/>
  <c r="I53" i="1"/>
  <c r="H28" i="1"/>
  <c r="I28" i="1"/>
  <c r="I20" i="1"/>
  <c r="H20" i="1"/>
  <c r="H37" i="1"/>
  <c r="I37" i="1"/>
  <c r="H11" i="1"/>
  <c r="I11" i="1"/>
  <c r="H40" i="1"/>
  <c r="I40" i="1"/>
  <c r="I43" i="1"/>
  <c r="H43" i="1"/>
  <c r="I29" i="1"/>
  <c r="H29" i="1"/>
  <c r="I38" i="1"/>
  <c r="H38" i="1"/>
  <c r="I35" i="1"/>
  <c r="H35" i="1"/>
  <c r="I51" i="1"/>
  <c r="H51" i="1"/>
  <c r="H24" i="1"/>
  <c r="I24" i="1"/>
  <c r="H16" i="1"/>
  <c r="I16" i="1"/>
  <c r="I30" i="1"/>
  <c r="H30" i="1"/>
  <c r="I21" i="1"/>
  <c r="H21" i="1"/>
  <c r="H32" i="1"/>
  <c r="I32" i="1"/>
  <c r="H13" i="1"/>
  <c r="I13" i="1"/>
  <c r="I22" i="1"/>
  <c r="H22" i="1"/>
  <c r="I27" i="1"/>
  <c r="H27" i="1"/>
  <c r="I36" i="1"/>
  <c r="H36" i="1"/>
  <c r="I14" i="1"/>
  <c r="H14" i="1"/>
  <c r="I19" i="1"/>
  <c r="H19" i="1"/>
  <c r="H66" i="1"/>
  <c r="I66" i="1"/>
  <c r="G34" i="1"/>
  <c r="I56" i="1"/>
  <c r="H56" i="1"/>
  <c r="I72" i="1"/>
  <c r="H72" i="1"/>
  <c r="I77" i="1"/>
  <c r="H77" i="1"/>
  <c r="I83" i="1"/>
  <c r="H83" i="1"/>
  <c r="I91" i="1"/>
  <c r="H91" i="1"/>
  <c r="H23" i="1"/>
  <c r="H31" i="1"/>
  <c r="H39" i="1"/>
  <c r="G44" i="1"/>
  <c r="H67" i="1"/>
  <c r="G49" i="1"/>
  <c r="W51" i="1"/>
  <c r="H74" i="1"/>
  <c r="I74" i="1"/>
  <c r="W27" i="1"/>
  <c r="H41" i="1"/>
  <c r="H46" i="1"/>
  <c r="I47" i="1"/>
  <c r="H52" i="1"/>
  <c r="W53" i="1"/>
  <c r="G61" i="1"/>
  <c r="I65" i="1"/>
  <c r="H65" i="1"/>
  <c r="W76" i="1"/>
  <c r="G76" i="1"/>
  <c r="I85" i="1"/>
  <c r="H85" i="1"/>
  <c r="I100" i="1"/>
  <c r="H100" i="1"/>
  <c r="W22" i="1"/>
  <c r="D13" i="1"/>
  <c r="D14" i="1" s="1"/>
  <c r="D15" i="1" s="1"/>
  <c r="D16" i="1" s="1"/>
  <c r="D17" i="1" s="1"/>
  <c r="H17" i="1"/>
  <c r="H25" i="1"/>
  <c r="H48" i="1"/>
  <c r="H54" i="1"/>
  <c r="W60" i="1"/>
  <c r="G60" i="1"/>
  <c r="G69" i="1"/>
  <c r="I93" i="1"/>
  <c r="H93" i="1"/>
  <c r="W19" i="1"/>
  <c r="W13" i="1"/>
  <c r="W21" i="1"/>
  <c r="W37" i="1"/>
  <c r="L44" i="1"/>
  <c r="M44" i="1" s="1"/>
  <c r="H57" i="1"/>
  <c r="I63" i="1"/>
  <c r="I64" i="1"/>
  <c r="H64" i="1"/>
  <c r="I73" i="1"/>
  <c r="H73" i="1"/>
  <c r="H82" i="1"/>
  <c r="I82" i="1"/>
  <c r="I108" i="1"/>
  <c r="H108" i="1"/>
  <c r="G42" i="1"/>
  <c r="W68" i="1"/>
  <c r="G68" i="1"/>
  <c r="H90" i="1"/>
  <c r="I90" i="1"/>
  <c r="G84" i="1"/>
  <c r="G92" i="1"/>
  <c r="G99" i="1"/>
  <c r="G104" i="1"/>
  <c r="G124" i="1"/>
  <c r="W124" i="1"/>
  <c r="I159" i="1"/>
  <c r="H159" i="1"/>
  <c r="I140" i="1"/>
  <c r="H140" i="1"/>
  <c r="W67" i="1"/>
  <c r="H81" i="1"/>
  <c r="W83" i="1"/>
  <c r="W91" i="1"/>
  <c r="H97" i="1"/>
  <c r="I117" i="1"/>
  <c r="H117" i="1"/>
  <c r="I122" i="1"/>
  <c r="H122" i="1"/>
  <c r="I133" i="1"/>
  <c r="H133" i="1"/>
  <c r="I113" i="1"/>
  <c r="G116" i="1"/>
  <c r="I141" i="1"/>
  <c r="H141" i="1"/>
  <c r="H160" i="1"/>
  <c r="I160" i="1"/>
  <c r="G119" i="1"/>
  <c r="I138" i="1"/>
  <c r="H138" i="1"/>
  <c r="I143" i="1"/>
  <c r="H143" i="1"/>
  <c r="I148" i="1"/>
  <c r="H148" i="1"/>
  <c r="H156" i="1"/>
  <c r="I156" i="1"/>
  <c r="I163" i="1"/>
  <c r="H163" i="1"/>
  <c r="W66" i="1"/>
  <c r="W74" i="1"/>
  <c r="H80" i="1"/>
  <c r="W82" i="1"/>
  <c r="H88" i="1"/>
  <c r="H96" i="1"/>
  <c r="G98" i="1"/>
  <c r="H101" i="1"/>
  <c r="I120" i="1"/>
  <c r="H120" i="1"/>
  <c r="G127" i="1"/>
  <c r="I130" i="1"/>
  <c r="H130" i="1"/>
  <c r="W63" i="1"/>
  <c r="G107" i="1"/>
  <c r="G111" i="1"/>
  <c r="I125" i="1"/>
  <c r="H125" i="1"/>
  <c r="I132" i="1"/>
  <c r="H132" i="1"/>
  <c r="G135" i="1"/>
  <c r="W135" i="1"/>
  <c r="I146" i="1"/>
  <c r="H146" i="1"/>
  <c r="H147" i="1"/>
  <c r="G168" i="1"/>
  <c r="W168" i="1"/>
  <c r="H169" i="1"/>
  <c r="I169" i="1"/>
  <c r="I206" i="1"/>
  <c r="H206" i="1"/>
  <c r="H209" i="1"/>
  <c r="I209" i="1"/>
  <c r="W106" i="1"/>
  <c r="H128" i="1"/>
  <c r="H136" i="1"/>
  <c r="H152" i="1"/>
  <c r="H155" i="1"/>
  <c r="H158" i="1"/>
  <c r="W163" i="1"/>
  <c r="G179" i="1"/>
  <c r="I190" i="1"/>
  <c r="H190" i="1"/>
  <c r="H193" i="1"/>
  <c r="I193" i="1"/>
  <c r="W143" i="1"/>
  <c r="W153" i="1"/>
  <c r="W156" i="1"/>
  <c r="G162" i="1"/>
  <c r="H167" i="1"/>
  <c r="H177" i="1"/>
  <c r="I177" i="1"/>
  <c r="I200" i="1"/>
  <c r="H200" i="1"/>
  <c r="I214" i="1"/>
  <c r="H214" i="1"/>
  <c r="W132" i="1"/>
  <c r="W140" i="1"/>
  <c r="W148" i="1"/>
  <c r="G150" i="1"/>
  <c r="H153" i="1"/>
  <c r="I210" i="1"/>
  <c r="H210" i="1"/>
  <c r="I184" i="1"/>
  <c r="H184" i="1"/>
  <c r="I198" i="1"/>
  <c r="H198" i="1"/>
  <c r="H201" i="1"/>
  <c r="I201" i="1"/>
  <c r="G166" i="1"/>
  <c r="W166" i="1"/>
  <c r="I176" i="1"/>
  <c r="G174" i="1"/>
  <c r="W174" i="1"/>
  <c r="I182" i="1"/>
  <c r="H182" i="1"/>
  <c r="H185" i="1"/>
  <c r="I185" i="1"/>
  <c r="I208" i="1"/>
  <c r="H208" i="1"/>
  <c r="W171" i="1"/>
  <c r="G171" i="1"/>
  <c r="H175" i="1"/>
  <c r="I192" i="1"/>
  <c r="H192" i="1"/>
  <c r="G187" i="1"/>
  <c r="G195" i="1"/>
  <c r="W200" i="1"/>
  <c r="G203" i="1"/>
  <c r="W208" i="1"/>
  <c r="G211" i="1"/>
  <c r="H220" i="1"/>
  <c r="I232" i="1"/>
  <c r="H232" i="1"/>
  <c r="I235" i="1"/>
  <c r="H235" i="1"/>
  <c r="I245" i="1"/>
  <c r="H245" i="1"/>
  <c r="G250" i="1"/>
  <c r="W250" i="1"/>
  <c r="I254" i="1"/>
  <c r="H254" i="1"/>
  <c r="I262" i="1"/>
  <c r="H262" i="1"/>
  <c r="H222" i="1"/>
  <c r="H239" i="1"/>
  <c r="I239" i="1"/>
  <c r="G258" i="1"/>
  <c r="W258" i="1"/>
  <c r="G266" i="1"/>
  <c r="H227" i="1"/>
  <c r="G231" i="1"/>
  <c r="W231" i="1"/>
  <c r="H247" i="1"/>
  <c r="I247" i="1"/>
  <c r="H271" i="1"/>
  <c r="I271" i="1"/>
  <c r="W286" i="1"/>
  <c r="G286" i="1"/>
  <c r="I229" i="1"/>
  <c r="H229" i="1"/>
  <c r="H255" i="1"/>
  <c r="I255" i="1"/>
  <c r="H263" i="1"/>
  <c r="I263" i="1"/>
  <c r="I273" i="1"/>
  <c r="H273" i="1"/>
  <c r="G226" i="1"/>
  <c r="W226" i="1"/>
  <c r="H183" i="1"/>
  <c r="H191" i="1"/>
  <c r="H199" i="1"/>
  <c r="H207" i="1"/>
  <c r="H215" i="1"/>
  <c r="H218" i="1"/>
  <c r="I240" i="1"/>
  <c r="H240" i="1"/>
  <c r="H172" i="1"/>
  <c r="H180" i="1"/>
  <c r="W182" i="1"/>
  <c r="H188" i="1"/>
  <c r="W190" i="1"/>
  <c r="H196" i="1"/>
  <c r="W206" i="1"/>
  <c r="W214" i="1"/>
  <c r="H230" i="1"/>
  <c r="I237" i="1"/>
  <c r="H237" i="1"/>
  <c r="I238" i="1"/>
  <c r="H238" i="1"/>
  <c r="I248" i="1"/>
  <c r="H248" i="1"/>
  <c r="I272" i="1"/>
  <c r="H272" i="1"/>
  <c r="H282" i="1"/>
  <c r="I282" i="1"/>
  <c r="G234" i="1"/>
  <c r="W234" i="1"/>
  <c r="G242" i="1"/>
  <c r="W242" i="1"/>
  <c r="I246" i="1"/>
  <c r="H246" i="1"/>
  <c r="I256" i="1"/>
  <c r="H256" i="1"/>
  <c r="I264" i="1"/>
  <c r="H264" i="1"/>
  <c r="G241" i="1"/>
  <c r="G249" i="1"/>
  <c r="G257" i="1"/>
  <c r="G265" i="1"/>
  <c r="G274" i="1"/>
  <c r="G277" i="1"/>
  <c r="I295" i="1"/>
  <c r="H295" i="1"/>
  <c r="G294" i="1"/>
  <c r="W294" i="1"/>
  <c r="I297" i="1"/>
  <c r="H297" i="1"/>
  <c r="W237" i="1"/>
  <c r="H243" i="1"/>
  <c r="W245" i="1"/>
  <c r="H251" i="1"/>
  <c r="H259" i="1"/>
  <c r="H267" i="1"/>
  <c r="H275" i="1"/>
  <c r="H280" i="1"/>
  <c r="I287" i="1"/>
  <c r="H287" i="1"/>
  <c r="H290" i="1"/>
  <c r="I290" i="1"/>
  <c r="W292" i="1"/>
  <c r="G292" i="1"/>
  <c r="W273" i="1"/>
  <c r="W282" i="1"/>
  <c r="W300" i="1"/>
  <c r="G300" i="1"/>
  <c r="W239" i="1"/>
  <c r="W247" i="1"/>
  <c r="H253" i="1"/>
  <c r="W255" i="1"/>
  <c r="H261" i="1"/>
  <c r="W271" i="1"/>
  <c r="I302" i="1"/>
  <c r="H302" i="1"/>
  <c r="I305" i="1"/>
  <c r="H305" i="1"/>
  <c r="I278" i="1"/>
  <c r="W276" i="1"/>
  <c r="G276" i="1"/>
  <c r="G284" i="1"/>
  <c r="G289" i="1"/>
  <c r="W289" i="1"/>
  <c r="I296" i="1"/>
  <c r="H296" i="1"/>
  <c r="I303" i="1"/>
  <c r="H303" i="1"/>
  <c r="I315" i="1"/>
  <c r="H315" i="1"/>
  <c r="W297" i="1"/>
  <c r="I298" i="1"/>
  <c r="I306" i="1"/>
  <c r="G308" i="1"/>
  <c r="H312" i="1"/>
  <c r="G313" i="1"/>
  <c r="W320" i="1"/>
  <c r="G325" i="1"/>
  <c r="W325" i="1"/>
  <c r="I349" i="1"/>
  <c r="H349" i="1"/>
  <c r="G331" i="1"/>
  <c r="W331" i="1"/>
  <c r="G336" i="1"/>
  <c r="H344" i="1"/>
  <c r="I344" i="1"/>
  <c r="I347" i="1"/>
  <c r="H347" i="1"/>
  <c r="I357" i="1"/>
  <c r="H357" i="1"/>
  <c r="I365" i="1"/>
  <c r="H365" i="1"/>
  <c r="H316" i="1"/>
  <c r="G317" i="1"/>
  <c r="W317" i="1"/>
  <c r="G333" i="1"/>
  <c r="I337" i="1"/>
  <c r="H337" i="1"/>
  <c r="I340" i="1"/>
  <c r="H340" i="1"/>
  <c r="H323" i="1"/>
  <c r="I339" i="1"/>
  <c r="H339" i="1"/>
  <c r="H352" i="1"/>
  <c r="I352" i="1"/>
  <c r="I355" i="1"/>
  <c r="H355" i="1"/>
  <c r="I358" i="1"/>
  <c r="H358" i="1"/>
  <c r="H360" i="1"/>
  <c r="I360" i="1"/>
  <c r="I363" i="1"/>
  <c r="H363" i="1"/>
  <c r="H304" i="1"/>
  <c r="G319" i="1"/>
  <c r="H320" i="1"/>
  <c r="I320" i="1"/>
  <c r="G328" i="1"/>
  <c r="W328" i="1"/>
  <c r="I341" i="1"/>
  <c r="H341" i="1"/>
  <c r="G311" i="1"/>
  <c r="W312" i="1"/>
  <c r="W314" i="1"/>
  <c r="G322" i="1"/>
  <c r="G330" i="1"/>
  <c r="G338" i="1"/>
  <c r="G346" i="1"/>
  <c r="G354" i="1"/>
  <c r="G362" i="1"/>
  <c r="G367" i="1"/>
  <c r="W367" i="1"/>
  <c r="H348" i="1"/>
  <c r="H364" i="1"/>
  <c r="H345" i="1"/>
  <c r="H361" i="1"/>
  <c r="W360" i="1"/>
  <c r="W341" i="1"/>
  <c r="W349" i="1"/>
  <c r="W357" i="1"/>
  <c r="W365" i="1"/>
  <c r="I131" i="1" l="1"/>
  <c r="H15" i="1"/>
  <c r="H115" i="1"/>
  <c r="I221" i="1"/>
  <c r="H89" i="1"/>
  <c r="H329" i="1"/>
  <c r="I12" i="1"/>
  <c r="H332" i="1"/>
  <c r="H223" i="1"/>
  <c r="H178" i="1"/>
  <c r="I268" i="1"/>
  <c r="H353" i="1"/>
  <c r="I45" i="1"/>
  <c r="J45" i="1" s="1"/>
  <c r="I55" i="1"/>
  <c r="H359" i="1"/>
  <c r="H270" i="1"/>
  <c r="I219" i="1"/>
  <c r="I225" i="1"/>
  <c r="H356" i="1"/>
  <c r="H228" i="1"/>
  <c r="H144" i="1"/>
  <c r="H112" i="1"/>
  <c r="H33" i="1"/>
  <c r="H157" i="1"/>
  <c r="H202" i="1"/>
  <c r="H71" i="1"/>
  <c r="I71" i="1"/>
  <c r="H59" i="1"/>
  <c r="I288" i="1"/>
  <c r="H288" i="1"/>
  <c r="I186" i="1"/>
  <c r="H186" i="1"/>
  <c r="D18" i="1"/>
  <c r="D19" i="1" s="1"/>
  <c r="D20" i="1" s="1"/>
  <c r="W17" i="1"/>
  <c r="H87" i="1"/>
  <c r="I87" i="1"/>
  <c r="H269" i="1"/>
  <c r="W14" i="1"/>
  <c r="I123" i="1"/>
  <c r="H123" i="1"/>
  <c r="H343" i="1"/>
  <c r="I343" i="1"/>
  <c r="I170" i="1"/>
  <c r="H170" i="1"/>
  <c r="I18" i="1"/>
  <c r="H18" i="1"/>
  <c r="H79" i="1"/>
  <c r="I79" i="1"/>
  <c r="H103" i="1"/>
  <c r="I103" i="1"/>
  <c r="W347" i="1"/>
  <c r="W184" i="1"/>
  <c r="H139" i="1"/>
  <c r="W366" i="1"/>
  <c r="W64" i="1"/>
  <c r="W249" i="1"/>
  <c r="W358" i="1"/>
  <c r="W310" i="1"/>
  <c r="W224" i="1"/>
  <c r="W47" i="1"/>
  <c r="I194" i="1"/>
  <c r="H194" i="1"/>
  <c r="W122" i="1"/>
  <c r="W141" i="1"/>
  <c r="I354" i="1"/>
  <c r="H354" i="1"/>
  <c r="H328" i="1"/>
  <c r="I328" i="1"/>
  <c r="I308" i="1"/>
  <c r="H308" i="1"/>
  <c r="H294" i="1"/>
  <c r="I294" i="1"/>
  <c r="I257" i="1"/>
  <c r="H257" i="1"/>
  <c r="I234" i="1"/>
  <c r="H234" i="1"/>
  <c r="I266" i="1"/>
  <c r="H266" i="1"/>
  <c r="I211" i="1"/>
  <c r="H211" i="1"/>
  <c r="I171" i="1"/>
  <c r="H171" i="1"/>
  <c r="I162" i="1"/>
  <c r="H162" i="1"/>
  <c r="H168" i="1"/>
  <c r="I168" i="1"/>
  <c r="H42" i="1"/>
  <c r="I42" i="1"/>
  <c r="I69" i="1"/>
  <c r="H69" i="1"/>
  <c r="I34" i="1"/>
  <c r="H34" i="1"/>
  <c r="U11" i="1"/>
  <c r="J11" i="1"/>
  <c r="I367" i="1"/>
  <c r="H367" i="1"/>
  <c r="I319" i="1"/>
  <c r="H319" i="1"/>
  <c r="I300" i="1"/>
  <c r="H300" i="1"/>
  <c r="I249" i="1"/>
  <c r="H249" i="1"/>
  <c r="I226" i="1"/>
  <c r="H226" i="1"/>
  <c r="I346" i="1"/>
  <c r="H346" i="1"/>
  <c r="H317" i="1"/>
  <c r="I317" i="1"/>
  <c r="I277" i="1"/>
  <c r="H277" i="1"/>
  <c r="I241" i="1"/>
  <c r="H241" i="1"/>
  <c r="I174" i="1"/>
  <c r="H174" i="1"/>
  <c r="H111" i="1"/>
  <c r="I111" i="1"/>
  <c r="I104" i="1"/>
  <c r="H104" i="1"/>
  <c r="I60" i="1"/>
  <c r="H60" i="1"/>
  <c r="I49" i="1"/>
  <c r="H49" i="1"/>
  <c r="H325" i="1"/>
  <c r="I325" i="1"/>
  <c r="I289" i="1"/>
  <c r="H289" i="1"/>
  <c r="I292" i="1"/>
  <c r="H292" i="1"/>
  <c r="H274" i="1"/>
  <c r="I274" i="1"/>
  <c r="I258" i="1"/>
  <c r="H258" i="1"/>
  <c r="I203" i="1"/>
  <c r="H203" i="1"/>
  <c r="I187" i="1"/>
  <c r="H187" i="1"/>
  <c r="I179" i="1"/>
  <c r="H179" i="1"/>
  <c r="I107" i="1"/>
  <c r="H107" i="1"/>
  <c r="I99" i="1"/>
  <c r="H99" i="1"/>
  <c r="I68" i="1"/>
  <c r="H68" i="1"/>
  <c r="I76" i="1"/>
  <c r="H76" i="1"/>
  <c r="H338" i="1"/>
  <c r="I338" i="1"/>
  <c r="I284" i="1"/>
  <c r="H284" i="1"/>
  <c r="I166" i="1"/>
  <c r="H166" i="1"/>
  <c r="I135" i="1"/>
  <c r="H135" i="1"/>
  <c r="I127" i="1"/>
  <c r="H127" i="1"/>
  <c r="I119" i="1"/>
  <c r="H119" i="1"/>
  <c r="I92" i="1"/>
  <c r="H92" i="1"/>
  <c r="H286" i="1"/>
  <c r="I286" i="1"/>
  <c r="I61" i="1"/>
  <c r="H61" i="1"/>
  <c r="I362" i="1"/>
  <c r="H362" i="1"/>
  <c r="I330" i="1"/>
  <c r="H330" i="1"/>
  <c r="H336" i="1"/>
  <c r="I336" i="1"/>
  <c r="I313" i="1"/>
  <c r="H313" i="1"/>
  <c r="I265" i="1"/>
  <c r="H265" i="1"/>
  <c r="I242" i="1"/>
  <c r="H242" i="1"/>
  <c r="H231" i="1"/>
  <c r="I231" i="1"/>
  <c r="I250" i="1"/>
  <c r="H250" i="1"/>
  <c r="I98" i="1"/>
  <c r="H98" i="1"/>
  <c r="I116" i="1"/>
  <c r="H116" i="1"/>
  <c r="I124" i="1"/>
  <c r="H124" i="1"/>
  <c r="I84" i="1"/>
  <c r="H84" i="1"/>
  <c r="I322" i="1"/>
  <c r="H322" i="1"/>
  <c r="I311" i="1"/>
  <c r="H311" i="1"/>
  <c r="I333" i="1"/>
  <c r="H333" i="1"/>
  <c r="I331" i="1"/>
  <c r="H331" i="1"/>
  <c r="I276" i="1"/>
  <c r="H276" i="1"/>
  <c r="I195" i="1"/>
  <c r="H195" i="1"/>
  <c r="I150" i="1"/>
  <c r="H150" i="1"/>
  <c r="I44" i="1"/>
  <c r="H44" i="1"/>
  <c r="D21" i="1" l="1"/>
  <c r="D22" i="1" s="1"/>
  <c r="D23" i="1" s="1"/>
  <c r="D24" i="1" s="1"/>
  <c r="D25" i="1" s="1"/>
  <c r="D26" i="1" s="1"/>
  <c r="W20" i="1"/>
  <c r="J12" i="1"/>
  <c r="K11" i="1"/>
  <c r="L11" i="1" s="1"/>
  <c r="M11" i="1" s="1"/>
  <c r="R11" i="1"/>
  <c r="N12" i="1" s="1"/>
  <c r="J46" i="1"/>
  <c r="K45" i="1"/>
  <c r="D27" i="1" l="1"/>
  <c r="D28" i="1" s="1"/>
  <c r="D29" i="1" s="1"/>
  <c r="W26" i="1"/>
  <c r="S11" i="1"/>
  <c r="O12" i="1" s="1"/>
  <c r="L45" i="1"/>
  <c r="M45" i="1" s="1"/>
  <c r="K46" i="1"/>
  <c r="J47" i="1"/>
  <c r="K12" i="1"/>
  <c r="L12" i="1" s="1"/>
  <c r="M12" i="1" s="1"/>
  <c r="J13" i="1"/>
  <c r="T11" i="1" l="1"/>
  <c r="P12" i="1" s="1"/>
  <c r="Q12" i="1" s="1"/>
  <c r="U12" i="1" s="1"/>
  <c r="R12" i="1" s="1"/>
  <c r="N13" i="1" s="1"/>
  <c r="D30" i="1"/>
  <c r="D31" i="1" s="1"/>
  <c r="D32" i="1" s="1"/>
  <c r="W29" i="1"/>
  <c r="L46" i="1"/>
  <c r="M46" i="1" s="1"/>
  <c r="J48" i="1"/>
  <c r="K47" i="1"/>
  <c r="J14" i="1"/>
  <c r="K13" i="1"/>
  <c r="D33" i="1" l="1"/>
  <c r="D34" i="1" s="1"/>
  <c r="D35" i="1" s="1"/>
  <c r="W32" i="1"/>
  <c r="L13" i="1"/>
  <c r="M13" i="1" s="1"/>
  <c r="J15" i="1"/>
  <c r="K14" i="1"/>
  <c r="L14" i="1" s="1"/>
  <c r="S12" i="1"/>
  <c r="O13" i="1" s="1"/>
  <c r="K48" i="1"/>
  <c r="L48" i="1" s="1"/>
  <c r="J49" i="1"/>
  <c r="L47" i="1"/>
  <c r="M47" i="1" s="1"/>
  <c r="M48" i="1" l="1"/>
  <c r="T12" i="1"/>
  <c r="P13" i="1" s="1"/>
  <c r="Q13" i="1" s="1"/>
  <c r="U13" i="1" s="1"/>
  <c r="D36" i="1"/>
  <c r="D37" i="1" s="1"/>
  <c r="D38" i="1" s="1"/>
  <c r="W35" i="1"/>
  <c r="M14" i="1"/>
  <c r="K15" i="1"/>
  <c r="J16" i="1"/>
  <c r="K49" i="1"/>
  <c r="L49" i="1" s="1"/>
  <c r="M49" i="1" s="1"/>
  <c r="J50" i="1"/>
  <c r="R13" i="1" l="1"/>
  <c r="N14" i="1" s="1"/>
  <c r="D39" i="1"/>
  <c r="D40" i="1" s="1"/>
  <c r="D41" i="1" s="1"/>
  <c r="W38" i="1"/>
  <c r="J17" i="1"/>
  <c r="K16" i="1"/>
  <c r="L15" i="1"/>
  <c r="M15" i="1" s="1"/>
  <c r="J51" i="1"/>
  <c r="K50" i="1"/>
  <c r="L50" i="1" s="1"/>
  <c r="M50" i="1" s="1"/>
  <c r="D42" i="1" l="1"/>
  <c r="D43" i="1" s="1"/>
  <c r="D44" i="1" s="1"/>
  <c r="W41" i="1"/>
  <c r="S13" i="1"/>
  <c r="K51" i="1"/>
  <c r="L51" i="1" s="1"/>
  <c r="J52" i="1"/>
  <c r="K17" i="1"/>
  <c r="L17" i="1" s="1"/>
  <c r="M17" i="1" s="1"/>
  <c r="J18" i="1"/>
  <c r="L16" i="1"/>
  <c r="M16" i="1" s="1"/>
  <c r="O14" i="1" l="1"/>
  <c r="T13" i="1"/>
  <c r="P14" i="1" s="1"/>
  <c r="D45" i="1"/>
  <c r="D46" i="1" s="1"/>
  <c r="D47" i="1" s="1"/>
  <c r="D48" i="1" s="1"/>
  <c r="D49" i="1" s="1"/>
  <c r="D50" i="1" s="1"/>
  <c r="D51" i="1" s="1"/>
  <c r="D52" i="1" s="1"/>
  <c r="W44" i="1"/>
  <c r="K18" i="1"/>
  <c r="L18" i="1" s="1"/>
  <c r="M18" i="1" s="1"/>
  <c r="J19" i="1"/>
  <c r="M51" i="1"/>
  <c r="J53" i="1"/>
  <c r="K52" i="1"/>
  <c r="L52" i="1" l="1"/>
  <c r="M52" i="1" s="1"/>
  <c r="D53" i="1"/>
  <c r="D54" i="1" s="1"/>
  <c r="D55" i="1" s="1"/>
  <c r="W52" i="1"/>
  <c r="Q14" i="1"/>
  <c r="U14" i="1" s="1"/>
  <c r="J54" i="1"/>
  <c r="K53" i="1"/>
  <c r="L53" i="1" s="1"/>
  <c r="M53" i="1" s="1"/>
  <c r="J20" i="1"/>
  <c r="K19" i="1"/>
  <c r="L19" i="1" s="1"/>
  <c r="M19" i="1" s="1"/>
  <c r="R14" i="1" l="1"/>
  <c r="N15" i="1" s="1"/>
  <c r="D56" i="1"/>
  <c r="D57" i="1" s="1"/>
  <c r="D58" i="1" s="1"/>
  <c r="W55" i="1"/>
  <c r="K20" i="1"/>
  <c r="L20" i="1" s="1"/>
  <c r="M20" i="1" s="1"/>
  <c r="J21" i="1"/>
  <c r="K54" i="1"/>
  <c r="J55" i="1"/>
  <c r="S14" i="1" l="1"/>
  <c r="O15" i="1" s="1"/>
  <c r="D59" i="1"/>
  <c r="D60" i="1" s="1"/>
  <c r="D61" i="1" s="1"/>
  <c r="W58" i="1"/>
  <c r="L54" i="1"/>
  <c r="M54" i="1" s="1"/>
  <c r="J22" i="1"/>
  <c r="K21" i="1"/>
  <c r="L21" i="1" s="1"/>
  <c r="K55" i="1"/>
  <c r="L55" i="1" s="1"/>
  <c r="M55" i="1" s="1"/>
  <c r="J56" i="1"/>
  <c r="T14" i="1" l="1"/>
  <c r="P15" i="1" s="1"/>
  <c r="Q15" i="1" s="1"/>
  <c r="U15" i="1" s="1"/>
  <c r="D62" i="1"/>
  <c r="D63" i="1" s="1"/>
  <c r="D64" i="1" s="1"/>
  <c r="D65" i="1" s="1"/>
  <c r="D66" i="1" s="1"/>
  <c r="D67" i="1" s="1"/>
  <c r="D68" i="1" s="1"/>
  <c r="D69" i="1" s="1"/>
  <c r="W61" i="1"/>
  <c r="M21" i="1"/>
  <c r="J23" i="1"/>
  <c r="K22" i="1"/>
  <c r="L22" i="1" s="1"/>
  <c r="K56" i="1"/>
  <c r="J57" i="1"/>
  <c r="R15" i="1" l="1"/>
  <c r="N16" i="1" s="1"/>
  <c r="D70" i="1"/>
  <c r="D71" i="1" s="1"/>
  <c r="D72" i="1" s="1"/>
  <c r="W69" i="1"/>
  <c r="K57" i="1"/>
  <c r="L57" i="1" s="1"/>
  <c r="J58" i="1"/>
  <c r="M22" i="1"/>
  <c r="L56" i="1"/>
  <c r="M56" i="1" s="1"/>
  <c r="J24" i="1"/>
  <c r="K23" i="1"/>
  <c r="S15" i="1" l="1"/>
  <c r="D73" i="1"/>
  <c r="D74" i="1" s="1"/>
  <c r="D75" i="1" s="1"/>
  <c r="W72" i="1"/>
  <c r="J59" i="1"/>
  <c r="K58" i="1"/>
  <c r="J25" i="1"/>
  <c r="K24" i="1"/>
  <c r="L24" i="1" s="1"/>
  <c r="L23" i="1"/>
  <c r="M23" i="1" s="1"/>
  <c r="M57" i="1"/>
  <c r="O16" i="1" l="1"/>
  <c r="T15" i="1"/>
  <c r="P16" i="1" s="1"/>
  <c r="Q16" i="1" s="1"/>
  <c r="U16" i="1" s="1"/>
  <c r="R16" i="1" s="1"/>
  <c r="N17" i="1" s="1"/>
  <c r="D76" i="1"/>
  <c r="D77" i="1" s="1"/>
  <c r="D78" i="1" s="1"/>
  <c r="W75" i="1"/>
  <c r="K59" i="1"/>
  <c r="L59" i="1" s="1"/>
  <c r="M59" i="1" s="1"/>
  <c r="J60" i="1"/>
  <c r="M24" i="1"/>
  <c r="L58" i="1"/>
  <c r="M58" i="1" s="1"/>
  <c r="K25" i="1"/>
  <c r="J26" i="1"/>
  <c r="S16" i="1" l="1"/>
  <c r="O17" i="1" s="1"/>
  <c r="L25" i="1"/>
  <c r="M25" i="1" s="1"/>
  <c r="D79" i="1"/>
  <c r="D80" i="1" s="1"/>
  <c r="D81" i="1" s="1"/>
  <c r="W78" i="1"/>
  <c r="J61" i="1"/>
  <c r="K60" i="1"/>
  <c r="K26" i="1"/>
  <c r="J27" i="1"/>
  <c r="T16" i="1"/>
  <c r="P17" i="1" s="1"/>
  <c r="Q17" i="1" s="1"/>
  <c r="U17" i="1" s="1"/>
  <c r="D82" i="1" l="1"/>
  <c r="D83" i="1" s="1"/>
  <c r="D84" i="1" s="1"/>
  <c r="W81" i="1"/>
  <c r="R17" i="1"/>
  <c r="N18" i="1" s="1"/>
  <c r="J62" i="1"/>
  <c r="K61" i="1"/>
  <c r="L61" i="1" s="1"/>
  <c r="M61" i="1" s="1"/>
  <c r="L60" i="1"/>
  <c r="M60" i="1" s="1"/>
  <c r="L26" i="1"/>
  <c r="M26" i="1" s="1"/>
  <c r="J28" i="1"/>
  <c r="K27" i="1"/>
  <c r="L27" i="1" s="1"/>
  <c r="D85" i="1" l="1"/>
  <c r="D86" i="1" s="1"/>
  <c r="D87" i="1" s="1"/>
  <c r="W84" i="1"/>
  <c r="K62" i="1"/>
  <c r="L62" i="1" s="1"/>
  <c r="M62" i="1" s="1"/>
  <c r="J63" i="1"/>
  <c r="M27" i="1"/>
  <c r="S17" i="1"/>
  <c r="K28" i="1"/>
  <c r="L28" i="1" s="1"/>
  <c r="M28" i="1" s="1"/>
  <c r="J29" i="1"/>
  <c r="D88" i="1" l="1"/>
  <c r="D89" i="1" s="1"/>
  <c r="D90" i="1" s="1"/>
  <c r="W87" i="1"/>
  <c r="O18" i="1"/>
  <c r="T17" i="1"/>
  <c r="P18" i="1" s="1"/>
  <c r="J64" i="1"/>
  <c r="K63" i="1"/>
  <c r="L63" i="1" s="1"/>
  <c r="J30" i="1"/>
  <c r="K29" i="1"/>
  <c r="L29" i="1" s="1"/>
  <c r="M29" i="1" s="1"/>
  <c r="D91" i="1" l="1"/>
  <c r="D92" i="1" s="1"/>
  <c r="D93" i="1" s="1"/>
  <c r="W90" i="1"/>
  <c r="J31" i="1"/>
  <c r="K30" i="1"/>
  <c r="M63" i="1"/>
  <c r="K64" i="1"/>
  <c r="L64" i="1" s="1"/>
  <c r="J65" i="1"/>
  <c r="Q18" i="1"/>
  <c r="U18" i="1" s="1"/>
  <c r="D94" i="1" l="1"/>
  <c r="D95" i="1" s="1"/>
  <c r="D96" i="1" s="1"/>
  <c r="W93" i="1"/>
  <c r="M64" i="1"/>
  <c r="R18" i="1"/>
  <c r="N19" i="1" s="1"/>
  <c r="L30" i="1"/>
  <c r="M30" i="1" s="1"/>
  <c r="K65" i="1"/>
  <c r="L65" i="1" s="1"/>
  <c r="M65" i="1" s="1"/>
  <c r="J66" i="1"/>
  <c r="K31" i="1"/>
  <c r="J32" i="1"/>
  <c r="D97" i="1" l="1"/>
  <c r="D98" i="1" s="1"/>
  <c r="D99" i="1" s="1"/>
  <c r="W96" i="1"/>
  <c r="J67" i="1"/>
  <c r="K66" i="1"/>
  <c r="J33" i="1"/>
  <c r="K32" i="1"/>
  <c r="L32" i="1" s="1"/>
  <c r="S18" i="1"/>
  <c r="O19" i="1" s="1"/>
  <c r="L31" i="1"/>
  <c r="M31" i="1" s="1"/>
  <c r="D100" i="1" l="1"/>
  <c r="D101" i="1" s="1"/>
  <c r="D102" i="1" s="1"/>
  <c r="W99" i="1"/>
  <c r="K33" i="1"/>
  <c r="L33" i="1" s="1"/>
  <c r="M33" i="1" s="1"/>
  <c r="J34" i="1"/>
  <c r="L66" i="1"/>
  <c r="M66" i="1" s="1"/>
  <c r="K67" i="1"/>
  <c r="L67" i="1" s="1"/>
  <c r="J68" i="1"/>
  <c r="T18" i="1"/>
  <c r="P19" i="1" s="1"/>
  <c r="Q19" i="1" s="1"/>
  <c r="U19" i="1" s="1"/>
  <c r="M32" i="1"/>
  <c r="D103" i="1" l="1"/>
  <c r="D104" i="1" s="1"/>
  <c r="D105" i="1" s="1"/>
  <c r="W102" i="1"/>
  <c r="R19" i="1"/>
  <c r="N20" i="1" s="1"/>
  <c r="M67" i="1"/>
  <c r="K34" i="1"/>
  <c r="L34" i="1" s="1"/>
  <c r="J35" i="1"/>
  <c r="J69" i="1"/>
  <c r="K68" i="1"/>
  <c r="D106" i="1" l="1"/>
  <c r="D107" i="1" s="1"/>
  <c r="D108" i="1" s="1"/>
  <c r="W105" i="1"/>
  <c r="M34" i="1"/>
  <c r="J70" i="1"/>
  <c r="K69" i="1"/>
  <c r="J36" i="1"/>
  <c r="K35" i="1"/>
  <c r="L35" i="1" s="1"/>
  <c r="M35" i="1" s="1"/>
  <c r="L68" i="1"/>
  <c r="M68" i="1" s="1"/>
  <c r="S19" i="1"/>
  <c r="O20" i="1" s="1"/>
  <c r="D109" i="1" l="1"/>
  <c r="D110" i="1" s="1"/>
  <c r="D111" i="1" s="1"/>
  <c r="W108" i="1"/>
  <c r="L69" i="1"/>
  <c r="M69" i="1" s="1"/>
  <c r="K36" i="1"/>
  <c r="L36" i="1" s="1"/>
  <c r="J37" i="1"/>
  <c r="T19" i="1"/>
  <c r="P20" i="1" s="1"/>
  <c r="Q20" i="1" s="1"/>
  <c r="U20" i="1" s="1"/>
  <c r="K70" i="1"/>
  <c r="L70" i="1" s="1"/>
  <c r="M70" i="1" s="1"/>
  <c r="J71" i="1"/>
  <c r="D112" i="1" l="1"/>
  <c r="D113" i="1" s="1"/>
  <c r="D114" i="1" s="1"/>
  <c r="W111" i="1"/>
  <c r="R20" i="1"/>
  <c r="N21" i="1" s="1"/>
  <c r="J72" i="1"/>
  <c r="K71" i="1"/>
  <c r="M36" i="1"/>
  <c r="J38" i="1"/>
  <c r="K37" i="1"/>
  <c r="D115" i="1" l="1"/>
  <c r="D116" i="1" s="1"/>
  <c r="D117" i="1" s="1"/>
  <c r="F117" i="1" s="1"/>
  <c r="W114" i="1"/>
  <c r="L71" i="1"/>
  <c r="M71" i="1" s="1"/>
  <c r="K72" i="1"/>
  <c r="J73" i="1"/>
  <c r="L37" i="1"/>
  <c r="M37" i="1" s="1"/>
  <c r="S20" i="1"/>
  <c r="O21" i="1" s="1"/>
  <c r="J39" i="1"/>
  <c r="K38" i="1"/>
  <c r="L38" i="1" s="1"/>
  <c r="L72" i="1" l="1"/>
  <c r="M72" i="1" s="1"/>
  <c r="T20" i="1"/>
  <c r="P21" i="1" s="1"/>
  <c r="Q21" i="1" s="1"/>
  <c r="U21" i="1" s="1"/>
  <c r="R21" i="1" s="1"/>
  <c r="N22" i="1" s="1"/>
  <c r="D118" i="1"/>
  <c r="D119" i="1" s="1"/>
  <c r="W117" i="1"/>
  <c r="M38" i="1"/>
  <c r="K39" i="1"/>
  <c r="J40" i="1"/>
  <c r="K73" i="1"/>
  <c r="J74" i="1"/>
  <c r="D120" i="1" l="1"/>
  <c r="D121" i="1" s="1"/>
  <c r="D122" i="1" s="1"/>
  <c r="D123" i="1" s="1"/>
  <c r="D124" i="1" s="1"/>
  <c r="D125" i="1" s="1"/>
  <c r="D126" i="1" s="1"/>
  <c r="D127" i="1" s="1"/>
  <c r="W119" i="1"/>
  <c r="J41" i="1"/>
  <c r="K40" i="1"/>
  <c r="L39" i="1"/>
  <c r="M39" i="1" s="1"/>
  <c r="J75" i="1"/>
  <c r="K74" i="1"/>
  <c r="L74" i="1" s="1"/>
  <c r="S21" i="1"/>
  <c r="O22" i="1" s="1"/>
  <c r="L73" i="1"/>
  <c r="M73" i="1" s="1"/>
  <c r="T21" i="1" l="1"/>
  <c r="P22" i="1" s="1"/>
  <c r="Q22" i="1" s="1"/>
  <c r="U22" i="1" s="1"/>
  <c r="D128" i="1"/>
  <c r="D129" i="1" s="1"/>
  <c r="D130" i="1" s="1"/>
  <c r="W127" i="1"/>
  <c r="K75" i="1"/>
  <c r="L75" i="1" s="1"/>
  <c r="M75" i="1" s="1"/>
  <c r="J76" i="1"/>
  <c r="L40" i="1"/>
  <c r="M40" i="1" s="1"/>
  <c r="M74" i="1"/>
  <c r="K41" i="1"/>
  <c r="L41" i="1" s="1"/>
  <c r="M41" i="1" s="1"/>
  <c r="J42" i="1"/>
  <c r="R22" i="1" l="1"/>
  <c r="N23" i="1" s="1"/>
  <c r="D131" i="1"/>
  <c r="D132" i="1" s="1"/>
  <c r="D133" i="1" s="1"/>
  <c r="W130" i="1"/>
  <c r="J43" i="1"/>
  <c r="K42" i="1"/>
  <c r="J77" i="1"/>
  <c r="K76" i="1"/>
  <c r="D134" i="1" l="1"/>
  <c r="D135" i="1" s="1"/>
  <c r="D136" i="1" s="1"/>
  <c r="W133" i="1"/>
  <c r="S22" i="1"/>
  <c r="O23" i="1" s="1"/>
  <c r="L42" i="1"/>
  <c r="M42" i="1" s="1"/>
  <c r="J78" i="1"/>
  <c r="K77" i="1"/>
  <c r="K43" i="1"/>
  <c r="L43" i="1" s="1"/>
  <c r="M43" i="1" s="1"/>
  <c r="L76" i="1"/>
  <c r="M76" i="1" s="1"/>
  <c r="T22" i="1" l="1"/>
  <c r="P23" i="1" s="1"/>
  <c r="Q23" i="1" s="1"/>
  <c r="U23" i="1" s="1"/>
  <c r="D137" i="1"/>
  <c r="D138" i="1" s="1"/>
  <c r="W136" i="1"/>
  <c r="L77" i="1"/>
  <c r="M77" i="1" s="1"/>
  <c r="K78" i="1"/>
  <c r="J79" i="1"/>
  <c r="R23" i="1" l="1"/>
  <c r="N24" i="1" s="1"/>
  <c r="D139" i="1"/>
  <c r="D140" i="1" s="1"/>
  <c r="D141" i="1" s="1"/>
  <c r="D142" i="1" s="1"/>
  <c r="D143" i="1" s="1"/>
  <c r="D144" i="1" s="1"/>
  <c r="D145" i="1" s="1"/>
  <c r="D146" i="1" s="1"/>
  <c r="W138" i="1"/>
  <c r="L78" i="1"/>
  <c r="M78" i="1" s="1"/>
  <c r="J80" i="1"/>
  <c r="K79" i="1"/>
  <c r="S23" i="1" l="1"/>
  <c r="D147" i="1"/>
  <c r="D148" i="1" s="1"/>
  <c r="D149" i="1" s="1"/>
  <c r="W146" i="1"/>
  <c r="L79" i="1"/>
  <c r="M79" i="1" s="1"/>
  <c r="J81" i="1"/>
  <c r="K80" i="1"/>
  <c r="L80" i="1" s="1"/>
  <c r="M80" i="1" s="1"/>
  <c r="D150" i="1" l="1"/>
  <c r="D151" i="1" s="1"/>
  <c r="D152" i="1" s="1"/>
  <c r="W149" i="1"/>
  <c r="O24" i="1"/>
  <c r="T23" i="1"/>
  <c r="P24" i="1" s="1"/>
  <c r="K81" i="1"/>
  <c r="J82" i="1"/>
  <c r="Q24" i="1" l="1"/>
  <c r="U24" i="1" s="1"/>
  <c r="R24" i="1"/>
  <c r="S24" i="1" s="1"/>
  <c r="O25" i="1" s="1"/>
  <c r="D153" i="1"/>
  <c r="D154" i="1" s="1"/>
  <c r="D155" i="1" s="1"/>
  <c r="W152" i="1"/>
  <c r="J83" i="1"/>
  <c r="K82" i="1"/>
  <c r="L81" i="1"/>
  <c r="M81" i="1" s="1"/>
  <c r="D156" i="1" l="1"/>
  <c r="D157" i="1" s="1"/>
  <c r="D158" i="1" s="1"/>
  <c r="W155" i="1"/>
  <c r="N25" i="1"/>
  <c r="T24" i="1"/>
  <c r="P25" i="1" s="1"/>
  <c r="Q25" i="1" s="1"/>
  <c r="U25" i="1" s="1"/>
  <c r="R25" i="1" s="1"/>
  <c r="N26" i="1" s="1"/>
  <c r="K83" i="1"/>
  <c r="L83" i="1" s="1"/>
  <c r="M83" i="1" s="1"/>
  <c r="J84" i="1"/>
  <c r="L82" i="1"/>
  <c r="M82" i="1" s="1"/>
  <c r="S25" i="1" l="1"/>
  <c r="D159" i="1"/>
  <c r="D160" i="1" s="1"/>
  <c r="D161" i="1" s="1"/>
  <c r="W158" i="1"/>
  <c r="K84" i="1"/>
  <c r="J85" i="1"/>
  <c r="T25" i="1" l="1"/>
  <c r="Q26" i="1" s="1"/>
  <c r="U26" i="1" s="1"/>
  <c r="R26" i="1" s="1"/>
  <c r="N27" i="1" s="1"/>
  <c r="D162" i="1"/>
  <c r="D163" i="1" s="1"/>
  <c r="D164" i="1" s="1"/>
  <c r="W161" i="1"/>
  <c r="J86" i="1"/>
  <c r="K85" i="1"/>
  <c r="L84" i="1"/>
  <c r="M84" i="1" s="1"/>
  <c r="S26" i="1" l="1"/>
  <c r="O27" i="1" s="1"/>
  <c r="D165" i="1"/>
  <c r="D166" i="1" s="1"/>
  <c r="D167" i="1" s="1"/>
  <c r="W164" i="1"/>
  <c r="K86" i="1"/>
  <c r="L86" i="1" s="1"/>
  <c r="M86" i="1" s="1"/>
  <c r="J87" i="1"/>
  <c r="L85" i="1"/>
  <c r="M85" i="1" s="1"/>
  <c r="T26" i="1" l="1"/>
  <c r="P27" i="1" s="1"/>
  <c r="Q27" i="1" s="1"/>
  <c r="U27" i="1" s="1"/>
  <c r="R27" i="1" s="1"/>
  <c r="N28" i="1" s="1"/>
  <c r="D168" i="1"/>
  <c r="D169" i="1" s="1"/>
  <c r="D170" i="1" s="1"/>
  <c r="W167" i="1"/>
  <c r="J88" i="1"/>
  <c r="K87" i="1"/>
  <c r="D171" i="1" l="1"/>
  <c r="D172" i="1" s="1"/>
  <c r="D173" i="1" s="1"/>
  <c r="W170" i="1"/>
  <c r="L87" i="1"/>
  <c r="M87" i="1" s="1"/>
  <c r="J89" i="1"/>
  <c r="K88" i="1"/>
  <c r="S27" i="1"/>
  <c r="O28" i="1" s="1"/>
  <c r="T27" i="1" l="1"/>
  <c r="P28" i="1" s="1"/>
  <c r="Q28" i="1" s="1"/>
  <c r="U28" i="1" s="1"/>
  <c r="R28" i="1" s="1"/>
  <c r="N29" i="1" s="1"/>
  <c r="D174" i="1"/>
  <c r="D175" i="1" s="1"/>
  <c r="D176" i="1" s="1"/>
  <c r="W173" i="1"/>
  <c r="L88" i="1"/>
  <c r="M88" i="1" s="1"/>
  <c r="K89" i="1"/>
  <c r="J90" i="1"/>
  <c r="D177" i="1" l="1"/>
  <c r="D178" i="1" s="1"/>
  <c r="D179" i="1" s="1"/>
  <c r="W176" i="1"/>
  <c r="S28" i="1"/>
  <c r="O29" i="1" s="1"/>
  <c r="L89" i="1"/>
  <c r="M89" i="1" s="1"/>
  <c r="J91" i="1"/>
  <c r="K90" i="1"/>
  <c r="L90" i="1" s="1"/>
  <c r="M90" i="1" s="1"/>
  <c r="D180" i="1" l="1"/>
  <c r="D181" i="1" s="1"/>
  <c r="W179" i="1"/>
  <c r="K91" i="1"/>
  <c r="L91" i="1" s="1"/>
  <c r="M91" i="1" s="1"/>
  <c r="J92" i="1"/>
  <c r="T28" i="1"/>
  <c r="P29" i="1" s="1"/>
  <c r="Q29" i="1" s="1"/>
  <c r="U29" i="1" s="1"/>
  <c r="D182" i="1" l="1"/>
  <c r="D183" i="1" s="1"/>
  <c r="D184" i="1" s="1"/>
  <c r="D185" i="1" s="1"/>
  <c r="D186" i="1" s="1"/>
  <c r="D187" i="1" s="1"/>
  <c r="D188" i="1" s="1"/>
  <c r="D189" i="1" s="1"/>
  <c r="W181" i="1"/>
  <c r="R29" i="1"/>
  <c r="N30" i="1" s="1"/>
  <c r="K92" i="1"/>
  <c r="J93" i="1"/>
  <c r="D190" i="1" l="1"/>
  <c r="D191" i="1" s="1"/>
  <c r="D192" i="1" s="1"/>
  <c r="W189" i="1"/>
  <c r="J94" i="1"/>
  <c r="K93" i="1"/>
  <c r="L92" i="1"/>
  <c r="M92" i="1" s="1"/>
  <c r="S29" i="1"/>
  <c r="O30" i="1" s="1"/>
  <c r="T29" i="1" l="1"/>
  <c r="P30" i="1" s="1"/>
  <c r="Q30" i="1" s="1"/>
  <c r="U30" i="1" s="1"/>
  <c r="R30" i="1" s="1"/>
  <c r="N31" i="1" s="1"/>
  <c r="D193" i="1"/>
  <c r="D194" i="1" s="1"/>
  <c r="D195" i="1" s="1"/>
  <c r="W192" i="1"/>
  <c r="K94" i="1"/>
  <c r="L94" i="1" s="1"/>
  <c r="M94" i="1" s="1"/>
  <c r="J95" i="1"/>
  <c r="L93" i="1"/>
  <c r="M93" i="1" s="1"/>
  <c r="S30" i="1" l="1"/>
  <c r="O31" i="1" s="1"/>
  <c r="D196" i="1"/>
  <c r="D197" i="1" s="1"/>
  <c r="D198" i="1" s="1"/>
  <c r="W195" i="1"/>
  <c r="J96" i="1"/>
  <c r="K95" i="1"/>
  <c r="T30" i="1" l="1"/>
  <c r="P31" i="1" s="1"/>
  <c r="Q31" i="1" s="1"/>
  <c r="U31" i="1" s="1"/>
  <c r="R31" i="1" s="1"/>
  <c r="N32" i="1" s="1"/>
  <c r="D199" i="1"/>
  <c r="D200" i="1" s="1"/>
  <c r="D201" i="1" s="1"/>
  <c r="W198" i="1"/>
  <c r="L95" i="1"/>
  <c r="M95" i="1" s="1"/>
  <c r="J97" i="1"/>
  <c r="K96" i="1"/>
  <c r="L96" i="1" s="1"/>
  <c r="M96" i="1" s="1"/>
  <c r="D202" i="1" l="1"/>
  <c r="D203" i="1" s="1"/>
  <c r="D204" i="1" s="1"/>
  <c r="W201" i="1"/>
  <c r="K97" i="1"/>
  <c r="J98" i="1"/>
  <c r="S31" i="1"/>
  <c r="O32" i="1" s="1"/>
  <c r="D205" i="1" l="1"/>
  <c r="D206" i="1" s="1"/>
  <c r="D207" i="1" s="1"/>
  <c r="W204" i="1"/>
  <c r="T31" i="1"/>
  <c r="P32" i="1" s="1"/>
  <c r="Q32" i="1" s="1"/>
  <c r="U32" i="1" s="1"/>
  <c r="J99" i="1"/>
  <c r="K98" i="1"/>
  <c r="L97" i="1"/>
  <c r="M97" i="1" s="1"/>
  <c r="D208" i="1" l="1"/>
  <c r="D209" i="1" s="1"/>
  <c r="D210" i="1" s="1"/>
  <c r="W207" i="1"/>
  <c r="R32" i="1"/>
  <c r="N33" i="1" s="1"/>
  <c r="J100" i="1"/>
  <c r="K99" i="1"/>
  <c r="L98" i="1"/>
  <c r="M98" i="1" s="1"/>
  <c r="D211" i="1" l="1"/>
  <c r="D212" i="1" s="1"/>
  <c r="D213" i="1" s="1"/>
  <c r="W210" i="1"/>
  <c r="L99" i="1"/>
  <c r="M99" i="1" s="1"/>
  <c r="S32" i="1"/>
  <c r="O33" i="1" s="1"/>
  <c r="J101" i="1"/>
  <c r="K100" i="1"/>
  <c r="L100" i="1" s="1"/>
  <c r="M100" i="1" s="1"/>
  <c r="T32" i="1" l="1"/>
  <c r="P33" i="1" s="1"/>
  <c r="Q33" i="1" s="1"/>
  <c r="U33" i="1" s="1"/>
  <c r="R33" i="1" s="1"/>
  <c r="N34" i="1" s="1"/>
  <c r="D214" i="1"/>
  <c r="D215" i="1" s="1"/>
  <c r="D216" i="1" s="1"/>
  <c r="W213" i="1"/>
  <c r="J102" i="1"/>
  <c r="K101" i="1"/>
  <c r="L101" i="1" s="1"/>
  <c r="D217" i="1" l="1"/>
  <c r="D218" i="1" s="1"/>
  <c r="D219" i="1" s="1"/>
  <c r="W216" i="1"/>
  <c r="M101" i="1"/>
  <c r="K102" i="1"/>
  <c r="J103" i="1"/>
  <c r="S33" i="1"/>
  <c r="O34" i="1" s="1"/>
  <c r="D220" i="1" l="1"/>
  <c r="D221" i="1" s="1"/>
  <c r="W219" i="1"/>
  <c r="T33" i="1"/>
  <c r="P34" i="1" s="1"/>
  <c r="Q34" i="1" s="1"/>
  <c r="U34" i="1" s="1"/>
  <c r="L102" i="1"/>
  <c r="M102" i="1" s="1"/>
  <c r="K103" i="1"/>
  <c r="J104" i="1"/>
  <c r="D222" i="1" l="1"/>
  <c r="D223" i="1" s="1"/>
  <c r="D224" i="1" s="1"/>
  <c r="D225" i="1" s="1"/>
  <c r="D226" i="1" s="1"/>
  <c r="D227" i="1" s="1"/>
  <c r="D228" i="1" s="1"/>
  <c r="D229" i="1" s="1"/>
  <c r="W221" i="1"/>
  <c r="R34" i="1"/>
  <c r="N35" i="1" s="1"/>
  <c r="J105" i="1"/>
  <c r="K104" i="1"/>
  <c r="L103" i="1"/>
  <c r="M103" i="1" s="1"/>
  <c r="D230" i="1" l="1"/>
  <c r="D231" i="1" s="1"/>
  <c r="D232" i="1" s="1"/>
  <c r="W229" i="1"/>
  <c r="L104" i="1"/>
  <c r="M104" i="1" s="1"/>
  <c r="K105" i="1"/>
  <c r="L105" i="1" s="1"/>
  <c r="J106" i="1"/>
  <c r="S34" i="1"/>
  <c r="O35" i="1" s="1"/>
  <c r="D233" i="1" l="1"/>
  <c r="D234" i="1" s="1"/>
  <c r="D235" i="1" s="1"/>
  <c r="W232" i="1"/>
  <c r="K106" i="1"/>
  <c r="L106" i="1" s="1"/>
  <c r="J107" i="1"/>
  <c r="M105" i="1"/>
  <c r="T34" i="1"/>
  <c r="P35" i="1" s="1"/>
  <c r="Q35" i="1" s="1"/>
  <c r="U35" i="1" s="1"/>
  <c r="M106" i="1" l="1"/>
  <c r="D236" i="1"/>
  <c r="D237" i="1" s="1"/>
  <c r="D238" i="1" s="1"/>
  <c r="W235" i="1"/>
  <c r="R35" i="1"/>
  <c r="N36" i="1" s="1"/>
  <c r="J108" i="1"/>
  <c r="K107" i="1"/>
  <c r="D239" i="1" l="1"/>
  <c r="D240" i="1" s="1"/>
  <c r="D241" i="1" s="1"/>
  <c r="W238" i="1"/>
  <c r="L107" i="1"/>
  <c r="M107" i="1" s="1"/>
  <c r="K108" i="1"/>
  <c r="J109" i="1"/>
  <c r="S35" i="1"/>
  <c r="O36" i="1" s="1"/>
  <c r="T35" i="1" l="1"/>
  <c r="P36" i="1" s="1"/>
  <c r="Q36" i="1" s="1"/>
  <c r="U36" i="1" s="1"/>
  <c r="R36" i="1" s="1"/>
  <c r="N37" i="1" s="1"/>
  <c r="D242" i="1"/>
  <c r="D243" i="1" s="1"/>
  <c r="D244" i="1" s="1"/>
  <c r="W241" i="1"/>
  <c r="J110" i="1"/>
  <c r="K109" i="1"/>
  <c r="L109" i="1" s="1"/>
  <c r="L108" i="1"/>
  <c r="M108" i="1" s="1"/>
  <c r="D245" i="1" l="1"/>
  <c r="D246" i="1" s="1"/>
  <c r="W244" i="1"/>
  <c r="M109" i="1"/>
  <c r="S36" i="1"/>
  <c r="O37" i="1" s="1"/>
  <c r="J111" i="1"/>
  <c r="K110" i="1"/>
  <c r="L110" i="1" s="1"/>
  <c r="T36" i="1" l="1"/>
  <c r="P37" i="1" s="1"/>
  <c r="Q37" i="1" s="1"/>
  <c r="U37" i="1" s="1"/>
  <c r="R37" i="1" s="1"/>
  <c r="N38" i="1" s="1"/>
  <c r="D247" i="1"/>
  <c r="D248" i="1" s="1"/>
  <c r="D249" i="1" s="1"/>
  <c r="D250" i="1" s="1"/>
  <c r="D251" i="1" s="1"/>
  <c r="D252" i="1" s="1"/>
  <c r="D253" i="1" s="1"/>
  <c r="D254" i="1" s="1"/>
  <c r="W246" i="1"/>
  <c r="M110" i="1"/>
  <c r="J112" i="1"/>
  <c r="K111" i="1"/>
  <c r="L111" i="1" s="1"/>
  <c r="M111" i="1" s="1"/>
  <c r="D255" i="1" l="1"/>
  <c r="D256" i="1" s="1"/>
  <c r="D257" i="1" s="1"/>
  <c r="W254" i="1"/>
  <c r="K112" i="1"/>
  <c r="J113" i="1"/>
  <c r="S37" i="1"/>
  <c r="O38" i="1" s="1"/>
  <c r="D258" i="1" l="1"/>
  <c r="D259" i="1" s="1"/>
  <c r="D260" i="1" s="1"/>
  <c r="W257" i="1"/>
  <c r="J114" i="1"/>
  <c r="K113" i="1"/>
  <c r="L113" i="1" s="1"/>
  <c r="L112" i="1"/>
  <c r="M112" i="1" s="1"/>
  <c r="T37" i="1"/>
  <c r="P38" i="1" s="1"/>
  <c r="Q38" i="1" s="1"/>
  <c r="U38" i="1" s="1"/>
  <c r="D261" i="1" l="1"/>
  <c r="D262" i="1" s="1"/>
  <c r="D263" i="1" s="1"/>
  <c r="W260" i="1"/>
  <c r="R38" i="1"/>
  <c r="N39" i="1" s="1"/>
  <c r="M113" i="1"/>
  <c r="K114" i="1"/>
  <c r="J115" i="1"/>
  <c r="S38" i="1" l="1"/>
  <c r="O39" i="1" s="1"/>
  <c r="D264" i="1"/>
  <c r="D265" i="1" s="1"/>
  <c r="D266" i="1" s="1"/>
  <c r="W263" i="1"/>
  <c r="L114" i="1"/>
  <c r="M114" i="1" s="1"/>
  <c r="K115" i="1"/>
  <c r="J116" i="1"/>
  <c r="T38" i="1" l="1"/>
  <c r="P39" i="1" s="1"/>
  <c r="Q39" i="1" s="1"/>
  <c r="U39" i="1" s="1"/>
  <c r="R39" i="1" s="1"/>
  <c r="N40" i="1" s="1"/>
  <c r="D267" i="1"/>
  <c r="D268" i="1" s="1"/>
  <c r="D269" i="1" s="1"/>
  <c r="W266" i="1"/>
  <c r="L115" i="1"/>
  <c r="M115" i="1" s="1"/>
  <c r="J117" i="1"/>
  <c r="K116" i="1"/>
  <c r="D270" i="1" l="1"/>
  <c r="D271" i="1" s="1"/>
  <c r="D272" i="1" s="1"/>
  <c r="W269" i="1"/>
  <c r="K117" i="1"/>
  <c r="L117" i="1" s="1"/>
  <c r="M117" i="1" s="1"/>
  <c r="J118" i="1"/>
  <c r="L116" i="1"/>
  <c r="M116" i="1" s="1"/>
  <c r="S39" i="1"/>
  <c r="O40" i="1" s="1"/>
  <c r="D273" i="1" l="1"/>
  <c r="D274" i="1" s="1"/>
  <c r="D275" i="1" s="1"/>
  <c r="W272" i="1"/>
  <c r="J119" i="1"/>
  <c r="K118" i="1"/>
  <c r="T39" i="1"/>
  <c r="P40" i="1" s="1"/>
  <c r="Q40" i="1" s="1"/>
  <c r="U40" i="1" s="1"/>
  <c r="D276" i="1" l="1"/>
  <c r="D277" i="1" s="1"/>
  <c r="D278" i="1" s="1"/>
  <c r="W275" i="1"/>
  <c r="R40" i="1"/>
  <c r="N41" i="1" s="1"/>
  <c r="L118" i="1"/>
  <c r="M118" i="1" s="1"/>
  <c r="J120" i="1"/>
  <c r="K119" i="1"/>
  <c r="D279" i="1" l="1"/>
  <c r="D280" i="1" s="1"/>
  <c r="D281" i="1" s="1"/>
  <c r="W278" i="1"/>
  <c r="K120" i="1"/>
  <c r="J121" i="1"/>
  <c r="S40" i="1"/>
  <c r="O41" i="1" s="1"/>
  <c r="L119" i="1"/>
  <c r="M119" i="1" s="1"/>
  <c r="D282" i="1" l="1"/>
  <c r="D283" i="1" s="1"/>
  <c r="D284" i="1" s="1"/>
  <c r="W281" i="1"/>
  <c r="J122" i="1"/>
  <c r="K121" i="1"/>
  <c r="L120" i="1"/>
  <c r="M120" i="1" s="1"/>
  <c r="T40" i="1"/>
  <c r="P41" i="1" s="1"/>
  <c r="Q41" i="1" s="1"/>
  <c r="U41" i="1" s="1"/>
  <c r="D285" i="1" l="1"/>
  <c r="D286" i="1" s="1"/>
  <c r="D287" i="1" s="1"/>
  <c r="W284" i="1"/>
  <c r="R41" i="1"/>
  <c r="N42" i="1" s="1"/>
  <c r="L121" i="1"/>
  <c r="M121" i="1" s="1"/>
  <c r="K122" i="1"/>
  <c r="L122" i="1" s="1"/>
  <c r="M122" i="1" s="1"/>
  <c r="J123" i="1"/>
  <c r="D288" i="1" l="1"/>
  <c r="D289" i="1" s="1"/>
  <c r="D290" i="1" s="1"/>
  <c r="W287" i="1"/>
  <c r="K123" i="1"/>
  <c r="L123" i="1" s="1"/>
  <c r="J124" i="1"/>
  <c r="S41" i="1"/>
  <c r="O42" i="1" s="1"/>
  <c r="D291" i="1" l="1"/>
  <c r="D292" i="1" s="1"/>
  <c r="D293" i="1" s="1"/>
  <c r="W290" i="1"/>
  <c r="J125" i="1"/>
  <c r="K124" i="1"/>
  <c r="M123" i="1"/>
  <c r="T41" i="1"/>
  <c r="P42" i="1" s="1"/>
  <c r="Q42" i="1" s="1"/>
  <c r="U42" i="1" s="1"/>
  <c r="D294" i="1" l="1"/>
  <c r="D295" i="1" s="1"/>
  <c r="D296" i="1" s="1"/>
  <c r="W293" i="1"/>
  <c r="R42" i="1"/>
  <c r="N43" i="1" s="1"/>
  <c r="L124" i="1"/>
  <c r="M124" i="1" s="1"/>
  <c r="K125" i="1"/>
  <c r="L125" i="1" s="1"/>
  <c r="J126" i="1"/>
  <c r="D297" i="1" l="1"/>
  <c r="D298" i="1" s="1"/>
  <c r="D299" i="1" s="1"/>
  <c r="W296" i="1"/>
  <c r="J127" i="1"/>
  <c r="K126" i="1"/>
  <c r="M125" i="1"/>
  <c r="S42" i="1"/>
  <c r="O43" i="1" s="1"/>
  <c r="D300" i="1" l="1"/>
  <c r="D301" i="1" s="1"/>
  <c r="D302" i="1" s="1"/>
  <c r="W299" i="1"/>
  <c r="L126" i="1"/>
  <c r="M126" i="1" s="1"/>
  <c r="J128" i="1"/>
  <c r="K127" i="1"/>
  <c r="T42" i="1"/>
  <c r="P43" i="1" s="1"/>
  <c r="Q43" i="1" s="1"/>
  <c r="U43" i="1" s="1"/>
  <c r="D303" i="1" l="1"/>
  <c r="D304" i="1" s="1"/>
  <c r="D305" i="1" s="1"/>
  <c r="W302" i="1"/>
  <c r="R43" i="1"/>
  <c r="N44" i="1" s="1"/>
  <c r="L127" i="1"/>
  <c r="M127" i="1" s="1"/>
  <c r="K128" i="1"/>
  <c r="J129" i="1"/>
  <c r="D306" i="1" l="1"/>
  <c r="D307" i="1" s="1"/>
  <c r="W305" i="1"/>
  <c r="L128" i="1"/>
  <c r="M128" i="1" s="1"/>
  <c r="J130" i="1"/>
  <c r="K129" i="1"/>
  <c r="S43" i="1"/>
  <c r="O44" i="1" s="1"/>
  <c r="D308" i="1" l="1"/>
  <c r="D309" i="1" s="1"/>
  <c r="D310" i="1" s="1"/>
  <c r="D311" i="1" s="1"/>
  <c r="D312" i="1" s="1"/>
  <c r="D313" i="1" s="1"/>
  <c r="D314" i="1" s="1"/>
  <c r="D315" i="1" s="1"/>
  <c r="W307" i="1"/>
  <c r="K130" i="1"/>
  <c r="L130" i="1" s="1"/>
  <c r="M130" i="1" s="1"/>
  <c r="J131" i="1"/>
  <c r="T43" i="1"/>
  <c r="P44" i="1" s="1"/>
  <c r="Q44" i="1" s="1"/>
  <c r="U44" i="1" s="1"/>
  <c r="L129" i="1"/>
  <c r="M129" i="1" s="1"/>
  <c r="D316" i="1" l="1"/>
  <c r="D317" i="1" s="1"/>
  <c r="D318" i="1" s="1"/>
  <c r="W315" i="1"/>
  <c r="R44" i="1"/>
  <c r="N45" i="1" s="1"/>
  <c r="K131" i="1"/>
  <c r="J132" i="1"/>
  <c r="D319" i="1" l="1"/>
  <c r="D320" i="1" s="1"/>
  <c r="D321" i="1" s="1"/>
  <c r="W318" i="1"/>
  <c r="L131" i="1"/>
  <c r="M131" i="1" s="1"/>
  <c r="J133" i="1"/>
  <c r="K132" i="1"/>
  <c r="S44" i="1"/>
  <c r="D322" i="1" l="1"/>
  <c r="D323" i="1" s="1"/>
  <c r="D324" i="1" s="1"/>
  <c r="W321" i="1"/>
  <c r="K133" i="1"/>
  <c r="L133" i="1" s="1"/>
  <c r="M133" i="1" s="1"/>
  <c r="J134" i="1"/>
  <c r="O45" i="1"/>
  <c r="T44" i="1"/>
  <c r="P45" i="1" s="1"/>
  <c r="L132" i="1"/>
  <c r="M132" i="1" s="1"/>
  <c r="Q45" i="1" l="1"/>
  <c r="U45" i="1" s="1"/>
  <c r="R45" i="1" s="1"/>
  <c r="N46" i="1" s="1"/>
  <c r="D325" i="1"/>
  <c r="D326" i="1" s="1"/>
  <c r="D327" i="1" s="1"/>
  <c r="W324" i="1"/>
  <c r="J135" i="1"/>
  <c r="K134" i="1"/>
  <c r="S45" i="1" l="1"/>
  <c r="O46" i="1" s="1"/>
  <c r="D328" i="1"/>
  <c r="D329" i="1" s="1"/>
  <c r="D330" i="1" s="1"/>
  <c r="W327" i="1"/>
  <c r="J136" i="1"/>
  <c r="K135" i="1"/>
  <c r="L134" i="1"/>
  <c r="M134" i="1" s="1"/>
  <c r="T45" i="1"/>
  <c r="P46" i="1" s="1"/>
  <c r="Q46" i="1" s="1"/>
  <c r="U46" i="1" s="1"/>
  <c r="D331" i="1" l="1"/>
  <c r="D332" i="1" s="1"/>
  <c r="D333" i="1" s="1"/>
  <c r="W330" i="1"/>
  <c r="R46" i="1"/>
  <c r="N47" i="1" s="1"/>
  <c r="L135" i="1"/>
  <c r="M135" i="1" s="1"/>
  <c r="K136" i="1"/>
  <c r="J137" i="1"/>
  <c r="S46" i="1" l="1"/>
  <c r="O47" i="1" s="1"/>
  <c r="D334" i="1"/>
  <c r="D335" i="1" s="1"/>
  <c r="D336" i="1" s="1"/>
  <c r="W333" i="1"/>
  <c r="L136" i="1"/>
  <c r="M136" i="1" s="1"/>
  <c r="J138" i="1"/>
  <c r="K137" i="1"/>
  <c r="T46" i="1" l="1"/>
  <c r="P47" i="1" s="1"/>
  <c r="Q47" i="1" s="1"/>
  <c r="U47" i="1" s="1"/>
  <c r="R47" i="1" s="1"/>
  <c r="N48" i="1" s="1"/>
  <c r="D337" i="1"/>
  <c r="D338" i="1" s="1"/>
  <c r="D339" i="1" s="1"/>
  <c r="W336" i="1"/>
  <c r="K138" i="1"/>
  <c r="L138" i="1" s="1"/>
  <c r="M138" i="1" s="1"/>
  <c r="J139" i="1"/>
  <c r="L137" i="1"/>
  <c r="M137" i="1" s="1"/>
  <c r="D340" i="1" l="1"/>
  <c r="D341" i="1" s="1"/>
  <c r="D342" i="1" s="1"/>
  <c r="W339" i="1"/>
  <c r="J140" i="1"/>
  <c r="K139" i="1"/>
  <c r="S47" i="1"/>
  <c r="O48" i="1" s="1"/>
  <c r="D343" i="1" l="1"/>
  <c r="D344" i="1" s="1"/>
  <c r="W342" i="1"/>
  <c r="T47" i="1"/>
  <c r="P48" i="1" s="1"/>
  <c r="Q48" i="1" s="1"/>
  <c r="U48" i="1" s="1"/>
  <c r="L139" i="1"/>
  <c r="M139" i="1" s="1"/>
  <c r="J141" i="1"/>
  <c r="K140" i="1"/>
  <c r="D345" i="1" l="1"/>
  <c r="D346" i="1" s="1"/>
  <c r="D347" i="1" s="1"/>
  <c r="D348" i="1" s="1"/>
  <c r="D349" i="1" s="1"/>
  <c r="D350" i="1" s="1"/>
  <c r="D351" i="1" s="1"/>
  <c r="D352" i="1" s="1"/>
  <c r="W344" i="1"/>
  <c r="R48" i="1"/>
  <c r="N49" i="1" s="1"/>
  <c r="L140" i="1"/>
  <c r="M140" i="1" s="1"/>
  <c r="K141" i="1"/>
  <c r="J142" i="1"/>
  <c r="D353" i="1" l="1"/>
  <c r="D354" i="1" s="1"/>
  <c r="D355" i="1" s="1"/>
  <c r="W352" i="1"/>
  <c r="L141" i="1"/>
  <c r="M141" i="1" s="1"/>
  <c r="S48" i="1"/>
  <c r="O49" i="1" s="1"/>
  <c r="J143" i="1"/>
  <c r="K142" i="1"/>
  <c r="D356" i="1" l="1"/>
  <c r="D357" i="1" s="1"/>
  <c r="D358" i="1" s="1"/>
  <c r="D359" i="1" s="1"/>
  <c r="D360" i="1" s="1"/>
  <c r="D361" i="1" s="1"/>
  <c r="D362" i="1" s="1"/>
  <c r="D363" i="1" s="1"/>
  <c r="F363" i="1" s="1"/>
  <c r="W355" i="1"/>
  <c r="K143" i="1"/>
  <c r="L143" i="1" s="1"/>
  <c r="M143" i="1" s="1"/>
  <c r="J144" i="1"/>
  <c r="T48" i="1"/>
  <c r="P49" i="1" s="1"/>
  <c r="Q49" i="1" s="1"/>
  <c r="U49" i="1" s="1"/>
  <c r="L142" i="1"/>
  <c r="M142" i="1" s="1"/>
  <c r="D364" i="1" l="1"/>
  <c r="D365" i="1" s="1"/>
  <c r="D366" i="1" s="1"/>
  <c r="D367" i="1" s="1"/>
  <c r="W363" i="1"/>
  <c r="R49" i="1"/>
  <c r="N50" i="1" s="1"/>
  <c r="K144" i="1"/>
  <c r="J145" i="1"/>
  <c r="L144" i="1" l="1"/>
  <c r="M144" i="1" s="1"/>
  <c r="J146" i="1"/>
  <c r="K145" i="1"/>
  <c r="S49" i="1"/>
  <c r="O50" i="1" s="1"/>
  <c r="K146" i="1" l="1"/>
  <c r="L146" i="1" s="1"/>
  <c r="J147" i="1"/>
  <c r="L145" i="1"/>
  <c r="M145" i="1" s="1"/>
  <c r="T49" i="1"/>
  <c r="P50" i="1" s="1"/>
  <c r="Q50" i="1" s="1"/>
  <c r="U50" i="1" s="1"/>
  <c r="R50" i="1" l="1"/>
  <c r="N51" i="1" s="1"/>
  <c r="M146" i="1"/>
  <c r="J148" i="1"/>
  <c r="K147" i="1"/>
  <c r="L147" i="1" l="1"/>
  <c r="M147" i="1" s="1"/>
  <c r="J149" i="1"/>
  <c r="K148" i="1"/>
  <c r="S50" i="1"/>
  <c r="O51" i="1" s="1"/>
  <c r="L148" i="1" l="1"/>
  <c r="M148" i="1" s="1"/>
  <c r="K149" i="1"/>
  <c r="J150" i="1"/>
  <c r="T50" i="1"/>
  <c r="P51" i="1" s="1"/>
  <c r="Q51" i="1" s="1"/>
  <c r="U51" i="1" s="1"/>
  <c r="R51" i="1" l="1"/>
  <c r="N52" i="1" s="1"/>
  <c r="L149" i="1"/>
  <c r="M149" i="1" s="1"/>
  <c r="K150" i="1"/>
  <c r="J151" i="1"/>
  <c r="L150" i="1" l="1"/>
  <c r="M150" i="1" s="1"/>
  <c r="J152" i="1"/>
  <c r="K151" i="1"/>
  <c r="L151" i="1" s="1"/>
  <c r="S51" i="1"/>
  <c r="M151" i="1" l="1"/>
  <c r="J153" i="1"/>
  <c r="K152" i="1"/>
  <c r="T51" i="1"/>
  <c r="Q52" i="1" s="1"/>
  <c r="U52" i="1" s="1"/>
  <c r="R52" i="1" l="1"/>
  <c r="N53" i="1" s="1"/>
  <c r="L152" i="1"/>
  <c r="M152" i="1" s="1"/>
  <c r="J154" i="1"/>
  <c r="K153" i="1"/>
  <c r="L153" i="1" l="1"/>
  <c r="M153" i="1" s="1"/>
  <c r="S52" i="1"/>
  <c r="O53" i="1" s="1"/>
  <c r="J155" i="1"/>
  <c r="K154" i="1"/>
  <c r="L154" i="1" s="1"/>
  <c r="M154" i="1" l="1"/>
  <c r="J156" i="1"/>
  <c r="K155" i="1"/>
  <c r="T52" i="1"/>
  <c r="P53" i="1" s="1"/>
  <c r="Q53" i="1" s="1"/>
  <c r="U53" i="1" s="1"/>
  <c r="R53" i="1" l="1"/>
  <c r="N54" i="1" s="1"/>
  <c r="L155" i="1"/>
  <c r="M155" i="1" s="1"/>
  <c r="K156" i="1"/>
  <c r="J157" i="1"/>
  <c r="S53" i="1" l="1"/>
  <c r="O54" i="1" s="1"/>
  <c r="L156" i="1"/>
  <c r="M156" i="1" s="1"/>
  <c r="K157" i="1"/>
  <c r="L157" i="1" s="1"/>
  <c r="J158" i="1"/>
  <c r="T53" i="1" l="1"/>
  <c r="P54" i="1" s="1"/>
  <c r="Q54" i="1" s="1"/>
  <c r="U54" i="1" s="1"/>
  <c r="R54" i="1" s="1"/>
  <c r="N55" i="1" s="1"/>
  <c r="M157" i="1"/>
  <c r="K158" i="1"/>
  <c r="J159" i="1"/>
  <c r="K159" i="1" l="1"/>
  <c r="J160" i="1"/>
  <c r="L158" i="1"/>
  <c r="M158" i="1" s="1"/>
  <c r="S54" i="1"/>
  <c r="O55" i="1" s="1"/>
  <c r="T54" i="1" l="1"/>
  <c r="P55" i="1" s="1"/>
  <c r="Q55" i="1" s="1"/>
  <c r="U55" i="1" s="1"/>
  <c r="R55" i="1" s="1"/>
  <c r="N56" i="1" s="1"/>
  <c r="L159" i="1"/>
  <c r="M159" i="1" s="1"/>
  <c r="J161" i="1"/>
  <c r="K160" i="1"/>
  <c r="L160" i="1" s="1"/>
  <c r="M160" i="1" s="1"/>
  <c r="J162" i="1" l="1"/>
  <c r="K161" i="1"/>
  <c r="L161" i="1" s="1"/>
  <c r="S55" i="1"/>
  <c r="O56" i="1" s="1"/>
  <c r="M161" i="1" l="1"/>
  <c r="T55" i="1"/>
  <c r="P56" i="1" s="1"/>
  <c r="Q56" i="1" s="1"/>
  <c r="U56" i="1" s="1"/>
  <c r="K162" i="1"/>
  <c r="J163" i="1"/>
  <c r="R56" i="1" l="1"/>
  <c r="N57" i="1" s="1"/>
  <c r="L162" i="1"/>
  <c r="M162" i="1" s="1"/>
  <c r="J164" i="1"/>
  <c r="K163" i="1"/>
  <c r="L163" i="1" s="1"/>
  <c r="M163" i="1" s="1"/>
  <c r="K164" i="1" l="1"/>
  <c r="L164" i="1" s="1"/>
  <c r="M164" i="1" s="1"/>
  <c r="J165" i="1"/>
  <c r="S56" i="1"/>
  <c r="O57" i="1" s="1"/>
  <c r="T56" i="1" l="1"/>
  <c r="P57" i="1" s="1"/>
  <c r="Q57" i="1" s="1"/>
  <c r="U57" i="1" s="1"/>
  <c r="K165" i="1"/>
  <c r="L165" i="1" s="1"/>
  <c r="M165" i="1" s="1"/>
  <c r="J166" i="1"/>
  <c r="R57" i="1" l="1"/>
  <c r="N58" i="1" s="1"/>
  <c r="J167" i="1"/>
  <c r="K166" i="1"/>
  <c r="L166" i="1" l="1"/>
  <c r="M166" i="1" s="1"/>
  <c r="K167" i="1"/>
  <c r="J168" i="1"/>
  <c r="S57" i="1"/>
  <c r="O58" i="1" s="1"/>
  <c r="J169" i="1" l="1"/>
  <c r="K168" i="1"/>
  <c r="L167" i="1"/>
  <c r="M167" i="1" s="1"/>
  <c r="T57" i="1"/>
  <c r="P58" i="1" s="1"/>
  <c r="Q58" i="1" s="1"/>
  <c r="U58" i="1" s="1"/>
  <c r="R58" i="1" l="1"/>
  <c r="N59" i="1" s="1"/>
  <c r="J170" i="1"/>
  <c r="K169" i="1"/>
  <c r="L169" i="1" s="1"/>
  <c r="M169" i="1" s="1"/>
  <c r="L168" i="1"/>
  <c r="M168" i="1" s="1"/>
  <c r="K170" i="1" l="1"/>
  <c r="J171" i="1"/>
  <c r="S58" i="1"/>
  <c r="O59" i="1" s="1"/>
  <c r="J172" i="1" l="1"/>
  <c r="K171" i="1"/>
  <c r="T58" i="1"/>
  <c r="P59" i="1" s="1"/>
  <c r="Q59" i="1" s="1"/>
  <c r="U59" i="1" s="1"/>
  <c r="L170" i="1"/>
  <c r="M170" i="1" s="1"/>
  <c r="R59" i="1" l="1"/>
  <c r="N60" i="1" s="1"/>
  <c r="J173" i="1"/>
  <c r="K172" i="1"/>
  <c r="L171" i="1"/>
  <c r="M171" i="1" s="1"/>
  <c r="L172" i="1" l="1"/>
  <c r="M172" i="1" s="1"/>
  <c r="K173" i="1"/>
  <c r="J174" i="1"/>
  <c r="S59" i="1"/>
  <c r="J175" i="1" l="1"/>
  <c r="K174" i="1"/>
  <c r="L173" i="1"/>
  <c r="M173" i="1" s="1"/>
  <c r="O60" i="1"/>
  <c r="T59" i="1"/>
  <c r="P60" i="1" s="1"/>
  <c r="Q60" i="1" l="1"/>
  <c r="U60" i="1" s="1"/>
  <c r="K175" i="1"/>
  <c r="L175" i="1" s="1"/>
  <c r="J176" i="1"/>
  <c r="L174" i="1"/>
  <c r="M174" i="1" s="1"/>
  <c r="K176" i="1" l="1"/>
  <c r="J177" i="1"/>
  <c r="M175" i="1"/>
  <c r="R60" i="1"/>
  <c r="N61" i="1" s="1"/>
  <c r="S60" i="1" l="1"/>
  <c r="O61" i="1" s="1"/>
  <c r="J178" i="1"/>
  <c r="K177" i="1"/>
  <c r="L176" i="1"/>
  <c r="M176" i="1" s="1"/>
  <c r="K178" i="1" l="1"/>
  <c r="J179" i="1"/>
  <c r="T60" i="1"/>
  <c r="P61" i="1" s="1"/>
  <c r="Q61" i="1" s="1"/>
  <c r="U61" i="1" s="1"/>
  <c r="L177" i="1"/>
  <c r="M177" i="1" s="1"/>
  <c r="R61" i="1" l="1"/>
  <c r="N62" i="1" s="1"/>
  <c r="J180" i="1"/>
  <c r="K179" i="1"/>
  <c r="L178" i="1"/>
  <c r="M178" i="1" s="1"/>
  <c r="S61" i="1" l="1"/>
  <c r="O62" i="1" s="1"/>
  <c r="J181" i="1"/>
  <c r="K180" i="1"/>
  <c r="L180" i="1" s="1"/>
  <c r="L179" i="1"/>
  <c r="M179" i="1" s="1"/>
  <c r="M180" i="1" l="1"/>
  <c r="K181" i="1"/>
  <c r="L181" i="1" s="1"/>
  <c r="J182" i="1"/>
  <c r="T61" i="1"/>
  <c r="P62" i="1" s="1"/>
  <c r="Q62" i="1" s="1"/>
  <c r="U62" i="1" s="1"/>
  <c r="M181" i="1" l="1"/>
  <c r="R62" i="1"/>
  <c r="N63" i="1" s="1"/>
  <c r="J183" i="1"/>
  <c r="K182" i="1"/>
  <c r="L182" i="1" s="1"/>
  <c r="M182" i="1" l="1"/>
  <c r="J184" i="1"/>
  <c r="K183" i="1"/>
  <c r="S62" i="1"/>
  <c r="O63" i="1" s="1"/>
  <c r="T62" i="1" l="1"/>
  <c r="P63" i="1" s="1"/>
  <c r="Q63" i="1" s="1"/>
  <c r="U63" i="1" s="1"/>
  <c r="L183" i="1"/>
  <c r="M183" i="1" s="1"/>
  <c r="K184" i="1"/>
  <c r="L184" i="1" s="1"/>
  <c r="J185" i="1"/>
  <c r="R63" i="1" l="1"/>
  <c r="N64" i="1" s="1"/>
  <c r="M184" i="1"/>
  <c r="J186" i="1"/>
  <c r="K185" i="1"/>
  <c r="L185" i="1" s="1"/>
  <c r="M185" i="1" l="1"/>
  <c r="K186" i="1"/>
  <c r="L186" i="1" s="1"/>
  <c r="M186" i="1" s="1"/>
  <c r="J187" i="1"/>
  <c r="S63" i="1"/>
  <c r="O64" i="1" s="1"/>
  <c r="K187" i="1" l="1"/>
  <c r="J188" i="1"/>
  <c r="T63" i="1"/>
  <c r="P64" i="1" s="1"/>
  <c r="Q64" i="1" s="1"/>
  <c r="U64" i="1" s="1"/>
  <c r="R64" i="1" l="1"/>
  <c r="N65" i="1" s="1"/>
  <c r="J189" i="1"/>
  <c r="K188" i="1"/>
  <c r="L187" i="1"/>
  <c r="M187" i="1" s="1"/>
  <c r="L188" i="1" l="1"/>
  <c r="M188" i="1" s="1"/>
  <c r="K189" i="1"/>
  <c r="J190" i="1"/>
  <c r="S64" i="1"/>
  <c r="O65" i="1" s="1"/>
  <c r="L189" i="1" l="1"/>
  <c r="M189" i="1" s="1"/>
  <c r="T64" i="1"/>
  <c r="P65" i="1" s="1"/>
  <c r="Q65" i="1" s="1"/>
  <c r="U65" i="1" s="1"/>
  <c r="J191" i="1"/>
  <c r="K190" i="1"/>
  <c r="R65" i="1" l="1"/>
  <c r="N66" i="1" s="1"/>
  <c r="J192" i="1"/>
  <c r="K191" i="1"/>
  <c r="L190" i="1"/>
  <c r="M190" i="1" s="1"/>
  <c r="K192" i="1" l="1"/>
  <c r="J193" i="1"/>
  <c r="S65" i="1"/>
  <c r="O66" i="1" s="1"/>
  <c r="L191" i="1"/>
  <c r="M191" i="1" s="1"/>
  <c r="L192" i="1" l="1"/>
  <c r="M192" i="1" s="1"/>
  <c r="T65" i="1"/>
  <c r="P66" i="1" s="1"/>
  <c r="Q66" i="1" s="1"/>
  <c r="U66" i="1" s="1"/>
  <c r="J194" i="1"/>
  <c r="K193" i="1"/>
  <c r="L193" i="1" s="1"/>
  <c r="R66" i="1" l="1"/>
  <c r="N67" i="1" s="1"/>
  <c r="M193" i="1"/>
  <c r="K194" i="1"/>
  <c r="J195" i="1"/>
  <c r="K195" i="1" l="1"/>
  <c r="J196" i="1"/>
  <c r="S66" i="1"/>
  <c r="O67" i="1" s="1"/>
  <c r="L194" i="1"/>
  <c r="M194" i="1" s="1"/>
  <c r="J197" i="1" l="1"/>
  <c r="K196" i="1"/>
  <c r="L195" i="1"/>
  <c r="M195" i="1" s="1"/>
  <c r="T66" i="1"/>
  <c r="P67" i="1" s="1"/>
  <c r="Q67" i="1" s="1"/>
  <c r="U67" i="1" s="1"/>
  <c r="L196" i="1" l="1"/>
  <c r="M196" i="1" s="1"/>
  <c r="R67" i="1"/>
  <c r="N68" i="1" s="1"/>
  <c r="K197" i="1"/>
  <c r="J198" i="1"/>
  <c r="L197" i="1" l="1"/>
  <c r="M197" i="1" s="1"/>
  <c r="S67" i="1"/>
  <c r="O68" i="1" s="1"/>
  <c r="J199" i="1"/>
  <c r="K198" i="1"/>
  <c r="L198" i="1" s="1"/>
  <c r="M198" i="1" l="1"/>
  <c r="J200" i="1"/>
  <c r="K199" i="1"/>
  <c r="L199" i="1" s="1"/>
  <c r="T67" i="1"/>
  <c r="P68" i="1" s="1"/>
  <c r="Q68" i="1" s="1"/>
  <c r="U68" i="1" s="1"/>
  <c r="R68" i="1" l="1"/>
  <c r="N69" i="1" s="1"/>
  <c r="M199" i="1"/>
  <c r="K200" i="1"/>
  <c r="J201" i="1"/>
  <c r="S68" i="1" l="1"/>
  <c r="J202" i="1"/>
  <c r="K201" i="1"/>
  <c r="L200" i="1"/>
  <c r="M200" i="1" s="1"/>
  <c r="T68" i="1" l="1"/>
  <c r="Q69" i="1" s="1"/>
  <c r="U69" i="1" s="1"/>
  <c r="R69" i="1" s="1"/>
  <c r="N70" i="1" s="1"/>
  <c r="K202" i="1"/>
  <c r="L202" i="1" s="1"/>
  <c r="J203" i="1"/>
  <c r="L201" i="1"/>
  <c r="M201" i="1" s="1"/>
  <c r="S69" i="1" l="1"/>
  <c r="O70" i="1" s="1"/>
  <c r="M202" i="1"/>
  <c r="K203" i="1"/>
  <c r="L203" i="1" s="1"/>
  <c r="J204" i="1"/>
  <c r="T69" i="1" l="1"/>
  <c r="P70" i="1" s="1"/>
  <c r="Q70" i="1" s="1"/>
  <c r="U70" i="1" s="1"/>
  <c r="R70" i="1" s="1"/>
  <c r="N71" i="1" s="1"/>
  <c r="J205" i="1"/>
  <c r="K204" i="1"/>
  <c r="L204" i="1" s="1"/>
  <c r="M203" i="1"/>
  <c r="M204" i="1" l="1"/>
  <c r="K205" i="1"/>
  <c r="L205" i="1" s="1"/>
  <c r="M205" i="1" s="1"/>
  <c r="J206" i="1"/>
  <c r="S70" i="1"/>
  <c r="O71" i="1" s="1"/>
  <c r="T70" i="1" l="1"/>
  <c r="P71" i="1" s="1"/>
  <c r="Q71" i="1" s="1"/>
  <c r="U71" i="1" s="1"/>
  <c r="R71" i="1" s="1"/>
  <c r="N72" i="1" s="1"/>
  <c r="J207" i="1"/>
  <c r="K206" i="1"/>
  <c r="L206" i="1" l="1"/>
  <c r="M206" i="1" s="1"/>
  <c r="J208" i="1"/>
  <c r="K207" i="1"/>
  <c r="L207" i="1" s="1"/>
  <c r="S71" i="1"/>
  <c r="O72" i="1" s="1"/>
  <c r="T71" i="1" l="1"/>
  <c r="P72" i="1" s="1"/>
  <c r="Q72" i="1" s="1"/>
  <c r="U72" i="1" s="1"/>
  <c r="R72" i="1" s="1"/>
  <c r="N73" i="1" s="1"/>
  <c r="M207" i="1"/>
  <c r="K208" i="1"/>
  <c r="J209" i="1"/>
  <c r="L208" i="1" l="1"/>
  <c r="M208" i="1" s="1"/>
  <c r="J210" i="1"/>
  <c r="K209" i="1"/>
  <c r="S72" i="1"/>
  <c r="O73" i="1" l="1"/>
  <c r="T72" i="1"/>
  <c r="P73" i="1" s="1"/>
  <c r="L209" i="1"/>
  <c r="M209" i="1" s="1"/>
  <c r="K210" i="1"/>
  <c r="L210" i="1" s="1"/>
  <c r="M210" i="1" s="1"/>
  <c r="J211" i="1"/>
  <c r="K211" i="1" l="1"/>
  <c r="J212" i="1"/>
  <c r="Q73" i="1"/>
  <c r="U73" i="1" s="1"/>
  <c r="R73" i="1" l="1"/>
  <c r="N74" i="1" s="1"/>
  <c r="J213" i="1"/>
  <c r="K212" i="1"/>
  <c r="L211" i="1"/>
  <c r="M211" i="1" s="1"/>
  <c r="K213" i="1" l="1"/>
  <c r="L213" i="1" s="1"/>
  <c r="J214" i="1"/>
  <c r="S73" i="1"/>
  <c r="O74" i="1" s="1"/>
  <c r="L212" i="1"/>
  <c r="M212" i="1" s="1"/>
  <c r="T73" i="1" l="1"/>
  <c r="P74" i="1" s="1"/>
  <c r="Q74" i="1" s="1"/>
  <c r="U74" i="1" s="1"/>
  <c r="M213" i="1"/>
  <c r="J215" i="1"/>
  <c r="K214" i="1"/>
  <c r="L214" i="1" s="1"/>
  <c r="R74" i="1" l="1"/>
  <c r="N75" i="1" s="1"/>
  <c r="M214" i="1"/>
  <c r="J216" i="1"/>
  <c r="K215" i="1"/>
  <c r="L215" i="1" s="1"/>
  <c r="J217" i="1" l="1"/>
  <c r="K216" i="1"/>
  <c r="M215" i="1"/>
  <c r="S74" i="1"/>
  <c r="O75" i="1" s="1"/>
  <c r="L216" i="1" l="1"/>
  <c r="M216" i="1" s="1"/>
  <c r="T74" i="1"/>
  <c r="P75" i="1" s="1"/>
  <c r="Q75" i="1" s="1"/>
  <c r="U75" i="1" s="1"/>
  <c r="J218" i="1"/>
  <c r="K217" i="1"/>
  <c r="R75" i="1" l="1"/>
  <c r="N76" i="1" s="1"/>
  <c r="J219" i="1"/>
  <c r="K218" i="1"/>
  <c r="L218" i="1" s="1"/>
  <c r="L217" i="1"/>
  <c r="M217" i="1" s="1"/>
  <c r="M218" i="1" l="1"/>
  <c r="J220" i="1"/>
  <c r="K219" i="1"/>
  <c r="L219" i="1" s="1"/>
  <c r="S75" i="1"/>
  <c r="O76" i="1" s="1"/>
  <c r="K220" i="1" l="1"/>
  <c r="J221" i="1"/>
  <c r="M219" i="1"/>
  <c r="T75" i="1"/>
  <c r="P76" i="1" s="1"/>
  <c r="Q76" i="1" s="1"/>
  <c r="U76" i="1" s="1"/>
  <c r="R76" i="1" l="1"/>
  <c r="N77" i="1" s="1"/>
  <c r="J222" i="1"/>
  <c r="K221" i="1"/>
  <c r="L221" i="1" s="1"/>
  <c r="L220" i="1"/>
  <c r="M220" i="1" s="1"/>
  <c r="S76" i="1" l="1"/>
  <c r="O77" i="1" s="1"/>
  <c r="M221" i="1"/>
  <c r="K222" i="1"/>
  <c r="J223" i="1"/>
  <c r="T76" i="1" l="1"/>
  <c r="P77" i="1" s="1"/>
  <c r="Q77" i="1" s="1"/>
  <c r="U77" i="1" s="1"/>
  <c r="R77" i="1" s="1"/>
  <c r="N78" i="1" s="1"/>
  <c r="K223" i="1"/>
  <c r="J224" i="1"/>
  <c r="L222" i="1"/>
  <c r="M222" i="1" s="1"/>
  <c r="K224" i="1" l="1"/>
  <c r="J225" i="1"/>
  <c r="L224" i="1"/>
  <c r="M224" i="1" s="1"/>
  <c r="L223" i="1"/>
  <c r="M223" i="1" s="1"/>
  <c r="S77" i="1"/>
  <c r="O78" i="1" s="1"/>
  <c r="K225" i="1" l="1"/>
  <c r="J226" i="1"/>
  <c r="T77" i="1"/>
  <c r="P78" i="1" s="1"/>
  <c r="Q78" i="1" s="1"/>
  <c r="U78" i="1" s="1"/>
  <c r="R78" i="1" l="1"/>
  <c r="N79" i="1" s="1"/>
  <c r="L225" i="1"/>
  <c r="M225" i="1" s="1"/>
  <c r="J227" i="1"/>
  <c r="K226" i="1"/>
  <c r="L226" i="1" s="1"/>
  <c r="M226" i="1" s="1"/>
  <c r="K227" i="1" l="1"/>
  <c r="L227" i="1" s="1"/>
  <c r="J228" i="1"/>
  <c r="S78" i="1"/>
  <c r="O79" i="1" s="1"/>
  <c r="T78" i="1" l="1"/>
  <c r="P79" i="1" s="1"/>
  <c r="Q79" i="1" s="1"/>
  <c r="U79" i="1" s="1"/>
  <c r="M227" i="1"/>
  <c r="J229" i="1"/>
  <c r="K228" i="1"/>
  <c r="L228" i="1" s="1"/>
  <c r="R79" i="1" l="1"/>
  <c r="N80" i="1" s="1"/>
  <c r="J230" i="1"/>
  <c r="K229" i="1"/>
  <c r="M228" i="1"/>
  <c r="L229" i="1" l="1"/>
  <c r="M229" i="1" s="1"/>
  <c r="K230" i="1"/>
  <c r="J231" i="1"/>
  <c r="S79" i="1"/>
  <c r="O80" i="1" s="1"/>
  <c r="L230" i="1" l="1"/>
  <c r="M230" i="1" s="1"/>
  <c r="J232" i="1"/>
  <c r="K231" i="1"/>
  <c r="T79" i="1"/>
  <c r="P80" i="1" s="1"/>
  <c r="Q80" i="1" s="1"/>
  <c r="U80" i="1" s="1"/>
  <c r="R80" i="1" l="1"/>
  <c r="N81" i="1" s="1"/>
  <c r="L231" i="1"/>
  <c r="M231" i="1" s="1"/>
  <c r="K232" i="1"/>
  <c r="L232" i="1" s="1"/>
  <c r="J233" i="1"/>
  <c r="S80" i="1" l="1"/>
  <c r="O81" i="1" s="1"/>
  <c r="M232" i="1"/>
  <c r="K233" i="1"/>
  <c r="J234" i="1"/>
  <c r="T80" i="1" l="1"/>
  <c r="P81" i="1" s="1"/>
  <c r="Q81" i="1" s="1"/>
  <c r="U81" i="1" s="1"/>
  <c r="R81" i="1" s="1"/>
  <c r="N82" i="1" s="1"/>
  <c r="J235" i="1"/>
  <c r="K234" i="1"/>
  <c r="L234" i="1" s="1"/>
  <c r="M234" i="1" s="1"/>
  <c r="L233" i="1"/>
  <c r="M233" i="1" s="1"/>
  <c r="S81" i="1" l="1"/>
  <c r="O82" i="1" s="1"/>
  <c r="K235" i="1"/>
  <c r="L235" i="1" s="1"/>
  <c r="J236" i="1"/>
  <c r="T81" i="1" l="1"/>
  <c r="P82" i="1" s="1"/>
  <c r="Q82" i="1" s="1"/>
  <c r="U82" i="1" s="1"/>
  <c r="R82" i="1" s="1"/>
  <c r="N83" i="1" s="1"/>
  <c r="M235" i="1"/>
  <c r="J237" i="1"/>
  <c r="K236" i="1"/>
  <c r="L236" i="1" l="1"/>
  <c r="M236" i="1" s="1"/>
  <c r="J238" i="1"/>
  <c r="K237" i="1"/>
  <c r="S82" i="1"/>
  <c r="O83" i="1" s="1"/>
  <c r="K238" i="1" l="1"/>
  <c r="J239" i="1"/>
  <c r="L237" i="1"/>
  <c r="M237" i="1" s="1"/>
  <c r="T82" i="1"/>
  <c r="P83" i="1" s="1"/>
  <c r="Q83" i="1" s="1"/>
  <c r="U83" i="1" s="1"/>
  <c r="J240" i="1" l="1"/>
  <c r="K239" i="1"/>
  <c r="R83" i="1"/>
  <c r="N84" i="1" s="1"/>
  <c r="L238" i="1"/>
  <c r="M238" i="1" s="1"/>
  <c r="L239" i="1" l="1"/>
  <c r="M239" i="1" s="1"/>
  <c r="K240" i="1"/>
  <c r="L240" i="1" s="1"/>
  <c r="M240" i="1" s="1"/>
  <c r="J241" i="1"/>
  <c r="S83" i="1"/>
  <c r="O84" i="1" s="1"/>
  <c r="T83" i="1" l="1"/>
  <c r="P84" i="1" s="1"/>
  <c r="Q84" i="1" s="1"/>
  <c r="U84" i="1" s="1"/>
  <c r="R84" i="1" s="1"/>
  <c r="N85" i="1" s="1"/>
  <c r="K241" i="1"/>
  <c r="J242" i="1"/>
  <c r="J243" i="1" l="1"/>
  <c r="K242" i="1"/>
  <c r="L241" i="1"/>
  <c r="M241" i="1" s="1"/>
  <c r="S84" i="1"/>
  <c r="O85" i="1" s="1"/>
  <c r="L242" i="1" l="1"/>
  <c r="M242" i="1" s="1"/>
  <c r="K243" i="1"/>
  <c r="L243" i="1" s="1"/>
  <c r="M243" i="1" s="1"/>
  <c r="J244" i="1"/>
  <c r="T84" i="1"/>
  <c r="P85" i="1" s="1"/>
  <c r="Q85" i="1" s="1"/>
  <c r="U85" i="1" s="1"/>
  <c r="R85" i="1" l="1"/>
  <c r="N86" i="1" s="1"/>
  <c r="J245" i="1"/>
  <c r="K244" i="1"/>
  <c r="L244" i="1" s="1"/>
  <c r="M244" i="1" l="1"/>
  <c r="J246" i="1"/>
  <c r="K245" i="1"/>
  <c r="L245" i="1" s="1"/>
  <c r="S85" i="1"/>
  <c r="O86" i="1" s="1"/>
  <c r="M245" i="1" l="1"/>
  <c r="T85" i="1"/>
  <c r="P86" i="1" s="1"/>
  <c r="Q86" i="1" s="1"/>
  <c r="U86" i="1" s="1"/>
  <c r="K246" i="1"/>
  <c r="J247" i="1"/>
  <c r="R86" i="1" l="1"/>
  <c r="N87" i="1" s="1"/>
  <c r="J248" i="1"/>
  <c r="K247" i="1"/>
  <c r="L246" i="1"/>
  <c r="M246" i="1" s="1"/>
  <c r="L247" i="1" l="1"/>
  <c r="M247" i="1" s="1"/>
  <c r="K248" i="1"/>
  <c r="J249" i="1"/>
  <c r="S86" i="1"/>
  <c r="O87" i="1" s="1"/>
  <c r="L248" i="1" l="1"/>
  <c r="M248" i="1" s="1"/>
  <c r="K249" i="1"/>
  <c r="J250" i="1"/>
  <c r="T86" i="1"/>
  <c r="P87" i="1" s="1"/>
  <c r="Q87" i="1" s="1"/>
  <c r="U87" i="1" s="1"/>
  <c r="R87" i="1" l="1"/>
  <c r="N88" i="1" s="1"/>
  <c r="J251" i="1"/>
  <c r="K250" i="1"/>
  <c r="L249" i="1"/>
  <c r="M249" i="1" s="1"/>
  <c r="L250" i="1" l="1"/>
  <c r="M250" i="1" s="1"/>
  <c r="K251" i="1"/>
  <c r="J252" i="1"/>
  <c r="S87" i="1"/>
  <c r="O88" i="1" s="1"/>
  <c r="J253" i="1" l="1"/>
  <c r="K252" i="1"/>
  <c r="L252" i="1" s="1"/>
  <c r="L251" i="1"/>
  <c r="M251" i="1" s="1"/>
  <c r="T87" i="1"/>
  <c r="P88" i="1" s="1"/>
  <c r="Q88" i="1" s="1"/>
  <c r="U88" i="1" s="1"/>
  <c r="R88" i="1" l="1"/>
  <c r="N89" i="1" s="1"/>
  <c r="M252" i="1"/>
  <c r="J254" i="1"/>
  <c r="K253" i="1"/>
  <c r="L253" i="1" l="1"/>
  <c r="M253" i="1" s="1"/>
  <c r="S88" i="1"/>
  <c r="O89" i="1" s="1"/>
  <c r="K254" i="1"/>
  <c r="J255" i="1"/>
  <c r="T88" i="1" l="1"/>
  <c r="P89" i="1" s="1"/>
  <c r="Q89" i="1" s="1"/>
  <c r="U89" i="1" s="1"/>
  <c r="R89" i="1" s="1"/>
  <c r="N90" i="1" s="1"/>
  <c r="J256" i="1"/>
  <c r="K255" i="1"/>
  <c r="L254" i="1"/>
  <c r="M254" i="1" s="1"/>
  <c r="K256" i="1" l="1"/>
  <c r="L256" i="1" s="1"/>
  <c r="M256" i="1" s="1"/>
  <c r="J257" i="1"/>
  <c r="S89" i="1"/>
  <c r="O90" i="1" s="1"/>
  <c r="L255" i="1"/>
  <c r="M255" i="1" s="1"/>
  <c r="K257" i="1" l="1"/>
  <c r="J258" i="1"/>
  <c r="T89" i="1"/>
  <c r="P90" i="1" s="1"/>
  <c r="Q90" i="1" s="1"/>
  <c r="U90" i="1" s="1"/>
  <c r="R90" i="1" l="1"/>
  <c r="N91" i="1" s="1"/>
  <c r="J259" i="1"/>
  <c r="K258" i="1"/>
  <c r="L257" i="1"/>
  <c r="M257" i="1" s="1"/>
  <c r="L258" i="1" l="1"/>
  <c r="M258" i="1" s="1"/>
  <c r="K259" i="1"/>
  <c r="L259" i="1" s="1"/>
  <c r="J260" i="1"/>
  <c r="S90" i="1"/>
  <c r="O91" i="1" s="1"/>
  <c r="M259" i="1" l="1"/>
  <c r="J261" i="1"/>
  <c r="K260" i="1"/>
  <c r="T90" i="1"/>
  <c r="P91" i="1" s="1"/>
  <c r="Q91" i="1" s="1"/>
  <c r="U91" i="1" s="1"/>
  <c r="R91" i="1" l="1"/>
  <c r="N92" i="1" s="1"/>
  <c r="L260" i="1"/>
  <c r="M260" i="1" s="1"/>
  <c r="J262" i="1"/>
  <c r="K261" i="1"/>
  <c r="L261" i="1" s="1"/>
  <c r="K262" i="1" l="1"/>
  <c r="J263" i="1"/>
  <c r="M261" i="1"/>
  <c r="S91" i="1"/>
  <c r="O92" i="1" s="1"/>
  <c r="T91" i="1" l="1"/>
  <c r="P92" i="1" s="1"/>
  <c r="Q92" i="1" s="1"/>
  <c r="U92" i="1" s="1"/>
  <c r="J264" i="1"/>
  <c r="K263" i="1"/>
  <c r="L262" i="1"/>
  <c r="M262" i="1" s="1"/>
  <c r="R92" i="1" l="1"/>
  <c r="L263" i="1"/>
  <c r="M263" i="1" s="1"/>
  <c r="K264" i="1"/>
  <c r="J265" i="1"/>
  <c r="L264" i="1" l="1"/>
  <c r="M264" i="1" s="1"/>
  <c r="K265" i="1"/>
  <c r="L265" i="1" s="1"/>
  <c r="J266" i="1"/>
  <c r="S92" i="1"/>
  <c r="J267" i="1" l="1"/>
  <c r="K266" i="1"/>
  <c r="L266" i="1" s="1"/>
  <c r="M265" i="1"/>
  <c r="T92" i="1"/>
  <c r="Q93" i="1" s="1"/>
  <c r="U93" i="1" s="1"/>
  <c r="R93" i="1" l="1"/>
  <c r="N94" i="1" s="1"/>
  <c r="M266" i="1"/>
  <c r="K267" i="1"/>
  <c r="L267" i="1" s="1"/>
  <c r="J268" i="1"/>
  <c r="M267" i="1" l="1"/>
  <c r="J269" i="1"/>
  <c r="K268" i="1"/>
  <c r="S93" i="1"/>
  <c r="O94" i="1" s="1"/>
  <c r="T93" i="1" l="1"/>
  <c r="P94" i="1" s="1"/>
  <c r="Q94" i="1" s="1"/>
  <c r="U94" i="1" s="1"/>
  <c r="R94" i="1" s="1"/>
  <c r="N95" i="1" s="1"/>
  <c r="L268" i="1"/>
  <c r="M268" i="1" s="1"/>
  <c r="J270" i="1"/>
  <c r="K269" i="1"/>
  <c r="K270" i="1" l="1"/>
  <c r="J271" i="1"/>
  <c r="L269" i="1"/>
  <c r="M269" i="1" s="1"/>
  <c r="S94" i="1"/>
  <c r="O95" i="1" l="1"/>
  <c r="T94" i="1"/>
  <c r="P95" i="1" s="1"/>
  <c r="J272" i="1"/>
  <c r="K271" i="1"/>
  <c r="L271" i="1" s="1"/>
  <c r="L270" i="1"/>
  <c r="M270" i="1" s="1"/>
  <c r="M271" i="1" l="1"/>
  <c r="K272" i="1"/>
  <c r="L272" i="1" s="1"/>
  <c r="J273" i="1"/>
  <c r="Q95" i="1"/>
  <c r="U95" i="1" s="1"/>
  <c r="J274" i="1" l="1"/>
  <c r="K273" i="1"/>
  <c r="M272" i="1"/>
  <c r="R95" i="1"/>
  <c r="N96" i="1" s="1"/>
  <c r="S95" i="1" l="1"/>
  <c r="O96" i="1" s="1"/>
  <c r="J275" i="1"/>
  <c r="K274" i="1"/>
  <c r="L274" i="1" s="1"/>
  <c r="L273" i="1"/>
  <c r="M273" i="1" s="1"/>
  <c r="T95" i="1" l="1"/>
  <c r="P96" i="1" s="1"/>
  <c r="Q96" i="1" s="1"/>
  <c r="U96" i="1" s="1"/>
  <c r="R96" i="1" s="1"/>
  <c r="N97" i="1" s="1"/>
  <c r="M274" i="1"/>
  <c r="K275" i="1"/>
  <c r="L275" i="1" s="1"/>
  <c r="J276" i="1"/>
  <c r="S96" i="1" l="1"/>
  <c r="O97" i="1" s="1"/>
  <c r="J277" i="1"/>
  <c r="K276" i="1"/>
  <c r="M275" i="1"/>
  <c r="T96" i="1" l="1"/>
  <c r="P97" i="1" s="1"/>
  <c r="Q97" i="1" s="1"/>
  <c r="U97" i="1" s="1"/>
  <c r="R97" i="1" s="1"/>
  <c r="N98" i="1" s="1"/>
  <c r="L276" i="1"/>
  <c r="M276" i="1" s="1"/>
  <c r="J278" i="1"/>
  <c r="K277" i="1"/>
  <c r="L277" i="1" s="1"/>
  <c r="M277" i="1" s="1"/>
  <c r="J279" i="1" l="1"/>
  <c r="K278" i="1"/>
  <c r="L278" i="1" s="1"/>
  <c r="S97" i="1"/>
  <c r="O98" i="1" s="1"/>
  <c r="T97" i="1" l="1"/>
  <c r="P98" i="1" s="1"/>
  <c r="Q98" i="1" s="1"/>
  <c r="U98" i="1" s="1"/>
  <c r="J280" i="1"/>
  <c r="K279" i="1"/>
  <c r="M278" i="1"/>
  <c r="R98" i="1" l="1"/>
  <c r="N99" i="1" s="1"/>
  <c r="L279" i="1"/>
  <c r="M279" i="1" s="1"/>
  <c r="K280" i="1"/>
  <c r="L280" i="1" s="1"/>
  <c r="M280" i="1" s="1"/>
  <c r="J281" i="1"/>
  <c r="S98" i="1" l="1"/>
  <c r="O99" i="1" s="1"/>
  <c r="J282" i="1"/>
  <c r="K281" i="1"/>
  <c r="T98" i="1" l="1"/>
  <c r="P99" i="1" s="1"/>
  <c r="Q99" i="1" s="1"/>
  <c r="U99" i="1" s="1"/>
  <c r="R99" i="1" s="1"/>
  <c r="N100" i="1" s="1"/>
  <c r="K282" i="1"/>
  <c r="J283" i="1"/>
  <c r="L281" i="1"/>
  <c r="M281" i="1" s="1"/>
  <c r="K283" i="1" l="1"/>
  <c r="J284" i="1"/>
  <c r="L283" i="1"/>
  <c r="M283" i="1" s="1"/>
  <c r="L282" i="1"/>
  <c r="M282" i="1" s="1"/>
  <c r="S99" i="1"/>
  <c r="O100" i="1" s="1"/>
  <c r="T99" i="1" l="1"/>
  <c r="P100" i="1" s="1"/>
  <c r="Q100" i="1" s="1"/>
  <c r="U100" i="1" s="1"/>
  <c r="R100" i="1" s="1"/>
  <c r="N101" i="1" s="1"/>
  <c r="J285" i="1"/>
  <c r="K284" i="1"/>
  <c r="L284" i="1" l="1"/>
  <c r="M284" i="1" s="1"/>
  <c r="K285" i="1"/>
  <c r="J286" i="1"/>
  <c r="S100" i="1"/>
  <c r="O101" i="1" s="1"/>
  <c r="L285" i="1" l="1"/>
  <c r="M285" i="1" s="1"/>
  <c r="J287" i="1"/>
  <c r="K286" i="1"/>
  <c r="L286" i="1" s="1"/>
  <c r="T100" i="1"/>
  <c r="P101" i="1" s="1"/>
  <c r="Q101" i="1" s="1"/>
  <c r="U101" i="1" s="1"/>
  <c r="R101" i="1" l="1"/>
  <c r="N102" i="1" s="1"/>
  <c r="J288" i="1"/>
  <c r="K287" i="1"/>
  <c r="L287" i="1" s="1"/>
  <c r="M287" i="1" s="1"/>
  <c r="M286" i="1"/>
  <c r="K288" i="1" l="1"/>
  <c r="J289" i="1"/>
  <c r="S101" i="1"/>
  <c r="O102" i="1" l="1"/>
  <c r="T101" i="1"/>
  <c r="P102" i="1" s="1"/>
  <c r="J290" i="1"/>
  <c r="K289" i="1"/>
  <c r="L288" i="1"/>
  <c r="M288" i="1" s="1"/>
  <c r="L289" i="1" l="1"/>
  <c r="M289" i="1" s="1"/>
  <c r="K290" i="1"/>
  <c r="L290" i="1" s="1"/>
  <c r="J291" i="1"/>
  <c r="Q102" i="1"/>
  <c r="U102" i="1" s="1"/>
  <c r="R102" i="1" l="1"/>
  <c r="N103" i="1" s="1"/>
  <c r="K291" i="1"/>
  <c r="L291" i="1" s="1"/>
  <c r="M291" i="1" s="1"/>
  <c r="J292" i="1"/>
  <c r="M290" i="1"/>
  <c r="J293" i="1" l="1"/>
  <c r="K292" i="1"/>
  <c r="L292" i="1" s="1"/>
  <c r="S102" i="1"/>
  <c r="O103" i="1" s="1"/>
  <c r="T102" i="1" l="1"/>
  <c r="P103" i="1" s="1"/>
  <c r="Q103" i="1" s="1"/>
  <c r="U103" i="1" s="1"/>
  <c r="M292" i="1"/>
  <c r="J294" i="1"/>
  <c r="K293" i="1"/>
  <c r="R103" i="1" l="1"/>
  <c r="N104" i="1" s="1"/>
  <c r="J295" i="1"/>
  <c r="K294" i="1"/>
  <c r="L294" i="1" s="1"/>
  <c r="L293" i="1"/>
  <c r="M293" i="1" s="1"/>
  <c r="J296" i="1" l="1"/>
  <c r="K295" i="1"/>
  <c r="M294" i="1"/>
  <c r="S103" i="1"/>
  <c r="O104" i="1" s="1"/>
  <c r="T103" i="1" l="1"/>
  <c r="P104" i="1" s="1"/>
  <c r="Q104" i="1" s="1"/>
  <c r="U104" i="1" s="1"/>
  <c r="L295" i="1"/>
  <c r="M295" i="1" s="1"/>
  <c r="K296" i="1"/>
  <c r="L296" i="1" s="1"/>
  <c r="J297" i="1"/>
  <c r="R104" i="1" l="1"/>
  <c r="N105" i="1" s="1"/>
  <c r="K297" i="1"/>
  <c r="L297" i="1" s="1"/>
  <c r="J298" i="1"/>
  <c r="M296" i="1"/>
  <c r="S104" i="1" l="1"/>
  <c r="O105" i="1" s="1"/>
  <c r="M297" i="1"/>
  <c r="J299" i="1"/>
  <c r="K298" i="1"/>
  <c r="T104" i="1" l="1"/>
  <c r="P105" i="1" s="1"/>
  <c r="Q105" i="1" s="1"/>
  <c r="U105" i="1" s="1"/>
  <c r="R105" i="1" s="1"/>
  <c r="N106" i="1" s="1"/>
  <c r="L298" i="1"/>
  <c r="M298" i="1" s="1"/>
  <c r="K299" i="1"/>
  <c r="L299" i="1" s="1"/>
  <c r="M299" i="1" s="1"/>
  <c r="J300" i="1"/>
  <c r="J301" i="1" l="1"/>
  <c r="K300" i="1"/>
  <c r="S105" i="1"/>
  <c r="O106" i="1" s="1"/>
  <c r="T105" i="1" l="1"/>
  <c r="P106" i="1" s="1"/>
  <c r="Q106" i="1" s="1"/>
  <c r="U106" i="1" s="1"/>
  <c r="R106" i="1" s="1"/>
  <c r="N107" i="1" s="1"/>
  <c r="J302" i="1"/>
  <c r="K301" i="1"/>
  <c r="L300" i="1"/>
  <c r="M300" i="1" s="1"/>
  <c r="L301" i="1" l="1"/>
  <c r="M301" i="1" s="1"/>
  <c r="K302" i="1"/>
  <c r="L302" i="1" s="1"/>
  <c r="M302" i="1" s="1"/>
  <c r="J303" i="1"/>
  <c r="S106" i="1"/>
  <c r="O107" i="1" l="1"/>
  <c r="T106" i="1"/>
  <c r="P107" i="1" s="1"/>
  <c r="J304" i="1"/>
  <c r="K303" i="1"/>
  <c r="J305" i="1" l="1"/>
  <c r="K304" i="1"/>
  <c r="L304" i="1" s="1"/>
  <c r="L303" i="1"/>
  <c r="M303" i="1" s="1"/>
  <c r="Q107" i="1"/>
  <c r="U107" i="1" s="1"/>
  <c r="R107" i="1" l="1"/>
  <c r="N108" i="1" s="1"/>
  <c r="M304" i="1"/>
  <c r="K305" i="1"/>
  <c r="J306" i="1"/>
  <c r="S107" i="1" l="1"/>
  <c r="L305" i="1"/>
  <c r="M305" i="1" s="1"/>
  <c r="T107" i="1"/>
  <c r="Q108" i="1" s="1"/>
  <c r="U108" i="1" s="1"/>
  <c r="J307" i="1"/>
  <c r="K306" i="1"/>
  <c r="L306" i="1" l="1"/>
  <c r="M306" i="1" s="1"/>
  <c r="R108" i="1"/>
  <c r="N109" i="1" s="1"/>
  <c r="K307" i="1"/>
  <c r="L307" i="1" s="1"/>
  <c r="M307" i="1" s="1"/>
  <c r="J308" i="1"/>
  <c r="K308" i="1" l="1"/>
  <c r="J309" i="1"/>
  <c r="S108" i="1"/>
  <c r="O109" i="1" s="1"/>
  <c r="T108" i="1" l="1"/>
  <c r="P109" i="1" s="1"/>
  <c r="Q109" i="1" s="1"/>
  <c r="U109" i="1" s="1"/>
  <c r="R109" i="1" s="1"/>
  <c r="N110" i="1" s="1"/>
  <c r="J310" i="1"/>
  <c r="K309" i="1"/>
  <c r="L309" i="1" s="1"/>
  <c r="L308" i="1"/>
  <c r="M308" i="1" s="1"/>
  <c r="K310" i="1" l="1"/>
  <c r="L310" i="1" s="1"/>
  <c r="J311" i="1"/>
  <c r="M309" i="1"/>
  <c r="S109" i="1"/>
  <c r="O110" i="1" s="1"/>
  <c r="T109" i="1" l="1"/>
  <c r="P110" i="1" s="1"/>
  <c r="Q110" i="1"/>
  <c r="U110" i="1" s="1"/>
  <c r="R110" i="1" s="1"/>
  <c r="N111" i="1" s="1"/>
  <c r="M310" i="1"/>
  <c r="K311" i="1"/>
  <c r="L311" i="1" s="1"/>
  <c r="J312" i="1"/>
  <c r="J313" i="1" l="1"/>
  <c r="K312" i="1"/>
  <c r="M311" i="1"/>
  <c r="S110" i="1"/>
  <c r="O111" i="1" s="1"/>
  <c r="T110" i="1" l="1"/>
  <c r="P111" i="1" s="1"/>
  <c r="Q111" i="1" s="1"/>
  <c r="U111" i="1" s="1"/>
  <c r="K313" i="1"/>
  <c r="L313" i="1" s="1"/>
  <c r="J314" i="1"/>
  <c r="L312" i="1"/>
  <c r="M312" i="1" s="1"/>
  <c r="R111" i="1" l="1"/>
  <c r="N112" i="1" s="1"/>
  <c r="M313" i="1"/>
  <c r="J315" i="1"/>
  <c r="K314" i="1"/>
  <c r="S111" i="1" l="1"/>
  <c r="O112" i="1" s="1"/>
  <c r="L314" i="1"/>
  <c r="M314" i="1" s="1"/>
  <c r="J316" i="1"/>
  <c r="K315" i="1"/>
  <c r="L315" i="1" s="1"/>
  <c r="T111" i="1" l="1"/>
  <c r="P112" i="1" s="1"/>
  <c r="Q112" i="1" s="1"/>
  <c r="U112" i="1" s="1"/>
  <c r="R112" i="1" s="1"/>
  <c r="N113" i="1" s="1"/>
  <c r="M315" i="1"/>
  <c r="K316" i="1"/>
  <c r="L316" i="1" s="1"/>
  <c r="J317" i="1"/>
  <c r="M316" i="1" l="1"/>
  <c r="J318" i="1"/>
  <c r="K317" i="1"/>
  <c r="S112" i="1"/>
  <c r="O113" i="1" s="1"/>
  <c r="T112" i="1" l="1"/>
  <c r="P113" i="1" s="1"/>
  <c r="Q113" i="1" s="1"/>
  <c r="U113" i="1" s="1"/>
  <c r="L317" i="1"/>
  <c r="M317" i="1" s="1"/>
  <c r="J319" i="1"/>
  <c r="K318" i="1"/>
  <c r="L318" i="1" s="1"/>
  <c r="R113" i="1" l="1"/>
  <c r="N114" i="1" s="1"/>
  <c r="M318" i="1"/>
  <c r="J320" i="1"/>
  <c r="K319" i="1"/>
  <c r="J321" i="1" l="1"/>
  <c r="K320" i="1"/>
  <c r="L319" i="1"/>
  <c r="M319" i="1" s="1"/>
  <c r="S113" i="1"/>
  <c r="O114" i="1" s="1"/>
  <c r="K321" i="1" l="1"/>
  <c r="L321" i="1" s="1"/>
  <c r="J322" i="1"/>
  <c r="L320" i="1"/>
  <c r="M320" i="1" s="1"/>
  <c r="T113" i="1"/>
  <c r="P114" i="1" s="1"/>
  <c r="Q114" i="1" s="1"/>
  <c r="U114" i="1" s="1"/>
  <c r="R114" i="1" l="1"/>
  <c r="N115" i="1" s="1"/>
  <c r="K322" i="1"/>
  <c r="L322" i="1" s="1"/>
  <c r="J323" i="1"/>
  <c r="M321" i="1"/>
  <c r="S114" i="1" l="1"/>
  <c r="O115" i="1" s="1"/>
  <c r="K323" i="1"/>
  <c r="J324" i="1"/>
  <c r="M322" i="1"/>
  <c r="T114" i="1" l="1"/>
  <c r="P115" i="1" s="1"/>
  <c r="Q115" i="1" s="1"/>
  <c r="U115" i="1" s="1"/>
  <c r="R115" i="1" s="1"/>
  <c r="N116" i="1" s="1"/>
  <c r="K324" i="1"/>
  <c r="L324" i="1" s="1"/>
  <c r="J325" i="1"/>
  <c r="L323" i="1"/>
  <c r="M323" i="1" s="1"/>
  <c r="M324" i="1" l="1"/>
  <c r="J326" i="1"/>
  <c r="K325" i="1"/>
  <c r="S115" i="1"/>
  <c r="O116" i="1" l="1"/>
  <c r="T115" i="1"/>
  <c r="P116" i="1" s="1"/>
  <c r="L325" i="1"/>
  <c r="M325" i="1" s="1"/>
  <c r="J327" i="1"/>
  <c r="K326" i="1"/>
  <c r="L326" i="1" l="1"/>
  <c r="M326" i="1" s="1"/>
  <c r="K327" i="1"/>
  <c r="L327" i="1" s="1"/>
  <c r="J328" i="1"/>
  <c r="Q116" i="1"/>
  <c r="U116" i="1" s="1"/>
  <c r="R116" i="1" l="1"/>
  <c r="N117" i="1" s="1"/>
  <c r="M327" i="1"/>
  <c r="J329" i="1"/>
  <c r="K328" i="1"/>
  <c r="K329" i="1" l="1"/>
  <c r="L329" i="1" s="1"/>
  <c r="M329" i="1" s="1"/>
  <c r="J330" i="1"/>
  <c r="L328" i="1"/>
  <c r="M328" i="1" s="1"/>
  <c r="S116" i="1"/>
  <c r="O117" i="1" s="1"/>
  <c r="K330" i="1" l="1"/>
  <c r="J331" i="1"/>
  <c r="T116" i="1"/>
  <c r="P117" i="1" s="1"/>
  <c r="Q117" i="1" s="1"/>
  <c r="U117" i="1" s="1"/>
  <c r="R117" i="1" l="1"/>
  <c r="N118" i="1" s="1"/>
  <c r="J332" i="1"/>
  <c r="K331" i="1"/>
  <c r="L330" i="1"/>
  <c r="M330" i="1" s="1"/>
  <c r="K332" i="1" l="1"/>
  <c r="L332" i="1" s="1"/>
  <c r="J333" i="1"/>
  <c r="S117" i="1"/>
  <c r="O118" i="1" s="1"/>
  <c r="L331" i="1"/>
  <c r="M331" i="1" s="1"/>
  <c r="T117" i="1" l="1"/>
  <c r="P118" i="1" s="1"/>
  <c r="Q118" i="1" s="1"/>
  <c r="U118" i="1" s="1"/>
  <c r="R118" i="1" s="1"/>
  <c r="N119" i="1" s="1"/>
  <c r="J334" i="1"/>
  <c r="K333" i="1"/>
  <c r="M332" i="1"/>
  <c r="L333" i="1" l="1"/>
  <c r="M333" i="1" s="1"/>
  <c r="J335" i="1"/>
  <c r="K334" i="1"/>
  <c r="L334" i="1" s="1"/>
  <c r="S118" i="1"/>
  <c r="K335" i="1" l="1"/>
  <c r="L335" i="1" s="1"/>
  <c r="J336" i="1"/>
  <c r="M334" i="1"/>
  <c r="T118" i="1"/>
  <c r="Q119" i="1" s="1"/>
  <c r="U119" i="1" s="1"/>
  <c r="R119" i="1" l="1"/>
  <c r="N120" i="1" s="1"/>
  <c r="J337" i="1"/>
  <c r="K336" i="1"/>
  <c r="M335" i="1"/>
  <c r="S119" i="1" l="1"/>
  <c r="O120" i="1" s="1"/>
  <c r="K337" i="1"/>
  <c r="L337" i="1" s="1"/>
  <c r="M337" i="1" s="1"/>
  <c r="J338" i="1"/>
  <c r="L336" i="1"/>
  <c r="M336" i="1" s="1"/>
  <c r="T119" i="1" l="1"/>
  <c r="P120" i="1" s="1"/>
  <c r="Q120" i="1" s="1"/>
  <c r="U120" i="1" s="1"/>
  <c r="R120" i="1" s="1"/>
  <c r="N121" i="1" s="1"/>
  <c r="K338" i="1"/>
  <c r="J339" i="1"/>
  <c r="J340" i="1" l="1"/>
  <c r="K339" i="1"/>
  <c r="L338" i="1"/>
  <c r="M338" i="1" s="1"/>
  <c r="S120" i="1"/>
  <c r="O121" i="1" s="1"/>
  <c r="L339" i="1" l="1"/>
  <c r="M339" i="1" s="1"/>
  <c r="K340" i="1"/>
  <c r="L340" i="1" s="1"/>
  <c r="J341" i="1"/>
  <c r="T120" i="1"/>
  <c r="P121" i="1" s="1"/>
  <c r="Q121" i="1" s="1"/>
  <c r="U121" i="1" s="1"/>
  <c r="R121" i="1" l="1"/>
  <c r="N122" i="1" s="1"/>
  <c r="M340" i="1"/>
  <c r="J342" i="1"/>
  <c r="K341" i="1"/>
  <c r="J343" i="1" l="1"/>
  <c r="K342" i="1"/>
  <c r="L342" i="1" s="1"/>
  <c r="L341" i="1"/>
  <c r="M341" i="1" s="1"/>
  <c r="S121" i="1"/>
  <c r="O122" i="1" s="1"/>
  <c r="M342" i="1" l="1"/>
  <c r="K343" i="1"/>
  <c r="J344" i="1"/>
  <c r="T121" i="1"/>
  <c r="P122" i="1" s="1"/>
  <c r="Q122" i="1" s="1"/>
  <c r="U122" i="1" s="1"/>
  <c r="R122" i="1" l="1"/>
  <c r="N123" i="1" s="1"/>
  <c r="J345" i="1"/>
  <c r="K344" i="1"/>
  <c r="L343" i="1"/>
  <c r="M343" i="1" s="1"/>
  <c r="K345" i="1" l="1"/>
  <c r="L345" i="1" s="1"/>
  <c r="M345" i="1" s="1"/>
  <c r="J346" i="1"/>
  <c r="L344" i="1"/>
  <c r="M344" i="1" s="1"/>
  <c r="S122" i="1"/>
  <c r="O123" i="1" s="1"/>
  <c r="T122" i="1" l="1"/>
  <c r="P123" i="1" s="1"/>
  <c r="Q123" i="1" s="1"/>
  <c r="U123" i="1" s="1"/>
  <c r="R123" i="1" s="1"/>
  <c r="N124" i="1" s="1"/>
  <c r="K346" i="1"/>
  <c r="J347" i="1"/>
  <c r="J348" i="1" l="1"/>
  <c r="K347" i="1"/>
  <c r="L346" i="1"/>
  <c r="M346" i="1" s="1"/>
  <c r="S123" i="1"/>
  <c r="O124" i="1" s="1"/>
  <c r="K348" i="1" l="1"/>
  <c r="L348" i="1" s="1"/>
  <c r="J349" i="1"/>
  <c r="L347" i="1"/>
  <c r="M347" i="1" s="1"/>
  <c r="T123" i="1"/>
  <c r="P124" i="1" s="1"/>
  <c r="Q124" i="1" s="1"/>
  <c r="U124" i="1" s="1"/>
  <c r="R124" i="1" l="1"/>
  <c r="N125" i="1" s="1"/>
  <c r="M348" i="1"/>
  <c r="J350" i="1"/>
  <c r="K349" i="1"/>
  <c r="L349" i="1" s="1"/>
  <c r="M349" i="1" l="1"/>
  <c r="J351" i="1"/>
  <c r="K350" i="1"/>
  <c r="S124" i="1"/>
  <c r="O125" i="1" s="1"/>
  <c r="T124" i="1" l="1"/>
  <c r="P125" i="1" s="1"/>
  <c r="Q125" i="1" s="1"/>
  <c r="U125" i="1" s="1"/>
  <c r="L350" i="1"/>
  <c r="M350" i="1" s="1"/>
  <c r="K351" i="1"/>
  <c r="J352" i="1"/>
  <c r="R125" i="1" l="1"/>
  <c r="N126" i="1" s="1"/>
  <c r="L351" i="1"/>
  <c r="M351" i="1" s="1"/>
  <c r="J353" i="1"/>
  <c r="K352" i="1"/>
  <c r="K353" i="1" l="1"/>
  <c r="J354" i="1"/>
  <c r="L353" i="1"/>
  <c r="M353" i="1" s="1"/>
  <c r="L352" i="1"/>
  <c r="M352" i="1" s="1"/>
  <c r="S125" i="1"/>
  <c r="O126" i="1" s="1"/>
  <c r="K354" i="1" l="1"/>
  <c r="J355" i="1"/>
  <c r="T125" i="1"/>
  <c r="P126" i="1" s="1"/>
  <c r="Q126" i="1" s="1"/>
  <c r="U126" i="1" s="1"/>
  <c r="R126" i="1" l="1"/>
  <c r="N127" i="1" s="1"/>
  <c r="J356" i="1"/>
  <c r="K355" i="1"/>
  <c r="L354" i="1"/>
  <c r="M354" i="1" s="1"/>
  <c r="K356" i="1" l="1"/>
  <c r="L356" i="1" s="1"/>
  <c r="M356" i="1" s="1"/>
  <c r="J357" i="1"/>
  <c r="S126" i="1"/>
  <c r="L355" i="1"/>
  <c r="M355" i="1" s="1"/>
  <c r="J358" i="1" l="1"/>
  <c r="K357" i="1"/>
  <c r="T126" i="1"/>
  <c r="Q127" i="1" s="1"/>
  <c r="U127" i="1" s="1"/>
  <c r="R127" i="1" l="1"/>
  <c r="N128" i="1" s="1"/>
  <c r="J359" i="1"/>
  <c r="K358" i="1"/>
  <c r="L358" i="1" s="1"/>
  <c r="L357" i="1"/>
  <c r="M357" i="1" s="1"/>
  <c r="S127" i="1" l="1"/>
  <c r="O128" i="1" s="1"/>
  <c r="M358" i="1"/>
  <c r="K359" i="1"/>
  <c r="J360" i="1"/>
  <c r="T127" i="1" l="1"/>
  <c r="P128" i="1" s="1"/>
  <c r="Q128" i="1" s="1"/>
  <c r="U128" i="1" s="1"/>
  <c r="R128" i="1" s="1"/>
  <c r="N129" i="1" s="1"/>
  <c r="J361" i="1"/>
  <c r="K360" i="1"/>
  <c r="L359" i="1"/>
  <c r="M359" i="1" s="1"/>
  <c r="S128" i="1" l="1"/>
  <c r="O129" i="1" s="1"/>
  <c r="L360" i="1"/>
  <c r="M360" i="1" s="1"/>
  <c r="K361" i="1"/>
  <c r="L361" i="1" s="1"/>
  <c r="M361" i="1" s="1"/>
  <c r="J362" i="1"/>
  <c r="T128" i="1" l="1"/>
  <c r="P129" i="1" s="1"/>
  <c r="Q129" i="1" s="1"/>
  <c r="U129" i="1" s="1"/>
  <c r="R129" i="1" s="1"/>
  <c r="N130" i="1" s="1"/>
  <c r="K362" i="1"/>
  <c r="J363" i="1"/>
  <c r="J364" i="1" l="1"/>
  <c r="K363" i="1"/>
  <c r="L362" i="1"/>
  <c r="M362" i="1" s="1"/>
  <c r="S129" i="1"/>
  <c r="L363" i="1" l="1"/>
  <c r="M363" i="1" s="1"/>
  <c r="K364" i="1"/>
  <c r="L364" i="1" s="1"/>
  <c r="J365" i="1"/>
  <c r="T129" i="1"/>
  <c r="Q130" i="1" s="1"/>
  <c r="U130" i="1" s="1"/>
  <c r="R130" i="1" l="1"/>
  <c r="N131" i="1" s="1"/>
  <c r="M364" i="1"/>
  <c r="J366" i="1"/>
  <c r="K365" i="1"/>
  <c r="L365" i="1" s="1"/>
  <c r="M365" i="1" l="1"/>
  <c r="K366" i="1"/>
  <c r="L366" i="1" s="1"/>
  <c r="M366" i="1" s="1"/>
  <c r="J367" i="1"/>
  <c r="S130" i="1"/>
  <c r="O131" i="1" s="1"/>
  <c r="K367" i="1" l="1"/>
  <c r="T130" i="1"/>
  <c r="P131" i="1" s="1"/>
  <c r="Q131" i="1" s="1"/>
  <c r="U131" i="1" s="1"/>
  <c r="R131" i="1" l="1"/>
  <c r="N132" i="1" s="1"/>
  <c r="L367" i="1"/>
  <c r="M367" i="1" s="1"/>
  <c r="S131" i="1" l="1"/>
  <c r="O132" i="1" s="1"/>
  <c r="T131" i="1" l="1"/>
  <c r="P132" i="1" s="1"/>
  <c r="Q132" i="1" s="1"/>
  <c r="U132" i="1" s="1"/>
  <c r="R132" i="1" l="1"/>
  <c r="N133" i="1" s="1"/>
  <c r="S132" i="1" l="1"/>
  <c r="O133" i="1" s="1"/>
  <c r="T132" i="1" l="1"/>
  <c r="Q133" i="1" s="1"/>
  <c r="U133" i="1" s="1"/>
  <c r="R133" i="1" l="1"/>
  <c r="N134" i="1" s="1"/>
  <c r="S133" i="1" l="1"/>
  <c r="O134" i="1" s="1"/>
  <c r="T133" i="1" l="1"/>
  <c r="P134" i="1" s="1"/>
  <c r="Q134" i="1" s="1"/>
  <c r="U134" i="1" s="1"/>
  <c r="R134" i="1" l="1"/>
  <c r="N135" i="1" s="1"/>
  <c r="S134" i="1" l="1"/>
  <c r="O135" i="1" s="1"/>
  <c r="T134" i="1" l="1"/>
  <c r="P135" i="1" s="1"/>
  <c r="Q135" i="1" s="1"/>
  <c r="U135" i="1" s="1"/>
  <c r="R135" i="1" l="1"/>
  <c r="N136" i="1" s="1"/>
  <c r="S135" i="1" l="1"/>
  <c r="O136" i="1" s="1"/>
  <c r="T135" i="1" l="1"/>
  <c r="P136" i="1" s="1"/>
  <c r="Q136" i="1" s="1"/>
  <c r="U136" i="1" s="1"/>
  <c r="R136" i="1" s="1"/>
  <c r="N137" i="1" s="1"/>
  <c r="S136" i="1" l="1"/>
  <c r="O137" i="1" s="1"/>
  <c r="T136" i="1" l="1"/>
  <c r="P137" i="1" s="1"/>
  <c r="Q137" i="1" s="1"/>
  <c r="U137" i="1" s="1"/>
  <c r="R137" i="1" s="1"/>
  <c r="N138" i="1" s="1"/>
  <c r="S137" i="1" l="1"/>
  <c r="T137" i="1" l="1"/>
  <c r="Q138" i="1" s="1"/>
  <c r="U138" i="1" s="1"/>
  <c r="R138" i="1" l="1"/>
  <c r="N139" i="1" s="1"/>
  <c r="S138" i="1" l="1"/>
  <c r="O139" i="1" s="1"/>
  <c r="T138" i="1" l="1"/>
  <c r="P139" i="1" s="1"/>
  <c r="Q139" i="1" s="1"/>
  <c r="U139" i="1" s="1"/>
  <c r="R139" i="1" s="1"/>
  <c r="N140" i="1" s="1"/>
  <c r="S139" i="1" l="1"/>
  <c r="O140" i="1" s="1"/>
  <c r="T139" i="1" l="1"/>
  <c r="P140" i="1" s="1"/>
  <c r="Q140" i="1" s="1"/>
  <c r="U140" i="1" s="1"/>
  <c r="R140" i="1" l="1"/>
  <c r="N141" i="1" s="1"/>
  <c r="S140" i="1" l="1"/>
  <c r="O141" i="1" s="1"/>
  <c r="T140" i="1" l="1"/>
  <c r="P141" i="1" s="1"/>
  <c r="Q141" i="1" s="1"/>
  <c r="U141" i="1" s="1"/>
  <c r="R141" i="1" l="1"/>
  <c r="N142" i="1" s="1"/>
  <c r="S141" i="1" l="1"/>
  <c r="O142" i="1" s="1"/>
  <c r="T141" i="1" l="1"/>
  <c r="P142" i="1" s="1"/>
  <c r="Q142" i="1" s="1"/>
  <c r="U142" i="1" s="1"/>
  <c r="R142" i="1" s="1"/>
  <c r="N143" i="1" s="1"/>
  <c r="S142" i="1" l="1"/>
  <c r="O143" i="1" s="1"/>
  <c r="T142" i="1" l="1"/>
  <c r="P143" i="1" s="1"/>
  <c r="Q143" i="1" s="1"/>
  <c r="U143" i="1" s="1"/>
  <c r="R143" i="1" l="1"/>
  <c r="N144" i="1" s="1"/>
  <c r="S143" i="1" l="1"/>
  <c r="O144" i="1" l="1"/>
  <c r="T143" i="1"/>
  <c r="P144" i="1" s="1"/>
  <c r="Q144" i="1" l="1"/>
  <c r="U144" i="1" s="1"/>
  <c r="R144" i="1" l="1"/>
  <c r="N145" i="1" s="1"/>
  <c r="S144" i="1" l="1"/>
  <c r="O145" i="1" s="1"/>
  <c r="T144" i="1" l="1"/>
  <c r="P145" i="1" s="1"/>
  <c r="Q145" i="1" s="1"/>
  <c r="U145" i="1" s="1"/>
  <c r="R145" i="1" s="1"/>
  <c r="N146" i="1" s="1"/>
  <c r="S145" i="1" l="1"/>
  <c r="T145" i="1" l="1"/>
  <c r="Q146" i="1" s="1"/>
  <c r="U146" i="1" s="1"/>
  <c r="R146" i="1" s="1"/>
  <c r="N147" i="1" s="1"/>
  <c r="S146" i="1" l="1"/>
  <c r="O147" i="1" s="1"/>
  <c r="T146" i="1" l="1"/>
  <c r="P147" i="1" s="1"/>
  <c r="Q147" i="1" s="1"/>
  <c r="U147" i="1" s="1"/>
  <c r="R147" i="1" l="1"/>
  <c r="N148" i="1" s="1"/>
  <c r="S147" i="1" l="1"/>
  <c r="O148" i="1" s="1"/>
  <c r="T147" i="1" l="1"/>
  <c r="P148" i="1" s="1"/>
  <c r="Q148" i="1" s="1"/>
  <c r="U148" i="1" s="1"/>
  <c r="R148" i="1" l="1"/>
  <c r="N149" i="1" s="1"/>
  <c r="S148" i="1" l="1"/>
  <c r="O149" i="1" s="1"/>
  <c r="T148" i="1" l="1"/>
  <c r="P149" i="1" s="1"/>
  <c r="Q149" i="1" s="1"/>
  <c r="U149" i="1" s="1"/>
  <c r="R149" i="1" s="1"/>
  <c r="N150" i="1" s="1"/>
  <c r="S149" i="1" l="1"/>
  <c r="O150" i="1" s="1"/>
  <c r="T149" i="1" l="1"/>
  <c r="P150" i="1" s="1"/>
  <c r="Q150" i="1" s="1"/>
  <c r="U150" i="1" s="1"/>
  <c r="R150" i="1" l="1"/>
  <c r="N151" i="1" s="1"/>
  <c r="S150" i="1" l="1"/>
  <c r="O151" i="1" s="1"/>
  <c r="T150" i="1" l="1"/>
  <c r="P151" i="1" s="1"/>
  <c r="Q151" i="1" s="1"/>
  <c r="U151" i="1" s="1"/>
  <c r="R151" i="1" l="1"/>
  <c r="N152" i="1" s="1"/>
  <c r="S151" i="1" l="1"/>
  <c r="O152" i="1" s="1"/>
  <c r="T151" i="1" l="1"/>
  <c r="P152" i="1" s="1"/>
  <c r="Q152" i="1" s="1"/>
  <c r="U152" i="1" s="1"/>
  <c r="R152" i="1" s="1"/>
  <c r="N153" i="1" s="1"/>
  <c r="S152" i="1" l="1"/>
  <c r="O153" i="1" s="1"/>
  <c r="T152" i="1" l="1"/>
  <c r="P153" i="1" s="1"/>
  <c r="Q153" i="1" s="1"/>
  <c r="U153" i="1" s="1"/>
  <c r="R153" i="1" l="1"/>
  <c r="N154" i="1" s="1"/>
  <c r="S153" i="1" l="1"/>
  <c r="O154" i="1" s="1"/>
  <c r="T153" i="1" l="1"/>
  <c r="P154" i="1" s="1"/>
  <c r="Q154" i="1" s="1"/>
  <c r="U154" i="1" s="1"/>
  <c r="R154" i="1" l="1"/>
  <c r="N155" i="1" s="1"/>
  <c r="S154" i="1" l="1"/>
  <c r="O155" i="1" s="1"/>
  <c r="T154" i="1" l="1"/>
  <c r="P155" i="1" s="1"/>
  <c r="Q155" i="1" s="1"/>
  <c r="U155" i="1" s="1"/>
  <c r="R155" i="1" s="1"/>
  <c r="N156" i="1" s="1"/>
  <c r="S155" i="1" l="1"/>
  <c r="O156" i="1" s="1"/>
  <c r="T155" i="1" l="1"/>
  <c r="P156" i="1" s="1"/>
  <c r="Q156" i="1" s="1"/>
  <c r="U156" i="1" s="1"/>
  <c r="R156" i="1" l="1"/>
  <c r="N157" i="1" s="1"/>
  <c r="S156" i="1" l="1"/>
  <c r="O157" i="1" s="1"/>
  <c r="T156" i="1" l="1"/>
  <c r="P157" i="1" s="1"/>
  <c r="Q157" i="1" s="1"/>
  <c r="U157" i="1" s="1"/>
  <c r="R157" i="1" l="1"/>
  <c r="N158" i="1" s="1"/>
  <c r="S157" i="1" l="1"/>
  <c r="O158" i="1" s="1"/>
  <c r="T157" i="1" l="1"/>
  <c r="P158" i="1" s="1"/>
  <c r="Q158" i="1" s="1"/>
  <c r="U158" i="1" s="1"/>
  <c r="R158" i="1" l="1"/>
  <c r="N159" i="1" s="1"/>
  <c r="S158" i="1" l="1"/>
  <c r="O159" i="1" s="1"/>
  <c r="T158" i="1" l="1"/>
  <c r="P159" i="1" s="1"/>
  <c r="Q159" i="1" s="1"/>
  <c r="U159" i="1" s="1"/>
  <c r="R159" i="1" s="1"/>
  <c r="N160" i="1" s="1"/>
  <c r="S159" i="1" l="1"/>
  <c r="O160" i="1" s="1"/>
  <c r="T159" i="1" l="1"/>
  <c r="P160" i="1" s="1"/>
  <c r="Q160" i="1" s="1"/>
  <c r="U160" i="1" s="1"/>
  <c r="R160" i="1" l="1"/>
  <c r="N161" i="1" s="1"/>
  <c r="S160" i="1" l="1"/>
  <c r="O161" i="1" s="1"/>
  <c r="T160" i="1" l="1"/>
  <c r="P161" i="1" s="1"/>
  <c r="Q161" i="1" s="1"/>
  <c r="U161" i="1" s="1"/>
  <c r="R161" i="1" s="1"/>
  <c r="N162" i="1" s="1"/>
  <c r="S161" i="1" l="1"/>
  <c r="O162" i="1" s="1"/>
  <c r="T161" i="1" l="1"/>
  <c r="P162" i="1" s="1"/>
  <c r="Q162" i="1" s="1"/>
  <c r="U162" i="1" s="1"/>
  <c r="R162" i="1" l="1"/>
  <c r="N163" i="1" s="1"/>
  <c r="S162" i="1" l="1"/>
  <c r="O163" i="1" l="1"/>
  <c r="T162" i="1"/>
  <c r="P163" i="1" s="1"/>
  <c r="Q163" i="1" l="1"/>
  <c r="U163" i="1" s="1"/>
  <c r="R163" i="1" l="1"/>
  <c r="N164" i="1" s="1"/>
  <c r="S163" i="1" l="1"/>
  <c r="O164" i="1" s="1"/>
  <c r="T163" i="1" l="1"/>
  <c r="P164" i="1" s="1"/>
  <c r="Q164" i="1" s="1"/>
  <c r="U164" i="1" s="1"/>
  <c r="R164" i="1" s="1"/>
  <c r="N165" i="1" s="1"/>
  <c r="S164" i="1" l="1"/>
  <c r="O165" i="1" s="1"/>
  <c r="T164" i="1" l="1"/>
  <c r="P165" i="1" s="1"/>
  <c r="Q165" i="1" s="1"/>
  <c r="U165" i="1" s="1"/>
  <c r="R165" i="1" l="1"/>
  <c r="N166" i="1" s="1"/>
  <c r="S165" i="1" l="1"/>
  <c r="O166" i="1" s="1"/>
  <c r="T165" i="1" l="1"/>
  <c r="P166" i="1" s="1"/>
  <c r="Q166" i="1" s="1"/>
  <c r="U166" i="1" s="1"/>
  <c r="R166" i="1" l="1"/>
  <c r="N167" i="1" s="1"/>
  <c r="S166" i="1" l="1"/>
  <c r="O167" i="1" l="1"/>
  <c r="T166" i="1"/>
  <c r="P167" i="1" s="1"/>
  <c r="Q167" i="1" l="1"/>
  <c r="U167" i="1" s="1"/>
  <c r="R167" i="1" s="1"/>
  <c r="N168" i="1" s="1"/>
  <c r="S167" i="1" l="1"/>
  <c r="O168" i="1" l="1"/>
  <c r="T167" i="1"/>
  <c r="P168" i="1" s="1"/>
  <c r="Q168" i="1" l="1"/>
  <c r="U168" i="1" s="1"/>
  <c r="R168" i="1" l="1"/>
  <c r="N169" i="1" s="1"/>
  <c r="S168" i="1" l="1"/>
  <c r="O169" i="1" l="1"/>
  <c r="T168" i="1"/>
  <c r="P169" i="1" s="1"/>
  <c r="Q169" i="1" l="1"/>
  <c r="U169" i="1" s="1"/>
  <c r="R169" i="1" s="1"/>
  <c r="N170" i="1" s="1"/>
  <c r="S169" i="1" l="1"/>
  <c r="T169" i="1" l="1"/>
  <c r="Q170" i="1" l="1"/>
  <c r="U170" i="1" s="1"/>
  <c r="R170" i="1" s="1"/>
  <c r="N171" i="1" s="1"/>
  <c r="S170" i="1" l="1"/>
  <c r="O171" i="1" l="1"/>
  <c r="T170" i="1"/>
  <c r="P171" i="1" s="1"/>
  <c r="Q171" i="1" l="1"/>
  <c r="U171" i="1" s="1"/>
  <c r="R171" i="1" s="1"/>
  <c r="N172" i="1" s="1"/>
  <c r="S171" i="1" l="1"/>
  <c r="O172" i="1" l="1"/>
  <c r="T171" i="1"/>
  <c r="P172" i="1" s="1"/>
  <c r="Q172" i="1" s="1"/>
  <c r="U172" i="1" s="1"/>
  <c r="R172" i="1" l="1"/>
  <c r="N173" i="1" s="1"/>
  <c r="S172" i="1" l="1"/>
  <c r="T172" i="1" l="1"/>
  <c r="Q173" i="1" s="1"/>
  <c r="U173" i="1" s="1"/>
  <c r="R173" i="1" l="1"/>
  <c r="N174" i="1" s="1"/>
  <c r="S173" i="1" l="1"/>
  <c r="O174" i="1" l="1"/>
  <c r="T173" i="1"/>
  <c r="P174" i="1" s="1"/>
  <c r="Q174" i="1" l="1"/>
  <c r="U174" i="1" s="1"/>
  <c r="R174" i="1" l="1"/>
  <c r="N175" i="1" s="1"/>
  <c r="S174" i="1" l="1"/>
  <c r="O175" i="1" l="1"/>
  <c r="T174" i="1"/>
  <c r="P175" i="1" s="1"/>
  <c r="Q175" i="1" s="1"/>
  <c r="U175" i="1" s="1"/>
  <c r="R175" i="1" l="1"/>
  <c r="N176" i="1" s="1"/>
  <c r="S175" i="1" l="1"/>
  <c r="O176" i="1" s="1"/>
  <c r="T175" i="1" l="1"/>
  <c r="P176" i="1" s="1"/>
  <c r="Q176" i="1" s="1"/>
  <c r="U176" i="1" s="1"/>
  <c r="R176" i="1" l="1"/>
  <c r="N177" i="1" s="1"/>
  <c r="S176" i="1" l="1"/>
  <c r="O177" i="1" l="1"/>
  <c r="T176" i="1"/>
  <c r="P177" i="1" s="1"/>
  <c r="Q177" i="1" s="1"/>
  <c r="U177" i="1" s="1"/>
  <c r="R177" i="1" l="1"/>
  <c r="N178" i="1" s="1"/>
  <c r="S177" i="1" l="1"/>
  <c r="O178" i="1" l="1"/>
  <c r="T177" i="1"/>
  <c r="P178" i="1" s="1"/>
  <c r="Q178" i="1" l="1"/>
  <c r="U178" i="1" s="1"/>
  <c r="R178" i="1" s="1"/>
  <c r="N179" i="1" s="1"/>
  <c r="S178" i="1" l="1"/>
  <c r="O179" i="1" l="1"/>
  <c r="T178" i="1"/>
  <c r="P179" i="1" s="1"/>
  <c r="Q179" i="1" l="1"/>
  <c r="U179" i="1" s="1"/>
  <c r="R179" i="1" s="1"/>
  <c r="N180" i="1" s="1"/>
  <c r="S179" i="1" l="1"/>
  <c r="O180" i="1" l="1"/>
  <c r="T179" i="1"/>
  <c r="P180" i="1" s="1"/>
  <c r="Q180" i="1" l="1"/>
  <c r="U180" i="1" s="1"/>
  <c r="R180" i="1" s="1"/>
  <c r="N181" i="1" s="1"/>
  <c r="S180" i="1" l="1"/>
  <c r="T180" i="1" l="1"/>
  <c r="Q181" i="1" s="1"/>
  <c r="U181" i="1" s="1"/>
  <c r="R181" i="1" s="1"/>
  <c r="N182" i="1" s="1"/>
  <c r="S181" i="1" l="1"/>
  <c r="O182" i="1" s="1"/>
  <c r="T181" i="1" l="1"/>
  <c r="P182" i="1" s="1"/>
  <c r="Q182" i="1" s="1"/>
  <c r="U182" i="1" s="1"/>
  <c r="R182" i="1" s="1"/>
  <c r="N183" i="1" l="1"/>
  <c r="S182" i="1"/>
  <c r="O183" i="1" s="1"/>
  <c r="T182" i="1" l="1"/>
  <c r="P183" i="1" s="1"/>
  <c r="Q183" i="1" s="1"/>
  <c r="U183" i="1" s="1"/>
  <c r="R183" i="1" s="1"/>
  <c r="N184" i="1" l="1"/>
  <c r="S183" i="1"/>
  <c r="O184" i="1" s="1"/>
  <c r="T183" i="1" l="1"/>
  <c r="P184" i="1" s="1"/>
  <c r="Q184" i="1" s="1"/>
  <c r="U184" i="1" s="1"/>
  <c r="R184" i="1" s="1"/>
  <c r="N185" i="1" s="1"/>
  <c r="S184" i="1" l="1"/>
  <c r="O185" i="1" s="1"/>
  <c r="T184" i="1" l="1"/>
  <c r="P185" i="1" s="1"/>
  <c r="Q185" i="1" s="1"/>
  <c r="U185" i="1" s="1"/>
  <c r="R185" i="1" s="1"/>
  <c r="N186" i="1" s="1"/>
  <c r="S185" i="1" l="1"/>
  <c r="O186" i="1" s="1"/>
  <c r="T185" i="1" l="1"/>
  <c r="P186" i="1" s="1"/>
  <c r="Q186" i="1" s="1"/>
  <c r="U186" i="1" s="1"/>
  <c r="R186" i="1" s="1"/>
  <c r="N187" i="1" l="1"/>
  <c r="S186" i="1"/>
  <c r="O187" i="1" s="1"/>
  <c r="T186" i="1" l="1"/>
  <c r="P187" i="1" s="1"/>
  <c r="Q187" i="1" s="1"/>
  <c r="U187" i="1" s="1"/>
  <c r="R187" i="1" s="1"/>
  <c r="N188" i="1" s="1"/>
  <c r="S187" i="1" l="1"/>
  <c r="O188" i="1" s="1"/>
  <c r="T187" i="1" l="1"/>
  <c r="P188" i="1" s="1"/>
  <c r="Q188" i="1" s="1"/>
  <c r="U188" i="1" s="1"/>
  <c r="R188" i="1" s="1"/>
  <c r="S188" i="1" l="1"/>
  <c r="T188" i="1" l="1"/>
  <c r="Q189" i="1" s="1"/>
  <c r="U189" i="1" s="1"/>
  <c r="R189" i="1" s="1"/>
  <c r="N190" i="1" s="1"/>
  <c r="S189" i="1" l="1"/>
  <c r="O190" i="1" l="1"/>
  <c r="T189" i="1"/>
  <c r="P190" i="1" s="1"/>
  <c r="Q190" i="1" l="1"/>
  <c r="U190" i="1" s="1"/>
  <c r="R190" i="1" s="1"/>
  <c r="N191" i="1" s="1"/>
  <c r="S190" i="1" l="1"/>
  <c r="O191" i="1" s="1"/>
  <c r="T190" i="1" l="1"/>
  <c r="P191" i="1" s="1"/>
  <c r="Q191" i="1" s="1"/>
  <c r="U191" i="1" s="1"/>
  <c r="R191" i="1" s="1"/>
  <c r="N192" i="1" s="1"/>
  <c r="S191" i="1" l="1"/>
  <c r="O192" i="1" s="1"/>
  <c r="T191" i="1" l="1"/>
  <c r="P192" i="1" s="1"/>
  <c r="Q192" i="1" s="1"/>
  <c r="U192" i="1" s="1"/>
  <c r="R192" i="1" l="1"/>
  <c r="N193" i="1" s="1"/>
  <c r="S192" i="1" l="1"/>
  <c r="O193" i="1" s="1"/>
  <c r="T192" i="1" l="1"/>
  <c r="P193" i="1" s="1"/>
  <c r="Q193" i="1" s="1"/>
  <c r="U193" i="1" s="1"/>
  <c r="R193" i="1" s="1"/>
  <c r="N194" i="1" s="1"/>
  <c r="S193" i="1" l="1"/>
  <c r="O194" i="1" s="1"/>
  <c r="T193" i="1" l="1"/>
  <c r="P194" i="1" s="1"/>
  <c r="Q194" i="1" s="1"/>
  <c r="U194" i="1" s="1"/>
  <c r="R194" i="1" s="1"/>
  <c r="N195" i="1" s="1"/>
  <c r="S194" i="1" l="1"/>
  <c r="O195" i="1" s="1"/>
  <c r="T194" i="1" l="1"/>
  <c r="P195" i="1" s="1"/>
  <c r="Q195" i="1"/>
  <c r="U195" i="1" s="1"/>
  <c r="R195" i="1" s="1"/>
  <c r="N196" i="1" s="1"/>
  <c r="S195" i="1" l="1"/>
  <c r="O196" i="1" s="1"/>
  <c r="T195" i="1" l="1"/>
  <c r="P196" i="1" s="1"/>
  <c r="Q196" i="1" s="1"/>
  <c r="U196" i="1" s="1"/>
  <c r="R196" i="1" s="1"/>
  <c r="S196" i="1" l="1"/>
  <c r="O197" i="1" s="1"/>
  <c r="N197" i="1"/>
  <c r="T196" i="1" l="1"/>
  <c r="P197" i="1" s="1"/>
  <c r="Q197" i="1" s="1"/>
  <c r="U197" i="1" s="1"/>
  <c r="R197" i="1" s="1"/>
  <c r="N198" i="1" s="1"/>
  <c r="S197" i="1" l="1"/>
  <c r="O198" i="1" s="1"/>
  <c r="T197" i="1" l="1"/>
  <c r="P198" i="1" s="1"/>
  <c r="Q198" i="1" s="1"/>
  <c r="U198" i="1" s="1"/>
  <c r="R198" i="1" l="1"/>
  <c r="N199" i="1" s="1"/>
  <c r="S198" i="1" l="1"/>
  <c r="O199" i="1" s="1"/>
  <c r="T198" i="1" l="1"/>
  <c r="P199" i="1" s="1"/>
  <c r="Q199" i="1" s="1"/>
  <c r="U199" i="1" s="1"/>
  <c r="R199" i="1" s="1"/>
  <c r="N200" i="1" s="1"/>
  <c r="S199" i="1" l="1"/>
  <c r="O200" i="1" s="1"/>
  <c r="T199" i="1" l="1"/>
  <c r="P200" i="1" s="1"/>
  <c r="Q200" i="1" s="1"/>
  <c r="U200" i="1" s="1"/>
  <c r="R200" i="1" s="1"/>
  <c r="N201" i="1" s="1"/>
  <c r="S200" i="1" l="1"/>
  <c r="O201" i="1" s="1"/>
  <c r="T200" i="1" l="1"/>
  <c r="P201" i="1" s="1"/>
  <c r="Q201" i="1" s="1"/>
  <c r="U201" i="1" s="1"/>
  <c r="R201" i="1" s="1"/>
  <c r="N202" i="1" s="1"/>
  <c r="S201" i="1" l="1"/>
  <c r="O202" i="1" s="1"/>
  <c r="T201" i="1" l="1"/>
  <c r="P202" i="1" s="1"/>
  <c r="Q202" i="1" s="1"/>
  <c r="U202" i="1" s="1"/>
  <c r="R202" i="1" s="1"/>
  <c r="N203" i="1" s="1"/>
  <c r="S202" i="1" l="1"/>
  <c r="O203" i="1" s="1"/>
  <c r="T202" i="1" l="1"/>
  <c r="P203" i="1" s="1"/>
  <c r="Q203" i="1" s="1"/>
  <c r="U203" i="1" s="1"/>
  <c r="R203" i="1" s="1"/>
  <c r="N204" i="1" s="1"/>
  <c r="S203" i="1" l="1"/>
  <c r="O204" i="1" s="1"/>
  <c r="T203" i="1" l="1"/>
  <c r="P204" i="1" s="1"/>
  <c r="Q204" i="1" s="1"/>
  <c r="U204" i="1" s="1"/>
  <c r="R204" i="1" s="1"/>
  <c r="N205" i="1" s="1"/>
  <c r="S204" i="1" l="1"/>
  <c r="O205" i="1" s="1"/>
  <c r="T204" i="1" l="1"/>
  <c r="P205" i="1" s="1"/>
  <c r="Q205" i="1" s="1"/>
  <c r="U205" i="1" s="1"/>
  <c r="R205" i="1" s="1"/>
  <c r="N206" i="1" s="1"/>
  <c r="S205" i="1" l="1"/>
  <c r="O206" i="1" s="1"/>
  <c r="T205" i="1" l="1"/>
  <c r="P206" i="1" s="1"/>
  <c r="Q206" i="1" s="1"/>
  <c r="U206" i="1" s="1"/>
  <c r="R206" i="1" s="1"/>
  <c r="N207" i="1" s="1"/>
  <c r="S206" i="1" l="1"/>
  <c r="O207" i="1" s="1"/>
  <c r="T206" i="1" l="1"/>
  <c r="P207" i="1" s="1"/>
  <c r="Q207" i="1" s="1"/>
  <c r="U207" i="1" s="1"/>
  <c r="R207" i="1" l="1"/>
  <c r="N208" i="1" s="1"/>
  <c r="S207" i="1" l="1"/>
  <c r="O208" i="1" s="1"/>
  <c r="T207" i="1" l="1"/>
  <c r="P208" i="1" s="1"/>
  <c r="Q208" i="1" s="1"/>
  <c r="U208" i="1" s="1"/>
  <c r="R208" i="1" s="1"/>
  <c r="N209" i="1" s="1"/>
  <c r="S208" i="1" l="1"/>
  <c r="O209" i="1" s="1"/>
  <c r="T208" i="1" l="1"/>
  <c r="P209" i="1" s="1"/>
  <c r="Q209" i="1" s="1"/>
  <c r="U209" i="1" s="1"/>
  <c r="R209" i="1" l="1"/>
  <c r="N210" i="1" s="1"/>
  <c r="S209" i="1" l="1"/>
  <c r="T209" i="1" l="1"/>
  <c r="Q210" i="1" s="1"/>
  <c r="U210" i="1" s="1"/>
  <c r="R210" i="1" l="1"/>
  <c r="N211" i="1" s="1"/>
  <c r="S210" i="1" l="1"/>
  <c r="O211" i="1" s="1"/>
  <c r="T210" i="1" l="1"/>
  <c r="P211" i="1" s="1"/>
  <c r="Q211" i="1" s="1"/>
  <c r="U211" i="1" s="1"/>
  <c r="R211" i="1" l="1"/>
  <c r="N212" i="1" s="1"/>
  <c r="S211" i="1" l="1"/>
  <c r="O212" i="1" s="1"/>
  <c r="T211" i="1" l="1"/>
  <c r="P212" i="1" s="1"/>
  <c r="Q212" i="1" s="1"/>
  <c r="U212" i="1" s="1"/>
  <c r="R212" i="1" s="1"/>
  <c r="N213" i="1" s="1"/>
  <c r="S212" i="1" l="1"/>
  <c r="O213" i="1" s="1"/>
  <c r="T212" i="1" l="1"/>
  <c r="P213" i="1" s="1"/>
  <c r="Q213" i="1" s="1"/>
  <c r="U213" i="1" s="1"/>
  <c r="R213" i="1" l="1"/>
  <c r="N214" i="1" s="1"/>
  <c r="S213" i="1" l="1"/>
  <c r="O214" i="1" s="1"/>
  <c r="T213" i="1" l="1"/>
  <c r="P214" i="1" s="1"/>
  <c r="Q214" i="1" s="1"/>
  <c r="U214" i="1" s="1"/>
  <c r="R214" i="1" l="1"/>
  <c r="N215" i="1" s="1"/>
  <c r="S214" i="1" l="1"/>
  <c r="O215" i="1" s="1"/>
  <c r="T214" i="1" l="1"/>
  <c r="P215" i="1" s="1"/>
  <c r="Q215" i="1" s="1"/>
  <c r="U215" i="1" s="1"/>
  <c r="R215" i="1" l="1"/>
  <c r="N216" i="1" s="1"/>
  <c r="S215" i="1" l="1"/>
  <c r="O216" i="1" s="1"/>
  <c r="T215" i="1" l="1"/>
  <c r="P216" i="1" s="1"/>
  <c r="Q216" i="1" s="1"/>
  <c r="U216" i="1" s="1"/>
  <c r="R216" i="1" s="1"/>
  <c r="N217" i="1" s="1"/>
  <c r="S216" i="1" l="1"/>
  <c r="O217" i="1" s="1"/>
  <c r="T216" i="1" l="1"/>
  <c r="P217" i="1" s="1"/>
  <c r="Q217" i="1" s="1"/>
  <c r="U217" i="1" s="1"/>
  <c r="R217" i="1" l="1"/>
  <c r="N218" i="1" s="1"/>
  <c r="S217" i="1" l="1"/>
  <c r="O218" i="1" s="1"/>
  <c r="T217" i="1" l="1"/>
  <c r="P218" i="1" s="1"/>
  <c r="Q218" i="1" s="1"/>
  <c r="U218" i="1" s="1"/>
  <c r="R218" i="1" l="1"/>
  <c r="N219" i="1" s="1"/>
  <c r="S218" i="1" l="1"/>
  <c r="T218" i="1" l="1"/>
  <c r="Q219" i="1" l="1"/>
  <c r="U219" i="1" s="1"/>
  <c r="R219" i="1" l="1"/>
  <c r="N220" i="1" s="1"/>
  <c r="S219" i="1" l="1"/>
  <c r="O220" i="1" l="1"/>
  <c r="T219" i="1"/>
  <c r="P220" i="1" s="1"/>
  <c r="Q220" i="1" l="1"/>
  <c r="U220" i="1" s="1"/>
  <c r="R220" i="1" l="1"/>
  <c r="N221" i="1" s="1"/>
  <c r="S220" i="1" l="1"/>
  <c r="T220" i="1" l="1"/>
  <c r="Q221" i="1" s="1"/>
  <c r="U221" i="1" s="1"/>
  <c r="R221" i="1" l="1"/>
  <c r="N222" i="1" s="1"/>
  <c r="S221" i="1" l="1"/>
  <c r="O222" i="1" s="1"/>
  <c r="T221" i="1" l="1"/>
  <c r="P222" i="1" s="1"/>
  <c r="Q222" i="1" s="1"/>
  <c r="U222" i="1" s="1"/>
  <c r="R222" i="1" l="1"/>
  <c r="N223" i="1" s="1"/>
  <c r="S222" i="1" l="1"/>
  <c r="O223" i="1" s="1"/>
  <c r="T222" i="1" l="1"/>
  <c r="P223" i="1" s="1"/>
  <c r="Q223" i="1" s="1"/>
  <c r="U223" i="1" s="1"/>
  <c r="R223" i="1" s="1"/>
  <c r="N224" i="1" s="1"/>
  <c r="S223" i="1" l="1"/>
  <c r="O224" i="1" s="1"/>
  <c r="T223" i="1" l="1"/>
  <c r="P224" i="1" s="1"/>
  <c r="Q224" i="1" s="1"/>
  <c r="U224" i="1" s="1"/>
  <c r="R224" i="1" l="1"/>
  <c r="N225" i="1" s="1"/>
  <c r="S224" i="1" l="1"/>
  <c r="O225" i="1" s="1"/>
  <c r="T224" i="1" l="1"/>
  <c r="P225" i="1" s="1"/>
  <c r="Q225" i="1" s="1"/>
  <c r="U225" i="1" s="1"/>
  <c r="R225" i="1" l="1"/>
  <c r="N226" i="1" s="1"/>
  <c r="S225" i="1" l="1"/>
  <c r="O226" i="1" s="1"/>
  <c r="T225" i="1" l="1"/>
  <c r="P226" i="1" s="1"/>
  <c r="Q226" i="1" s="1"/>
  <c r="U226" i="1" s="1"/>
  <c r="R226" i="1" l="1"/>
  <c r="N227" i="1" s="1"/>
  <c r="S226" i="1" l="1"/>
  <c r="O227" i="1" s="1"/>
  <c r="T226" i="1" l="1"/>
  <c r="P227" i="1" s="1"/>
  <c r="Q227" i="1" s="1"/>
  <c r="U227" i="1" s="1"/>
  <c r="R227" i="1" l="1"/>
  <c r="N228" i="1" s="1"/>
  <c r="S227" i="1" l="1"/>
  <c r="O228" i="1" l="1"/>
  <c r="T227" i="1"/>
  <c r="P228" i="1" s="1"/>
  <c r="Q228" i="1" l="1"/>
  <c r="U228" i="1" s="1"/>
  <c r="R228" i="1" l="1"/>
  <c r="N229" i="1" s="1"/>
  <c r="S228" i="1" l="1"/>
  <c r="T228" i="1" l="1"/>
  <c r="Q229" i="1" s="1"/>
  <c r="U229" i="1" s="1"/>
  <c r="R229" i="1" l="1"/>
  <c r="N230" i="1" s="1"/>
  <c r="S229" i="1" l="1"/>
  <c r="O230" i="1" s="1"/>
  <c r="T229" i="1" l="1"/>
  <c r="P230" i="1" s="1"/>
  <c r="Q230" i="1" s="1"/>
  <c r="U230" i="1" s="1"/>
  <c r="R230" i="1" l="1"/>
  <c r="N231" i="1" s="1"/>
  <c r="S230" i="1" l="1"/>
  <c r="O231" i="1" s="1"/>
  <c r="T230" i="1" l="1"/>
  <c r="P231" i="1" s="1"/>
  <c r="Q231" i="1" s="1"/>
  <c r="U231" i="1" s="1"/>
  <c r="R231" i="1" l="1"/>
  <c r="N232" i="1" s="1"/>
  <c r="S231" i="1" l="1"/>
  <c r="O232" i="1" s="1"/>
  <c r="T231" i="1" l="1"/>
  <c r="P232" i="1" s="1"/>
  <c r="Q232" i="1" s="1"/>
  <c r="U232" i="1" s="1"/>
  <c r="R232" i="1" s="1"/>
  <c r="N233" i="1" s="1"/>
  <c r="S232" i="1" l="1"/>
  <c r="O233" i="1" l="1"/>
  <c r="T232" i="1"/>
  <c r="P233" i="1" s="1"/>
  <c r="Q233" i="1" l="1"/>
  <c r="U233" i="1" s="1"/>
  <c r="R233" i="1" l="1"/>
  <c r="N234" i="1" s="1"/>
  <c r="S233" i="1" l="1"/>
  <c r="O234" i="1" s="1"/>
  <c r="T233" i="1" l="1"/>
  <c r="P234" i="1" s="1"/>
  <c r="Q234" i="1" s="1"/>
  <c r="U234" i="1" s="1"/>
  <c r="R234" i="1" s="1"/>
  <c r="N235" i="1" l="1"/>
  <c r="S234" i="1"/>
  <c r="O235" i="1" s="1"/>
  <c r="T234" i="1" l="1"/>
  <c r="P235" i="1" s="1"/>
  <c r="Q235" i="1" s="1"/>
  <c r="U235" i="1" s="1"/>
  <c r="R235" i="1" s="1"/>
  <c r="N236" i="1" s="1"/>
  <c r="S235" i="1" l="1"/>
  <c r="O236" i="1" s="1"/>
  <c r="T235" i="1" l="1"/>
  <c r="P236" i="1" s="1"/>
  <c r="Q236" i="1" s="1"/>
  <c r="U236" i="1" s="1"/>
  <c r="R236" i="1" l="1"/>
  <c r="N237" i="1" s="1"/>
  <c r="S236" i="1" l="1"/>
  <c r="O237" i="1" s="1"/>
  <c r="T236" i="1" l="1"/>
  <c r="P237" i="1" s="1"/>
  <c r="Q237" i="1" s="1"/>
  <c r="U237" i="1" s="1"/>
  <c r="R237" i="1" l="1"/>
  <c r="N238" i="1" s="1"/>
  <c r="S237" i="1" l="1"/>
  <c r="O238" i="1" s="1"/>
  <c r="T237" i="1" l="1"/>
  <c r="Q238" i="1" s="1"/>
  <c r="U238" i="1" s="1"/>
  <c r="R238" i="1" l="1"/>
  <c r="N239" i="1" s="1"/>
  <c r="S238" i="1" l="1"/>
  <c r="O239" i="1" s="1"/>
  <c r="T238" i="1" l="1"/>
  <c r="P239" i="1" s="1"/>
  <c r="Q239" i="1" s="1"/>
  <c r="U239" i="1" s="1"/>
  <c r="R239" i="1" l="1"/>
  <c r="N240" i="1" s="1"/>
  <c r="S239" i="1" l="1"/>
  <c r="O240" i="1" s="1"/>
  <c r="T239" i="1" l="1"/>
  <c r="P240" i="1" s="1"/>
  <c r="Q240" i="1" s="1"/>
  <c r="U240" i="1" s="1"/>
  <c r="R240" i="1" l="1"/>
  <c r="N241" i="1" s="1"/>
  <c r="S240" i="1" l="1"/>
  <c r="T240" i="1" l="1"/>
  <c r="Q241" i="1" s="1"/>
  <c r="U241" i="1" s="1"/>
  <c r="R241" i="1" l="1"/>
  <c r="N242" i="1" s="1"/>
  <c r="S241" i="1" l="1"/>
  <c r="O242" i="1" s="1"/>
  <c r="T241" i="1" l="1"/>
  <c r="P242" i="1" s="1"/>
  <c r="Q242" i="1" s="1"/>
  <c r="U242" i="1" s="1"/>
  <c r="R242" i="1" s="1"/>
  <c r="N243" i="1" s="1"/>
  <c r="S242" i="1" l="1"/>
  <c r="O243" i="1" s="1"/>
  <c r="T242" i="1" l="1"/>
  <c r="P243" i="1" s="1"/>
  <c r="Q243" i="1" s="1"/>
  <c r="U243" i="1" s="1"/>
  <c r="R243" i="1" l="1"/>
  <c r="N244" i="1" s="1"/>
  <c r="S243" i="1" l="1"/>
  <c r="O244" i="1" s="1"/>
  <c r="T243" i="1" l="1"/>
  <c r="P244" i="1" s="1"/>
  <c r="Q244" i="1" s="1"/>
  <c r="U244" i="1" s="1"/>
  <c r="R244" i="1" l="1"/>
  <c r="N245" i="1" s="1"/>
  <c r="S244" i="1" l="1"/>
  <c r="O245" i="1" s="1"/>
  <c r="T244" i="1" l="1"/>
  <c r="P245" i="1" s="1"/>
  <c r="Q245" i="1" s="1"/>
  <c r="U245" i="1" s="1"/>
  <c r="R245" i="1" s="1"/>
  <c r="N246" i="1" s="1"/>
  <c r="S245" i="1" l="1"/>
  <c r="T245" i="1" l="1"/>
  <c r="Q246" i="1" s="1"/>
  <c r="U246" i="1" s="1"/>
  <c r="R246" i="1" l="1"/>
  <c r="N247" i="1" s="1"/>
  <c r="S246" i="1" l="1"/>
  <c r="O247" i="1" l="1"/>
  <c r="T246" i="1"/>
  <c r="P247" i="1" s="1"/>
  <c r="Q247" i="1" l="1"/>
  <c r="U247" i="1" s="1"/>
  <c r="R247" i="1" s="1"/>
  <c r="N248" i="1" s="1"/>
  <c r="S247" i="1" l="1"/>
  <c r="O248" i="1" s="1"/>
  <c r="T247" i="1" l="1"/>
  <c r="P248" i="1" s="1"/>
  <c r="Q248" i="1" s="1"/>
  <c r="U248" i="1" s="1"/>
  <c r="R248" i="1" s="1"/>
  <c r="N249" i="1" s="1"/>
  <c r="S248" i="1" l="1"/>
  <c r="O249" i="1" s="1"/>
  <c r="T248" i="1" l="1"/>
  <c r="P249" i="1" s="1"/>
  <c r="Q249" i="1" s="1"/>
  <c r="U249" i="1" s="1"/>
  <c r="R249" i="1" l="1"/>
  <c r="N250" i="1" s="1"/>
  <c r="S249" i="1" l="1"/>
  <c r="O250" i="1" s="1"/>
  <c r="T249" i="1" l="1"/>
  <c r="P250" i="1" s="1"/>
  <c r="Q250" i="1" s="1"/>
  <c r="U250" i="1" s="1"/>
  <c r="R250" i="1" l="1"/>
  <c r="N251" i="1" s="1"/>
  <c r="S250" i="1" l="1"/>
  <c r="O251" i="1" s="1"/>
  <c r="T250" i="1" l="1"/>
  <c r="P251" i="1" s="1"/>
  <c r="Q251" i="1" s="1"/>
  <c r="U251" i="1" s="1"/>
  <c r="R251" i="1" s="1"/>
  <c r="N252" i="1" s="1"/>
  <c r="S251" i="1" l="1"/>
  <c r="O252" i="1" s="1"/>
  <c r="T251" i="1" l="1"/>
  <c r="P252" i="1" s="1"/>
  <c r="Q252" i="1" s="1"/>
  <c r="U252" i="1" s="1"/>
  <c r="R252" i="1" l="1"/>
  <c r="N253" i="1" s="1"/>
  <c r="S252" i="1" l="1"/>
  <c r="O253" i="1" s="1"/>
  <c r="T252" i="1" l="1"/>
  <c r="P253" i="1" s="1"/>
  <c r="Q253" i="1" s="1"/>
  <c r="U253" i="1" s="1"/>
  <c r="R253" i="1" s="1"/>
  <c r="N254" i="1" s="1"/>
  <c r="S253" i="1" l="1"/>
  <c r="T253" i="1" l="1"/>
  <c r="Q254" i="1" l="1"/>
  <c r="U254" i="1" s="1"/>
  <c r="R254" i="1" l="1"/>
  <c r="N255" i="1" s="1"/>
  <c r="S254" i="1" l="1"/>
  <c r="O255" i="1" s="1"/>
  <c r="T254" i="1" l="1"/>
  <c r="P255" i="1" s="1"/>
  <c r="Q255" i="1" s="1"/>
  <c r="U255" i="1" s="1"/>
  <c r="R255" i="1" l="1"/>
  <c r="N256" i="1" s="1"/>
  <c r="S255" i="1" l="1"/>
  <c r="O256" i="1" s="1"/>
  <c r="T255" i="1" l="1"/>
  <c r="P256" i="1" s="1"/>
  <c r="Q256" i="1" s="1"/>
  <c r="U256" i="1" s="1"/>
  <c r="R256" i="1" l="1"/>
  <c r="N257" i="1" s="1"/>
  <c r="S256" i="1" l="1"/>
  <c r="O257" i="1" l="1"/>
  <c r="T256" i="1"/>
  <c r="P257" i="1" s="1"/>
  <c r="Q257" i="1" l="1"/>
  <c r="U257" i="1" s="1"/>
  <c r="R257" i="1" l="1"/>
  <c r="N258" i="1" s="1"/>
  <c r="S257" i="1" l="1"/>
  <c r="O258" i="1" s="1"/>
  <c r="T257" i="1" l="1"/>
  <c r="P258" i="1" s="1"/>
  <c r="Q258" i="1" s="1"/>
  <c r="U258" i="1" s="1"/>
  <c r="R258" i="1" s="1"/>
  <c r="N259" i="1" s="1"/>
  <c r="S258" i="1" l="1"/>
  <c r="O259" i="1" s="1"/>
  <c r="T258" i="1" l="1"/>
  <c r="P259" i="1" s="1"/>
  <c r="Q259" i="1" s="1"/>
  <c r="U259" i="1" s="1"/>
  <c r="R259" i="1" s="1"/>
  <c r="N260" i="1" s="1"/>
  <c r="S259" i="1" l="1"/>
  <c r="O260" i="1" s="1"/>
  <c r="T259" i="1" l="1"/>
  <c r="Q260" i="1" s="1"/>
  <c r="U260" i="1" s="1"/>
  <c r="R260" i="1" s="1"/>
  <c r="N261" i="1" s="1"/>
  <c r="S260" i="1" l="1"/>
  <c r="O261" i="1" s="1"/>
  <c r="T260" i="1" l="1"/>
  <c r="P261" i="1" s="1"/>
  <c r="Q261" i="1" s="1"/>
  <c r="U261" i="1" s="1"/>
  <c r="R261" i="1" l="1"/>
  <c r="N262" i="1" s="1"/>
  <c r="S261" i="1" l="1"/>
  <c r="O262" i="1" s="1"/>
  <c r="T261" i="1" l="1"/>
  <c r="P262" i="1" s="1"/>
  <c r="Q262" i="1" s="1"/>
  <c r="U262" i="1" s="1"/>
  <c r="R262" i="1" l="1"/>
  <c r="N263" i="1" s="1"/>
  <c r="S262" i="1" l="1"/>
  <c r="O263" i="1" s="1"/>
  <c r="T262" i="1" l="1"/>
  <c r="P263" i="1" s="1"/>
  <c r="Q263" i="1" s="1"/>
  <c r="U263" i="1" s="1"/>
  <c r="R263" i="1" s="1"/>
  <c r="N264" i="1" s="1"/>
  <c r="S263" i="1" l="1"/>
  <c r="O264" i="1" s="1"/>
  <c r="T263" i="1" l="1"/>
  <c r="P264" i="1" s="1"/>
  <c r="Q264" i="1" s="1"/>
  <c r="U264" i="1" s="1"/>
  <c r="R264" i="1" l="1"/>
  <c r="N265" i="1" s="1"/>
  <c r="S264" i="1" l="1"/>
  <c r="O265" i="1" s="1"/>
  <c r="T264" i="1" l="1"/>
  <c r="P265" i="1" s="1"/>
  <c r="Q265" i="1" s="1"/>
  <c r="U265" i="1" s="1"/>
  <c r="R265" i="1" l="1"/>
  <c r="N266" i="1" s="1"/>
  <c r="S265" i="1" l="1"/>
  <c r="O266" i="1" s="1"/>
  <c r="T265" i="1" l="1"/>
  <c r="P266" i="1" s="1"/>
  <c r="Q266" i="1" s="1"/>
  <c r="U266" i="1" s="1"/>
  <c r="R266" i="1" l="1"/>
  <c r="N267" i="1" s="1"/>
  <c r="S266" i="1" l="1"/>
  <c r="O267" i="1" s="1"/>
  <c r="T266" i="1" l="1"/>
  <c r="P267" i="1" s="1"/>
  <c r="Q267" i="1" s="1"/>
  <c r="U267" i="1" s="1"/>
  <c r="R267" i="1" l="1"/>
  <c r="N268" i="1" s="1"/>
  <c r="S267" i="1" l="1"/>
  <c r="O268" i="1" s="1"/>
  <c r="T267" i="1" l="1"/>
  <c r="P268" i="1" s="1"/>
  <c r="Q268" i="1" s="1"/>
  <c r="U268" i="1" s="1"/>
  <c r="R268" i="1" l="1"/>
  <c r="N269" i="1" s="1"/>
  <c r="S268" i="1" l="1"/>
  <c r="O269" i="1" s="1"/>
  <c r="T268" i="1" l="1"/>
  <c r="P269" i="1" s="1"/>
  <c r="Q269" i="1" s="1"/>
  <c r="U269" i="1" s="1"/>
  <c r="R269" i="1" l="1"/>
  <c r="N270" i="1" s="1"/>
  <c r="S269" i="1" l="1"/>
  <c r="O270" i="1" s="1"/>
  <c r="T269" i="1" l="1"/>
  <c r="P270" i="1" s="1"/>
  <c r="Q270" i="1" s="1"/>
  <c r="U270" i="1" s="1"/>
  <c r="R270" i="1" s="1"/>
  <c r="N271" i="1" s="1"/>
  <c r="S270" i="1" l="1"/>
  <c r="O271" i="1" s="1"/>
  <c r="T270" i="1" l="1"/>
  <c r="P271" i="1" s="1"/>
  <c r="Q271" i="1" s="1"/>
  <c r="U271" i="1" s="1"/>
  <c r="R271" i="1" s="1"/>
  <c r="N272" i="1" s="1"/>
  <c r="S271" i="1" l="1"/>
  <c r="T271" i="1" l="1"/>
  <c r="Q272" i="1" s="1"/>
  <c r="U272" i="1" s="1"/>
  <c r="R272" i="1" l="1"/>
  <c r="N273" i="1" s="1"/>
  <c r="S272" i="1" l="1"/>
  <c r="O273" i="1" s="1"/>
  <c r="T272" i="1" l="1"/>
  <c r="P273" i="1" s="1"/>
  <c r="Q273" i="1" s="1"/>
  <c r="U273" i="1" s="1"/>
  <c r="R273" i="1" l="1"/>
  <c r="N274" i="1" s="1"/>
  <c r="S273" i="1" l="1"/>
  <c r="O274" i="1" s="1"/>
  <c r="T273" i="1" l="1"/>
  <c r="P274" i="1" s="1"/>
  <c r="Q274" i="1" s="1"/>
  <c r="U274" i="1" s="1"/>
  <c r="R274" i="1" s="1"/>
  <c r="N275" i="1" s="1"/>
  <c r="S274" i="1" l="1"/>
  <c r="O275" i="1" s="1"/>
  <c r="T274" i="1" l="1"/>
  <c r="P275" i="1" s="1"/>
  <c r="Q275" i="1" s="1"/>
  <c r="U275" i="1" s="1"/>
  <c r="R275" i="1" l="1"/>
  <c r="N276" i="1" s="1"/>
  <c r="S275" i="1" l="1"/>
  <c r="O276" i="1" s="1"/>
  <c r="T275" i="1" l="1"/>
  <c r="P276" i="1" s="1"/>
  <c r="Q276" i="1" s="1"/>
  <c r="U276" i="1" s="1"/>
  <c r="R276" i="1" l="1"/>
  <c r="N277" i="1" s="1"/>
  <c r="S276" i="1" l="1"/>
  <c r="O277" i="1" s="1"/>
  <c r="T276" i="1" l="1"/>
  <c r="P277" i="1" s="1"/>
  <c r="Q277" i="1" s="1"/>
  <c r="U277" i="1" s="1"/>
  <c r="R277" i="1" s="1"/>
  <c r="N278" i="1" s="1"/>
  <c r="S277" i="1" l="1"/>
  <c r="O278" i="1" s="1"/>
  <c r="T277" i="1" l="1"/>
  <c r="P278" i="1" s="1"/>
  <c r="Q278" i="1" s="1"/>
  <c r="U278" i="1" s="1"/>
  <c r="R278" i="1" l="1"/>
  <c r="N279" i="1" s="1"/>
  <c r="S278" i="1" l="1"/>
  <c r="O279" i="1" s="1"/>
  <c r="T278" i="1" l="1"/>
  <c r="P279" i="1" s="1"/>
  <c r="Q279" i="1" s="1"/>
  <c r="U279" i="1" s="1"/>
  <c r="R279" i="1" l="1"/>
  <c r="N280" i="1" s="1"/>
  <c r="S279" i="1" l="1"/>
  <c r="O280" i="1" s="1"/>
  <c r="T279" i="1" l="1"/>
  <c r="P280" i="1" s="1"/>
  <c r="Q280" i="1" s="1"/>
  <c r="U280" i="1" s="1"/>
  <c r="R280" i="1" l="1"/>
  <c r="N281" i="1" s="1"/>
  <c r="S280" i="1" l="1"/>
  <c r="T280" i="1" l="1"/>
  <c r="Q281" i="1" s="1"/>
  <c r="U281" i="1" s="1"/>
  <c r="R281" i="1" l="1"/>
  <c r="N282" i="1" s="1"/>
  <c r="S281" i="1" l="1"/>
  <c r="O282" i="1" s="1"/>
  <c r="T281" i="1" l="1"/>
  <c r="P282" i="1" s="1"/>
  <c r="Q282" i="1" s="1"/>
  <c r="U282" i="1" s="1"/>
  <c r="R282" i="1" l="1"/>
  <c r="N283" i="1" s="1"/>
  <c r="S282" i="1" l="1"/>
  <c r="O283" i="1" s="1"/>
  <c r="T282" i="1" l="1"/>
  <c r="P283" i="1" s="1"/>
  <c r="Q283" i="1" s="1"/>
  <c r="U283" i="1" s="1"/>
  <c r="R283" i="1" l="1"/>
  <c r="N284" i="1" s="1"/>
  <c r="S283" i="1" l="1"/>
  <c r="O284" i="1" s="1"/>
  <c r="T283" i="1" l="1"/>
  <c r="P284" i="1" s="1"/>
  <c r="Q284" i="1" s="1"/>
  <c r="U284" i="1" s="1"/>
  <c r="R284" i="1" l="1"/>
  <c r="N285" i="1" s="1"/>
  <c r="S284" i="1" l="1"/>
  <c r="O285" i="1" s="1"/>
  <c r="T284" i="1" l="1"/>
  <c r="P285" i="1" s="1"/>
  <c r="Q285" i="1" s="1"/>
  <c r="U285" i="1" s="1"/>
  <c r="R285" i="1" s="1"/>
  <c r="N286" i="1" s="1"/>
  <c r="S285" i="1" l="1"/>
  <c r="O286" i="1" l="1"/>
  <c r="T285" i="1"/>
  <c r="P286" i="1" s="1"/>
  <c r="Q286" i="1" l="1"/>
  <c r="U286" i="1" s="1"/>
  <c r="R286" i="1" l="1"/>
  <c r="N287" i="1" s="1"/>
  <c r="S286" i="1" l="1"/>
  <c r="O287" i="1" s="1"/>
  <c r="T286" i="1" l="1"/>
  <c r="P287" i="1" s="1"/>
  <c r="Q287" i="1" s="1"/>
  <c r="U287" i="1" s="1"/>
  <c r="R287" i="1" s="1"/>
  <c r="N288" i="1" s="1"/>
  <c r="S287" i="1" l="1"/>
  <c r="O288" i="1" s="1"/>
  <c r="T287" i="1" l="1"/>
  <c r="P288" i="1" s="1"/>
  <c r="Q288" i="1" s="1"/>
  <c r="U288" i="1" s="1"/>
  <c r="R288" i="1" l="1"/>
  <c r="N289" i="1" s="1"/>
  <c r="S288" i="1" l="1"/>
  <c r="O289" i="1" s="1"/>
  <c r="T288" i="1" l="1"/>
  <c r="P289" i="1" s="1"/>
  <c r="Q289" i="1" s="1"/>
  <c r="U289" i="1" s="1"/>
  <c r="R289" i="1" l="1"/>
  <c r="N290" i="1" s="1"/>
  <c r="S289" i="1" l="1"/>
  <c r="T289" i="1" l="1"/>
  <c r="Q290" i="1" s="1"/>
  <c r="U290" i="1" s="1"/>
  <c r="R290" i="1" l="1"/>
  <c r="N291" i="1" s="1"/>
  <c r="S290" i="1" l="1"/>
  <c r="O291" i="1" s="1"/>
  <c r="T290" i="1" l="1"/>
  <c r="P291" i="1" s="1"/>
  <c r="Q291" i="1" s="1"/>
  <c r="U291" i="1" s="1"/>
  <c r="R291" i="1" l="1"/>
  <c r="N292" i="1" s="1"/>
  <c r="S291" i="1" l="1"/>
  <c r="O292" i="1" s="1"/>
  <c r="T291" i="1" l="1"/>
  <c r="P292" i="1" s="1"/>
  <c r="Q292" i="1" s="1"/>
  <c r="U292" i="1" s="1"/>
  <c r="R292" i="1" l="1"/>
  <c r="N293" i="1" s="1"/>
  <c r="S292" i="1" l="1"/>
  <c r="O293" i="1" s="1"/>
  <c r="T292" i="1" l="1"/>
  <c r="P293" i="1" s="1"/>
  <c r="Q293" i="1" s="1"/>
  <c r="U293" i="1" s="1"/>
  <c r="R293" i="1" l="1"/>
  <c r="N294" i="1" s="1"/>
  <c r="S293" i="1" l="1"/>
  <c r="O294" i="1" s="1"/>
  <c r="T293" i="1" l="1"/>
  <c r="P294" i="1" s="1"/>
  <c r="Q294" i="1" s="1"/>
  <c r="U294" i="1" s="1"/>
  <c r="R294" i="1" s="1"/>
  <c r="N295" i="1" s="1"/>
  <c r="S294" i="1" l="1"/>
  <c r="O295" i="1" s="1"/>
  <c r="T294" i="1" l="1"/>
  <c r="P295" i="1" s="1"/>
  <c r="Q295" i="1" s="1"/>
  <c r="U295" i="1" s="1"/>
  <c r="R295" i="1" l="1"/>
  <c r="N296" i="1" s="1"/>
  <c r="S295" i="1" l="1"/>
  <c r="O296" i="1" s="1"/>
  <c r="T295" i="1" l="1"/>
  <c r="P296" i="1" s="1"/>
  <c r="Q296" i="1" s="1"/>
  <c r="U296" i="1" s="1"/>
  <c r="R296" i="1" l="1"/>
  <c r="N297" i="1" s="1"/>
  <c r="S296" i="1" l="1"/>
  <c r="O297" i="1" s="1"/>
  <c r="T296" i="1" l="1"/>
  <c r="P297" i="1" s="1"/>
  <c r="Q297" i="1" s="1"/>
  <c r="U297" i="1" s="1"/>
  <c r="R297" i="1" s="1"/>
  <c r="N298" i="1" s="1"/>
  <c r="S297" i="1" l="1"/>
  <c r="O298" i="1" s="1"/>
  <c r="T297" i="1" l="1"/>
  <c r="P298" i="1" s="1"/>
  <c r="Q298" i="1" s="1"/>
  <c r="U298" i="1" s="1"/>
  <c r="R298" i="1" l="1"/>
  <c r="N299" i="1" s="1"/>
  <c r="S298" i="1" l="1"/>
  <c r="O299" i="1" s="1"/>
  <c r="T298" i="1" l="1"/>
  <c r="P299" i="1" s="1"/>
  <c r="Q299" i="1" s="1"/>
  <c r="U299" i="1" s="1"/>
  <c r="R299" i="1" l="1"/>
  <c r="N300" i="1" s="1"/>
  <c r="S299" i="1" l="1"/>
  <c r="O300" i="1" s="1"/>
  <c r="T299" i="1" l="1"/>
  <c r="P300" i="1" s="1"/>
  <c r="Q300" i="1" s="1"/>
  <c r="U300" i="1" s="1"/>
  <c r="R300" i="1" l="1"/>
  <c r="N301" i="1" s="1"/>
  <c r="S300" i="1" l="1"/>
  <c r="O301" i="1" s="1"/>
  <c r="T300" i="1" l="1"/>
  <c r="P301" i="1" s="1"/>
  <c r="Q301" i="1" s="1"/>
  <c r="U301" i="1" s="1"/>
  <c r="R301" i="1" l="1"/>
  <c r="N302" i="1" s="1"/>
  <c r="S301" i="1" l="1"/>
  <c r="O302" i="1" s="1"/>
  <c r="T301" i="1" l="1"/>
  <c r="P302" i="1" s="1"/>
  <c r="Q302" i="1" s="1"/>
  <c r="U302" i="1" s="1"/>
  <c r="R302" i="1" l="1"/>
  <c r="N303" i="1" s="1"/>
  <c r="S302" i="1" l="1"/>
  <c r="O303" i="1" s="1"/>
  <c r="T302" i="1" l="1"/>
  <c r="P303" i="1" s="1"/>
  <c r="Q303" i="1" s="1"/>
  <c r="U303" i="1" s="1"/>
  <c r="R303" i="1" l="1"/>
  <c r="N304" i="1" s="1"/>
  <c r="S303" i="1" l="1"/>
  <c r="O304" i="1" s="1"/>
  <c r="T303" i="1" l="1"/>
  <c r="P304" i="1" s="1"/>
  <c r="Q304" i="1" s="1"/>
  <c r="U304" i="1" s="1"/>
  <c r="R304" i="1" s="1"/>
  <c r="N305" i="1" l="1"/>
  <c r="S304" i="1"/>
  <c r="O305" i="1" s="1"/>
  <c r="T304" i="1" l="1"/>
  <c r="P305" i="1" s="1"/>
  <c r="Q305" i="1" s="1"/>
  <c r="U305" i="1" s="1"/>
  <c r="R305" i="1" s="1"/>
  <c r="N306" i="1" s="1"/>
  <c r="S305" i="1" l="1"/>
  <c r="O306" i="1" s="1"/>
  <c r="T305" i="1" l="1"/>
  <c r="P306" i="1" s="1"/>
  <c r="Q306" i="1"/>
  <c r="U306" i="1" s="1"/>
  <c r="R306" i="1" s="1"/>
  <c r="S306" i="1" l="1"/>
  <c r="T306" i="1" l="1"/>
  <c r="Q307" i="1" s="1"/>
  <c r="U307" i="1" s="1"/>
  <c r="R307" i="1" l="1"/>
  <c r="N308" i="1" s="1"/>
  <c r="S307" i="1" l="1"/>
  <c r="O308" i="1" s="1"/>
  <c r="T307" i="1" l="1"/>
  <c r="P308" i="1" s="1"/>
  <c r="Q308" i="1" s="1"/>
  <c r="U308" i="1" s="1"/>
  <c r="R308" i="1" l="1"/>
  <c r="N309" i="1" s="1"/>
  <c r="S308" i="1" l="1"/>
  <c r="O309" i="1" s="1"/>
  <c r="T308" i="1" l="1"/>
  <c r="P309" i="1" s="1"/>
  <c r="Q309" i="1" s="1"/>
  <c r="U309" i="1" s="1"/>
  <c r="R309" i="1" l="1"/>
  <c r="N310" i="1" s="1"/>
  <c r="S309" i="1" l="1"/>
  <c r="O310" i="1" l="1"/>
  <c r="T309" i="1"/>
  <c r="P310" i="1" s="1"/>
  <c r="Q310" i="1" l="1"/>
  <c r="U310" i="1" s="1"/>
  <c r="R310" i="1" l="1"/>
  <c r="N311" i="1" s="1"/>
  <c r="S310" i="1" l="1"/>
  <c r="O311" i="1" s="1"/>
  <c r="T310" i="1" l="1"/>
  <c r="P311" i="1" s="1"/>
  <c r="Q311" i="1" s="1"/>
  <c r="U311" i="1" s="1"/>
  <c r="R311" i="1" l="1"/>
  <c r="N312" i="1" s="1"/>
  <c r="S311" i="1" l="1"/>
  <c r="O312" i="1" s="1"/>
  <c r="T311" i="1" l="1"/>
  <c r="P312" i="1" s="1"/>
  <c r="Q312" i="1" s="1"/>
  <c r="U312" i="1" s="1"/>
  <c r="R312" i="1" l="1"/>
  <c r="S312" i="1" l="1"/>
  <c r="T312" i="1" l="1"/>
  <c r="Q313" i="1" s="1"/>
  <c r="U313" i="1" s="1"/>
  <c r="R313" i="1" s="1"/>
  <c r="N314" i="1" s="1"/>
  <c r="S313" i="1" l="1"/>
  <c r="O314" i="1" s="1"/>
  <c r="T313" i="1" l="1"/>
  <c r="P314" i="1" s="1"/>
  <c r="Q314" i="1" s="1"/>
  <c r="U314" i="1" s="1"/>
  <c r="R314" i="1" s="1"/>
  <c r="N315" i="1" l="1"/>
  <c r="S314" i="1"/>
  <c r="T314" i="1" l="1"/>
  <c r="Q315" i="1" s="1"/>
  <c r="U315" i="1" s="1"/>
  <c r="R315" i="1" l="1"/>
  <c r="N316" i="1" s="1"/>
  <c r="S315" i="1" l="1"/>
  <c r="O316" i="1" l="1"/>
  <c r="T315" i="1"/>
  <c r="P316" i="1" s="1"/>
  <c r="Q316" i="1" l="1"/>
  <c r="U316" i="1" s="1"/>
  <c r="R316" i="1" l="1"/>
  <c r="S316" i="1" s="1"/>
  <c r="O317" i="1" s="1"/>
  <c r="N317" i="1" l="1"/>
  <c r="T316" i="1"/>
  <c r="P317" i="1" s="1"/>
  <c r="Q317" i="1" s="1"/>
  <c r="U317" i="1" s="1"/>
  <c r="R317" i="1" s="1"/>
  <c r="N318" i="1" s="1"/>
  <c r="S317" i="1" l="1"/>
  <c r="O318" i="1" s="1"/>
  <c r="T317" i="1" l="1"/>
  <c r="P318" i="1" s="1"/>
  <c r="Q318" i="1" s="1"/>
  <c r="U318" i="1" s="1"/>
  <c r="R318" i="1" l="1"/>
  <c r="N319" i="1" s="1"/>
  <c r="S318" i="1" l="1"/>
  <c r="O319" i="1" s="1"/>
  <c r="T318" i="1" l="1"/>
  <c r="P319" i="1" s="1"/>
  <c r="Q319" i="1" s="1"/>
  <c r="U319" i="1" s="1"/>
  <c r="R319" i="1" s="1"/>
  <c r="N320" i="1" s="1"/>
  <c r="S319" i="1" l="1"/>
  <c r="O320" i="1" s="1"/>
  <c r="T319" i="1" l="1"/>
  <c r="P320" i="1" s="1"/>
  <c r="Q320" i="1" s="1"/>
  <c r="U320" i="1" s="1"/>
  <c r="R320" i="1" s="1"/>
  <c r="N321" i="1" s="1"/>
  <c r="S320" i="1" l="1"/>
  <c r="O321" i="1" s="1"/>
  <c r="T320" i="1" l="1"/>
  <c r="P321" i="1" s="1"/>
  <c r="Q321" i="1" s="1"/>
  <c r="U321" i="1" s="1"/>
  <c r="R321" i="1" s="1"/>
  <c r="N322" i="1" s="1"/>
  <c r="S321" i="1" l="1"/>
  <c r="O322" i="1" s="1"/>
  <c r="T321" i="1" l="1"/>
  <c r="P322" i="1" s="1"/>
  <c r="Q322" i="1" s="1"/>
  <c r="U322" i="1" s="1"/>
  <c r="R322" i="1" l="1"/>
  <c r="N323" i="1" s="1"/>
  <c r="S322" i="1" l="1"/>
  <c r="O323" i="1" s="1"/>
  <c r="T322" i="1" l="1"/>
  <c r="P323" i="1" s="1"/>
  <c r="Q323" i="1" s="1"/>
  <c r="U323" i="1" s="1"/>
  <c r="R323" i="1" l="1"/>
  <c r="N324" i="1" s="1"/>
  <c r="S323" i="1" l="1"/>
  <c r="O324" i="1" s="1"/>
  <c r="T323" i="1" l="1"/>
  <c r="P324" i="1" s="1"/>
  <c r="Q324" i="1" s="1"/>
  <c r="U324" i="1" s="1"/>
  <c r="R324" i="1" s="1"/>
  <c r="N325" i="1" s="1"/>
  <c r="S324" i="1" l="1"/>
  <c r="O325" i="1" s="1"/>
  <c r="T324" i="1" l="1"/>
  <c r="P325" i="1" s="1"/>
  <c r="Q325" i="1" s="1"/>
  <c r="U325" i="1" s="1"/>
  <c r="R325" i="1" l="1"/>
  <c r="N326" i="1" s="1"/>
  <c r="S325" i="1" l="1"/>
  <c r="O326" i="1" s="1"/>
  <c r="T325" i="1" l="1"/>
  <c r="P326" i="1" s="1"/>
  <c r="Q326" i="1" s="1"/>
  <c r="U326" i="1" s="1"/>
  <c r="R326" i="1" l="1"/>
  <c r="N327" i="1" s="1"/>
  <c r="S326" i="1" l="1"/>
  <c r="O327" i="1" s="1"/>
  <c r="T326" i="1" l="1"/>
  <c r="P327" i="1" s="1"/>
  <c r="Q327" i="1" s="1"/>
  <c r="U327" i="1" s="1"/>
  <c r="R327" i="1" s="1"/>
  <c r="N328" i="1" s="1"/>
  <c r="S327" i="1" l="1"/>
  <c r="O328" i="1" s="1"/>
  <c r="T327" i="1" l="1"/>
  <c r="P328" i="1" s="1"/>
  <c r="Q328" i="1" s="1"/>
  <c r="U328" i="1" s="1"/>
  <c r="R328" i="1" l="1"/>
  <c r="N329" i="1" s="1"/>
  <c r="S328" i="1" l="1"/>
  <c r="O329" i="1" s="1"/>
  <c r="T328" i="1" l="1"/>
  <c r="P329" i="1" s="1"/>
  <c r="Q329" i="1" s="1"/>
  <c r="U329" i="1" s="1"/>
  <c r="R329" i="1" l="1"/>
  <c r="N330" i="1" s="1"/>
  <c r="S329" i="1" l="1"/>
  <c r="O330" i="1" s="1"/>
  <c r="T329" i="1" l="1"/>
  <c r="P330" i="1" s="1"/>
  <c r="Q330" i="1" s="1"/>
  <c r="U330" i="1" s="1"/>
  <c r="R330" i="1" l="1"/>
  <c r="N331" i="1" s="1"/>
  <c r="S330" i="1" l="1"/>
  <c r="O331" i="1" s="1"/>
  <c r="T330" i="1" l="1"/>
  <c r="P331" i="1" s="1"/>
  <c r="Q331" i="1" s="1"/>
  <c r="U331" i="1" s="1"/>
  <c r="R331" i="1" l="1"/>
  <c r="N332" i="1" s="1"/>
  <c r="S331" i="1" l="1"/>
  <c r="O332" i="1" l="1"/>
  <c r="T331" i="1"/>
  <c r="P332" i="1" s="1"/>
  <c r="Q332" i="1" l="1"/>
  <c r="U332" i="1" s="1"/>
  <c r="R332" i="1" l="1"/>
  <c r="N333" i="1" s="1"/>
  <c r="S332" i="1" l="1"/>
  <c r="T332" i="1" l="1"/>
  <c r="Q333" i="1" s="1"/>
  <c r="U333" i="1" s="1"/>
  <c r="R333" i="1" s="1"/>
  <c r="N334" i="1" s="1"/>
  <c r="S333" i="1" l="1"/>
  <c r="O334" i="1" s="1"/>
  <c r="T333" i="1" l="1"/>
  <c r="P334" i="1" s="1"/>
  <c r="Q334" i="1" s="1"/>
  <c r="U334" i="1" s="1"/>
  <c r="R334" i="1" l="1"/>
  <c r="N335" i="1" s="1"/>
  <c r="S334" i="1" l="1"/>
  <c r="O335" i="1" s="1"/>
  <c r="T334" i="1" l="1"/>
  <c r="P335" i="1" s="1"/>
  <c r="Q335" i="1" s="1"/>
  <c r="U335" i="1" s="1"/>
  <c r="R335" i="1" s="1"/>
  <c r="N336" i="1" s="1"/>
  <c r="S335" i="1" l="1"/>
  <c r="T335" i="1" l="1"/>
  <c r="P336" i="1" l="1"/>
  <c r="Q336" i="1" s="1"/>
  <c r="U336" i="1" s="1"/>
  <c r="R336" i="1" l="1"/>
  <c r="N337" i="1" s="1"/>
  <c r="S336" i="1" l="1"/>
  <c r="O337" i="1" l="1"/>
  <c r="T336" i="1"/>
  <c r="P337" i="1" s="1"/>
  <c r="Q337" i="1" s="1"/>
  <c r="U337" i="1" s="1"/>
  <c r="R337" i="1" l="1"/>
  <c r="N338" i="1" s="1"/>
  <c r="S337" i="1" l="1"/>
  <c r="O338" i="1" s="1"/>
  <c r="T337" i="1" l="1"/>
  <c r="P338" i="1" s="1"/>
  <c r="Q338" i="1" s="1"/>
  <c r="U338" i="1" s="1"/>
  <c r="R338" i="1" l="1"/>
  <c r="N339" i="1" s="1"/>
  <c r="S338" i="1" l="1"/>
  <c r="T338" i="1" l="1"/>
  <c r="Q339" i="1" s="1"/>
  <c r="U339" i="1" s="1"/>
  <c r="R339" i="1" l="1"/>
  <c r="N340" i="1" s="1"/>
  <c r="S339" i="1" l="1"/>
  <c r="O340" i="1" s="1"/>
  <c r="T339" i="1" l="1"/>
  <c r="P340" i="1" s="1"/>
  <c r="Q340" i="1" s="1"/>
  <c r="U340" i="1" s="1"/>
  <c r="R340" i="1" l="1"/>
  <c r="N341" i="1" s="1"/>
  <c r="S340" i="1" l="1"/>
  <c r="O341" i="1" s="1"/>
  <c r="T340" i="1" l="1"/>
  <c r="P341" i="1" s="1"/>
  <c r="Q341" i="1" s="1"/>
  <c r="U341" i="1" s="1"/>
  <c r="R341" i="1" s="1"/>
  <c r="N342" i="1" s="1"/>
  <c r="S341" i="1" l="1"/>
  <c r="O342" i="1" s="1"/>
  <c r="T341" i="1" l="1"/>
  <c r="P342" i="1" s="1"/>
  <c r="Q342" i="1" s="1"/>
  <c r="U342" i="1" s="1"/>
  <c r="R342" i="1" s="1"/>
  <c r="N343" i="1" s="1"/>
  <c r="S342" i="1" l="1"/>
  <c r="O343" i="1" s="1"/>
  <c r="T342" i="1" l="1"/>
  <c r="P343" i="1" s="1"/>
  <c r="Q343" i="1" s="1"/>
  <c r="U343" i="1" s="1"/>
  <c r="R343" i="1" s="1"/>
  <c r="N344" i="1" s="1"/>
  <c r="S343" i="1" l="1"/>
  <c r="T343" i="1" l="1"/>
  <c r="Q344" i="1" s="1"/>
  <c r="U344" i="1" s="1"/>
  <c r="R344" i="1" s="1"/>
  <c r="N345" i="1" s="1"/>
  <c r="S344" i="1" l="1"/>
  <c r="O345" i="1" s="1"/>
  <c r="T344" i="1" l="1"/>
  <c r="P345" i="1" s="1"/>
  <c r="Q345" i="1" s="1"/>
  <c r="U345" i="1" s="1"/>
  <c r="R345" i="1" s="1"/>
  <c r="N346" i="1" s="1"/>
  <c r="S345" i="1" l="1"/>
  <c r="O346" i="1" s="1"/>
  <c r="T345" i="1"/>
  <c r="P346" i="1" s="1"/>
  <c r="Q346" i="1" s="1"/>
  <c r="U346" i="1" s="1"/>
  <c r="R346" i="1" l="1"/>
  <c r="N347" i="1" s="1"/>
  <c r="S346" i="1" l="1"/>
  <c r="O347" i="1" s="1"/>
  <c r="T346" i="1" l="1"/>
  <c r="P347" i="1" s="1"/>
  <c r="Q347" i="1" s="1"/>
  <c r="U347" i="1" s="1"/>
  <c r="R347" i="1" l="1"/>
  <c r="N348" i="1" s="1"/>
  <c r="S347" i="1" l="1"/>
  <c r="O348" i="1" s="1"/>
  <c r="T347" i="1" l="1"/>
  <c r="P348" i="1" s="1"/>
  <c r="Q348" i="1" s="1"/>
  <c r="U348" i="1" s="1"/>
  <c r="R348" i="1" l="1"/>
  <c r="N349" i="1" s="1"/>
  <c r="S348" i="1" l="1"/>
  <c r="O349" i="1" s="1"/>
  <c r="T348" i="1" l="1"/>
  <c r="P349" i="1" s="1"/>
  <c r="Q349" i="1" s="1"/>
  <c r="U349" i="1" s="1"/>
  <c r="R349" i="1" l="1"/>
  <c r="N350" i="1" s="1"/>
  <c r="S349" i="1" l="1"/>
  <c r="O350" i="1" s="1"/>
  <c r="T349" i="1" l="1"/>
  <c r="P350" i="1" s="1"/>
  <c r="Q350" i="1" s="1"/>
  <c r="U350" i="1" s="1"/>
  <c r="R350" i="1" l="1"/>
  <c r="N351" i="1" s="1"/>
  <c r="S350" i="1" l="1"/>
  <c r="O351" i="1" s="1"/>
  <c r="T350" i="1" l="1"/>
  <c r="P351" i="1" s="1"/>
  <c r="Q351" i="1" s="1"/>
  <c r="U351" i="1" s="1"/>
  <c r="R351" i="1" s="1"/>
  <c r="N352" i="1" s="1"/>
  <c r="S351" i="1" l="1"/>
  <c r="T351" i="1" l="1"/>
  <c r="Q352" i="1" s="1"/>
  <c r="U352" i="1" s="1"/>
  <c r="R352" i="1" s="1"/>
  <c r="N353" i="1" s="1"/>
  <c r="S352" i="1" l="1"/>
  <c r="O353" i="1" s="1"/>
  <c r="T352" i="1" l="1"/>
  <c r="P353" i="1" s="1"/>
  <c r="Q353" i="1" s="1"/>
  <c r="U353" i="1" s="1"/>
  <c r="R353" i="1" s="1"/>
  <c r="N354" i="1" s="1"/>
  <c r="S353" i="1" l="1"/>
  <c r="O354" i="1" l="1"/>
  <c r="T353" i="1"/>
  <c r="P354" i="1" s="1"/>
  <c r="Q354" i="1" l="1"/>
  <c r="U354" i="1" s="1"/>
  <c r="R354" i="1" s="1"/>
  <c r="N355" i="1" s="1"/>
  <c r="S354" i="1" l="1"/>
  <c r="O355" i="1" s="1"/>
  <c r="T354" i="1" l="1"/>
  <c r="P355" i="1" s="1"/>
  <c r="Q355" i="1" s="1"/>
  <c r="U355" i="1" s="1"/>
  <c r="R355" i="1" l="1"/>
  <c r="N356" i="1" s="1"/>
  <c r="S355" i="1" l="1"/>
  <c r="O356" i="1" s="1"/>
  <c r="T355" i="1" l="1"/>
  <c r="P356" i="1" s="1"/>
  <c r="Q356" i="1" s="1"/>
  <c r="U356" i="1" s="1"/>
  <c r="R356" i="1" l="1"/>
  <c r="N357" i="1" s="1"/>
  <c r="S356" i="1" l="1"/>
  <c r="O357" i="1" s="1"/>
  <c r="T356" i="1" l="1"/>
  <c r="P357" i="1" s="1"/>
  <c r="Q357" i="1" s="1"/>
  <c r="U357" i="1" s="1"/>
  <c r="R357" i="1" l="1"/>
  <c r="N358" i="1" s="1"/>
  <c r="S357" i="1" l="1"/>
  <c r="O358" i="1" s="1"/>
  <c r="T357" i="1" l="1"/>
  <c r="P358" i="1" s="1"/>
  <c r="Q358" i="1" s="1"/>
  <c r="U358" i="1" s="1"/>
  <c r="R358" i="1" l="1"/>
  <c r="N359" i="1" s="1"/>
  <c r="S358" i="1" l="1"/>
  <c r="O359" i="1" s="1"/>
  <c r="T358" i="1" l="1"/>
  <c r="P359" i="1" s="1"/>
  <c r="Q359" i="1" s="1"/>
  <c r="U359" i="1" s="1"/>
  <c r="R359" i="1" s="1"/>
  <c r="N360" i="1" s="1"/>
  <c r="S359" i="1" l="1"/>
  <c r="O360" i="1" s="1"/>
  <c r="T359" i="1" l="1"/>
  <c r="P360" i="1" s="1"/>
  <c r="Q360" i="1" s="1"/>
  <c r="U360" i="1" s="1"/>
  <c r="R360" i="1" s="1"/>
  <c r="N361" i="1" s="1"/>
  <c r="S360" i="1" l="1"/>
  <c r="O361" i="1" s="1"/>
  <c r="T360" i="1" l="1"/>
  <c r="P361" i="1" s="1"/>
  <c r="Q361" i="1" s="1"/>
  <c r="U361" i="1" s="1"/>
  <c r="R361" i="1" l="1"/>
  <c r="N362" i="1" s="1"/>
  <c r="S361" i="1" l="1"/>
  <c r="O362" i="1" s="1"/>
  <c r="T361" i="1" l="1"/>
  <c r="P362" i="1" s="1"/>
  <c r="Q362" i="1" s="1"/>
  <c r="U362" i="1" s="1"/>
  <c r="R362" i="1" l="1"/>
  <c r="N363" i="1" s="1"/>
  <c r="S362" i="1" l="1"/>
  <c r="O363" i="1" s="1"/>
  <c r="T362" i="1" l="1"/>
  <c r="Q363" i="1" s="1"/>
  <c r="U363" i="1" s="1"/>
  <c r="R363" i="1" s="1"/>
  <c r="N364" i="1" s="1"/>
  <c r="S363" i="1" l="1"/>
  <c r="O364" i="1" s="1"/>
  <c r="T363" i="1" l="1"/>
  <c r="P364" i="1" s="1"/>
  <c r="Q364" i="1" s="1"/>
  <c r="U364" i="1" s="1"/>
  <c r="R364" i="1" s="1"/>
  <c r="N365" i="1" s="1"/>
  <c r="S364" i="1" l="1"/>
  <c r="O365" i="1" s="1"/>
  <c r="T364" i="1" l="1"/>
  <c r="P365" i="1" s="1"/>
  <c r="Q365" i="1" s="1"/>
  <c r="U365" i="1" s="1"/>
  <c r="R365" i="1" s="1"/>
  <c r="N366" i="1" s="1"/>
  <c r="S365" i="1" l="1"/>
  <c r="O366" i="1" s="1"/>
  <c r="T365" i="1" l="1"/>
  <c r="P366" i="1" s="1"/>
  <c r="Q366" i="1" s="1"/>
  <c r="U366" i="1" s="1"/>
  <c r="R366" i="1" l="1"/>
  <c r="N367" i="1" s="1"/>
  <c r="S366" i="1" l="1"/>
  <c r="O367" i="1" s="1"/>
  <c r="T366" i="1" l="1"/>
  <c r="P367" i="1" s="1"/>
  <c r="Q367" i="1" s="1"/>
  <c r="U367" i="1" s="1"/>
  <c r="R367" i="1" l="1"/>
  <c r="S367" i="1" l="1"/>
  <c r="T367" i="1" l="1"/>
</calcChain>
</file>

<file path=xl/sharedStrings.xml><?xml version="1.0" encoding="utf-8"?>
<sst xmlns="http://schemas.openxmlformats.org/spreadsheetml/2006/main" count="1088" uniqueCount="501">
  <si>
    <t>Certificate link</t>
  </si>
  <si>
    <t>Certificate Posted</t>
  </si>
  <si>
    <t>No</t>
  </si>
  <si>
    <t>Transcript</t>
  </si>
  <si>
    <t>Add to LinkedIn Profile</t>
  </si>
  <si>
    <t>Quiz</t>
  </si>
  <si>
    <t>Certificate Downloaded</t>
  </si>
  <si>
    <t>Exercise Files</t>
  </si>
  <si>
    <t xml:space="preserve">Learning Website </t>
  </si>
  <si>
    <t>LinkedIn</t>
  </si>
  <si>
    <t>Converted</t>
  </si>
  <si>
    <t>Course Contents</t>
  </si>
  <si>
    <t>isSection</t>
  </si>
  <si>
    <t>isTitle</t>
  </si>
  <si>
    <t>Count</t>
  </si>
  <si>
    <t>Section</t>
  </si>
  <si>
    <t>File name</t>
  </si>
  <si>
    <t>Duration</t>
  </si>
  <si>
    <t>Group Duration</t>
  </si>
  <si>
    <t>Start</t>
  </si>
  <si>
    <t>End</t>
  </si>
  <si>
    <t>Learning Log</t>
  </si>
  <si>
    <t>Text</t>
  </si>
  <si>
    <t>Minute</t>
  </si>
  <si>
    <t>Seconds</t>
  </si>
  <si>
    <t>Total</t>
  </si>
  <si>
    <t>Hours</t>
  </si>
  <si>
    <t>Hour</t>
  </si>
  <si>
    <t>Date</t>
  </si>
  <si>
    <t>Project</t>
  </si>
  <si>
    <t>File Involved</t>
  </si>
  <si>
    <t>Database</t>
  </si>
  <si>
    <t>Tables</t>
  </si>
  <si>
    <t xml:space="preserve"> </t>
  </si>
  <si>
    <t>Id</t>
  </si>
  <si>
    <t>Chapter</t>
  </si>
  <si>
    <t>Filename</t>
  </si>
  <si>
    <t>Expected Files</t>
  </si>
  <si>
    <t>Actual Files</t>
  </si>
  <si>
    <t>Match</t>
  </si>
  <si>
    <t>JavaScript Essential Training</t>
  </si>
  <si>
    <t>JavaScript: The soil from which the modern web grows</t>
  </si>
  <si>
    <t>1m 31s video</t>
  </si>
  <si>
    <t>Save</t>
  </si>
  <si>
    <t>How to use the exercise files</t>
  </si>
  <si>
    <t>2m 1s video</t>
  </si>
  <si>
    <t>Exploring the lab environment</t>
  </si>
  <si>
    <t>2m 23s video</t>
  </si>
  <si>
    <t>1. JavaScript: A Brief Introduction</t>
  </si>
  <si>
    <t>JavaScript: First contact</t>
  </si>
  <si>
    <t>2m 46s video</t>
  </si>
  <si>
    <t>Navigating the JS landscape</t>
  </si>
  <si>
    <t>4m 29s video</t>
  </si>
  <si>
    <t>Tools for working with JavaScript</t>
  </si>
  <si>
    <t>3m 24s video</t>
  </si>
  <si>
    <t>Linting and formatting</t>
  </si>
  <si>
    <t>6m 27s video</t>
  </si>
  <si>
    <t>Get to know the browser console</t>
  </si>
  <si>
    <t>6m 24s video</t>
  </si>
  <si>
    <t>JavaScript language basics</t>
  </si>
  <si>
    <t>5m 37s video</t>
  </si>
  <si>
    <t>Learning JavaScript backward</t>
  </si>
  <si>
    <t>3m video</t>
  </si>
  <si>
    <t>Chapter Quiz</t>
  </si>
  <si>
    <t>7 questions</t>
  </si>
  <si>
    <t>2. Get Up and Running with JS</t>
  </si>
  <si>
    <t>JavaScript in an HTML document</t>
  </si>
  <si>
    <t>JavaScript as an external file</t>
  </si>
  <si>
    <t>2m 59s video</t>
  </si>
  <si>
    <t>Modern JavaScript loading</t>
  </si>
  <si>
    <t>4m 14s video</t>
  </si>
  <si>
    <t>JavaScript modules</t>
  </si>
  <si>
    <t>4m 18s video</t>
  </si>
  <si>
    <t>4 questions</t>
  </si>
  <si>
    <t>3. Objects</t>
  </si>
  <si>
    <t>Objects: A practical introduction</t>
  </si>
  <si>
    <t>4m 53s video</t>
  </si>
  <si>
    <t>JavaScript objects: The code version</t>
  </si>
  <si>
    <t>2m 57s video</t>
  </si>
  <si>
    <t>Object containers</t>
  </si>
  <si>
    <t>2m 22s video</t>
  </si>
  <si>
    <t>Object properties</t>
  </si>
  <si>
    <t>55s video</t>
  </si>
  <si>
    <t>Accessing objects</t>
  </si>
  <si>
    <t>2m 32s video</t>
  </si>
  <si>
    <t>Accessing object properties</t>
  </si>
  <si>
    <t>5m 35s video</t>
  </si>
  <si>
    <t>Practice: Build a new object</t>
  </si>
  <si>
    <t>1m 18s video</t>
  </si>
  <si>
    <t>Prototype inheritance</t>
  </si>
  <si>
    <t>2m text</t>
  </si>
  <si>
    <t>Object methods</t>
  </si>
  <si>
    <t>6m 29s video</t>
  </si>
  <si>
    <t>Practice: Build a new method</t>
  </si>
  <si>
    <t>56s video</t>
  </si>
  <si>
    <t>Classes: Object blueprints</t>
  </si>
  <si>
    <t>6m 35s video</t>
  </si>
  <si>
    <t>Object constructors</t>
  </si>
  <si>
    <t>2m 21s video</t>
  </si>
  <si>
    <t>Extending classes</t>
  </si>
  <si>
    <t>4m text</t>
  </si>
  <si>
    <t>Practice: Build a new object with a constructor</t>
  </si>
  <si>
    <t>1m 13s video</t>
  </si>
  <si>
    <t>Global objects</t>
  </si>
  <si>
    <t>7m 47s video</t>
  </si>
  <si>
    <t>Challenge intro: Create a new object type</t>
  </si>
  <si>
    <t>2m 5s video</t>
  </si>
  <si>
    <t>&lt;/&gt; Code Challenge: Create a new object type</t>
  </si>
  <si>
    <t>20m practice</t>
  </si>
  <si>
    <t>Solution: Create a new object type</t>
  </si>
  <si>
    <t>3m 16s video</t>
  </si>
  <si>
    <t>15 questions</t>
  </si>
  <si>
    <t>4. Sidebar: String Output</t>
  </si>
  <si>
    <t>Mix text and variables with template literals</t>
  </si>
  <si>
    <t>7m 21s video</t>
  </si>
  <si>
    <t>Traditional string output</t>
  </si>
  <si>
    <t>3m 18s video</t>
  </si>
  <si>
    <t>Challenge intro: Create a template literal</t>
  </si>
  <si>
    <t>1m 43s video</t>
  </si>
  <si>
    <t>&lt;/&gt; Code Challenge: Create a template literal</t>
  </si>
  <si>
    <t>Solution: Create a template literal</t>
  </si>
  <si>
    <t>3m 57s video</t>
  </si>
  <si>
    <t>2 questions</t>
  </si>
  <si>
    <t>5. DOM</t>
  </si>
  <si>
    <t>DOM: The Document Object Model</t>
  </si>
  <si>
    <t>4m 7s video</t>
  </si>
  <si>
    <t>Access elements with querySelector methods</t>
  </si>
  <si>
    <t>6m 6s video</t>
  </si>
  <si>
    <t>Access elements using older methods</t>
  </si>
  <si>
    <t>3m 45s video</t>
  </si>
  <si>
    <t>Practice: Find an element</t>
  </si>
  <si>
    <t>1m 29s video</t>
  </si>
  <si>
    <t>Modifying element classes</t>
  </si>
  <si>
    <t>Attributes</t>
  </si>
  <si>
    <t>4m 13s video</t>
  </si>
  <si>
    <t>Inline style</t>
  </si>
  <si>
    <t>3m 52s video</t>
  </si>
  <si>
    <t>Working with element attributes</t>
  </si>
  <si>
    <t>5m text</t>
  </si>
  <si>
    <t>Practice: Modify classes and attributes, and styles</t>
  </si>
  <si>
    <t>1m 36s video</t>
  </si>
  <si>
    <t>Add DOM elements</t>
  </si>
  <si>
    <t>5m 25s video</t>
  </si>
  <si>
    <t>Challenge intro: Create elements</t>
  </si>
  <si>
    <t>1m 17s video</t>
  </si>
  <si>
    <t>&lt;/&gt; Code Challenge: Create elements</t>
  </si>
  <si>
    <t>Solution: Create elements</t>
  </si>
  <si>
    <t>3m 35s video</t>
  </si>
  <si>
    <t>11 questions</t>
  </si>
  <si>
    <t>6. Sidebar: Variables and Data Types</t>
  </si>
  <si>
    <t>Variables: Containers for everything</t>
  </si>
  <si>
    <t>2m 31s video</t>
  </si>
  <si>
    <t>Var</t>
  </si>
  <si>
    <t>3m 15s video</t>
  </si>
  <si>
    <t>Scope</t>
  </si>
  <si>
    <t>3m 37s video</t>
  </si>
  <si>
    <t>Let</t>
  </si>
  <si>
    <t>4m 34s video</t>
  </si>
  <si>
    <t>Const</t>
  </si>
  <si>
    <t>2m 58s video</t>
  </si>
  <si>
    <t>Data types</t>
  </si>
  <si>
    <t>3m 7s video</t>
  </si>
  <si>
    <t>Typing in JavaScript</t>
  </si>
  <si>
    <t>Assignment vs. comparison</t>
  </si>
  <si>
    <t>4m 35s video</t>
  </si>
  <si>
    <t>Math operators</t>
  </si>
  <si>
    <t>6m 13s video</t>
  </si>
  <si>
    <t>Challenge intro: Calculate sales tax</t>
  </si>
  <si>
    <t>1m 35s video</t>
  </si>
  <si>
    <t>&lt;/&gt; Code Challenge: Calculate sales tax</t>
  </si>
  <si>
    <t>Solution: Calculate sales tax</t>
  </si>
  <si>
    <t>3m 30s video</t>
  </si>
  <si>
    <t>8 questions</t>
  </si>
  <si>
    <t>7. Arrays</t>
  </si>
  <si>
    <t>Arrays explained</t>
  </si>
  <si>
    <t>2m 50s video</t>
  </si>
  <si>
    <t>Arrays in code</t>
  </si>
  <si>
    <t>4m 36s video</t>
  </si>
  <si>
    <t>Array methods</t>
  </si>
  <si>
    <t>5m 53s video</t>
  </si>
  <si>
    <t>Set: Arrays with unique items</t>
  </si>
  <si>
    <t>Challenge intro: Array manipulation</t>
  </si>
  <si>
    <t>1m 45s video</t>
  </si>
  <si>
    <t>&lt;/&gt; Code Challenge: Array manipulation</t>
  </si>
  <si>
    <t>Solution: Array manipulation</t>
  </si>
  <si>
    <t>5 questions</t>
  </si>
  <si>
    <t>8. Functions and Methods</t>
  </si>
  <si>
    <t>The real-world function</t>
  </si>
  <si>
    <t>2m 49s video</t>
  </si>
  <si>
    <t>Functions and methods</t>
  </si>
  <si>
    <t>6m 23s video</t>
  </si>
  <si>
    <t>A standard function</t>
  </si>
  <si>
    <t>3m 53s video</t>
  </si>
  <si>
    <t>The arrow function</t>
  </si>
  <si>
    <t>4m 49s video</t>
  </si>
  <si>
    <t>Arrow functions and "this"</t>
  </si>
  <si>
    <t>4m 20s video</t>
  </si>
  <si>
    <t>Practice: Build a function</t>
  </si>
  <si>
    <t>Pass data to a function with parameters</t>
  </si>
  <si>
    <t>4m 56s video</t>
  </si>
  <si>
    <t>Return values from a function</t>
  </si>
  <si>
    <t>7m 1s video</t>
  </si>
  <si>
    <t>Return: Deeper dive</t>
  </si>
  <si>
    <t>Practice: Pass values between functions</t>
  </si>
  <si>
    <t>2m 33s video</t>
  </si>
  <si>
    <t>Callbacks</t>
  </si>
  <si>
    <t>5m 29s video</t>
  </si>
  <si>
    <t>Conditional if...else statement</t>
  </si>
  <si>
    <t>5m 52s video</t>
  </si>
  <si>
    <t>Logical operators</t>
  </si>
  <si>
    <t>3m 31s video</t>
  </si>
  <si>
    <t>Conditional switch statement</t>
  </si>
  <si>
    <t>5m 55s video</t>
  </si>
  <si>
    <t>Looping through content</t>
  </si>
  <si>
    <t>5m 19s video</t>
  </si>
  <si>
    <t>Using the map() array method</t>
  </si>
  <si>
    <t>4m 52s video</t>
  </si>
  <si>
    <t>Challenge intro: Create a content factory</t>
  </si>
  <si>
    <t>2m 36s video</t>
  </si>
  <si>
    <t>&lt;/&gt; Code Challenge: Create a content factory</t>
  </si>
  <si>
    <t>Solution: Create a content factory</t>
  </si>
  <si>
    <t>5m 21s video</t>
  </si>
  <si>
    <t>17 questions</t>
  </si>
  <si>
    <t>9. Events</t>
  </si>
  <si>
    <t>DOM events explained</t>
  </si>
  <si>
    <t>1m 41s video</t>
  </si>
  <si>
    <t>Typical DOM events</t>
  </si>
  <si>
    <t>Event listeners</t>
  </si>
  <si>
    <t>5m 45s video</t>
  </si>
  <si>
    <t>Practice: Experiment with event listeners</t>
  </si>
  <si>
    <t>1m 32s video</t>
  </si>
  <si>
    <t>Advanced event listeners and "this"</t>
  </si>
  <si>
    <t>6m 12s video</t>
  </si>
  <si>
    <t>This: A Deeper dive</t>
  </si>
  <si>
    <t>Pass arguments through event listeners</t>
  </si>
  <si>
    <t>Automatically triggering events</t>
  </si>
  <si>
    <t>Challenge intro: Create an event listener</t>
  </si>
  <si>
    <t>2m 15s video</t>
  </si>
  <si>
    <t>&lt;/&gt; Code Challenge: Create an event listener</t>
  </si>
  <si>
    <t>Solution: Create an event listener</t>
  </si>
  <si>
    <t>6m 16s video</t>
  </si>
  <si>
    <t>10. Troubleshooting and Validating JS</t>
  </si>
  <si>
    <t>Troubleshooting JavaScript in the browser</t>
  </si>
  <si>
    <t>4m 57s video</t>
  </si>
  <si>
    <t>Making sense of a React component</t>
  </si>
  <si>
    <t>5m 11s video</t>
  </si>
  <si>
    <t>3m 39s video</t>
  </si>
  <si>
    <t>1 question</t>
  </si>
  <si>
    <t>0. Introduction</t>
  </si>
  <si>
    <t>11. Next steps on your learning journey</t>
  </si>
  <si>
    <t/>
  </si>
  <si>
    <t>1. JavaScript - The soil from which the modern web grows</t>
  </si>
  <si>
    <t>2. How to use the exercise files</t>
  </si>
  <si>
    <t>3. Exploring the lab environment</t>
  </si>
  <si>
    <t>1. JavaScript - A Brief Introduction</t>
  </si>
  <si>
    <t>1. JavaScript - First contact</t>
  </si>
  <si>
    <t>2. Navigating the JS landscape</t>
  </si>
  <si>
    <t>3. Tools for working with JavaScript</t>
  </si>
  <si>
    <t>4. Linting and formatting</t>
  </si>
  <si>
    <t>5. Get to know the browser console</t>
  </si>
  <si>
    <t>6. JavaScript language basics</t>
  </si>
  <si>
    <t>7. Learning JavaScript backward</t>
  </si>
  <si>
    <t>1. JavaScript in an HTML document</t>
  </si>
  <si>
    <t>2. JavaScript as an external file</t>
  </si>
  <si>
    <t>3. Modern JavaScript loading</t>
  </si>
  <si>
    <t>4. JavaScript modules</t>
  </si>
  <si>
    <t>1. Objects - A practical introduction</t>
  </si>
  <si>
    <t>2. JavaScript objects - The code version</t>
  </si>
  <si>
    <t>3. Object containers</t>
  </si>
  <si>
    <t>4. Object properties</t>
  </si>
  <si>
    <t>5. Accessing objects</t>
  </si>
  <si>
    <t>6. Accessing object properties</t>
  </si>
  <si>
    <t>7. Practice - Build a new object</t>
  </si>
  <si>
    <t>8. Prototype inheritance</t>
  </si>
  <si>
    <t>9. Object methods</t>
  </si>
  <si>
    <t>10. Practice - Build a new method</t>
  </si>
  <si>
    <t>11. Classes - Object blueprints</t>
  </si>
  <si>
    <t>12. Object constructors</t>
  </si>
  <si>
    <t>13. Extending classes</t>
  </si>
  <si>
    <t>14. Practice - Build a new object with a constructor</t>
  </si>
  <si>
    <t>15. Global objects</t>
  </si>
  <si>
    <t>16. Challenge intro - Create a new object type</t>
  </si>
  <si>
    <t>17. &lt;/&gt; Code Challenge - Create a new object type</t>
  </si>
  <si>
    <t>18. Solution - Create a new object type</t>
  </si>
  <si>
    <t>4. Sidebar - String Output</t>
  </si>
  <si>
    <t>1. Mix text and variables with template literals</t>
  </si>
  <si>
    <t>2. Traditional string output</t>
  </si>
  <si>
    <t>3. Challenge intro - Create a template literal</t>
  </si>
  <si>
    <t>4. &lt;/&gt; Code Challenge - Create a template literal</t>
  </si>
  <si>
    <t>5. Solution - Create a template literal</t>
  </si>
  <si>
    <t>1. DOM - The Document Object Model</t>
  </si>
  <si>
    <t>2. Access elements with querySelector methods</t>
  </si>
  <si>
    <t>3. Access elements using older methods</t>
  </si>
  <si>
    <t>4. Practice - Find an element</t>
  </si>
  <si>
    <t>5. Modifying element classes</t>
  </si>
  <si>
    <t>6. Attributes</t>
  </si>
  <si>
    <t>7. Inline style</t>
  </si>
  <si>
    <t>8. Working with element attributes</t>
  </si>
  <si>
    <t>9. Practice - Modify classes and attributes, and styles</t>
  </si>
  <si>
    <t>10. Add DOM elements</t>
  </si>
  <si>
    <t>11. Challenge intro - Create elements</t>
  </si>
  <si>
    <t>12. &lt;/&gt; Code Challenge - Create elements</t>
  </si>
  <si>
    <t>13. Solution - Create elements</t>
  </si>
  <si>
    <t>6. Sidebar - Variables and Data Types</t>
  </si>
  <si>
    <t>1. Variables - Containers for everything</t>
  </si>
  <si>
    <t>2. Var</t>
  </si>
  <si>
    <t>3. Scope</t>
  </si>
  <si>
    <t>4. Let</t>
  </si>
  <si>
    <t>5. Const</t>
  </si>
  <si>
    <t>6. Data types</t>
  </si>
  <si>
    <t>7. Typing in JavaScript</t>
  </si>
  <si>
    <t>8. Assignment vs. comparison</t>
  </si>
  <si>
    <t>9. Math operators</t>
  </si>
  <si>
    <t>10. Challenge intro - Calculate sales tax</t>
  </si>
  <si>
    <t>11. &lt;/&gt; Code Challenge - Calculate sales tax</t>
  </si>
  <si>
    <t>12. Solution - Calculate sales tax</t>
  </si>
  <si>
    <t>1. Arrays explained</t>
  </si>
  <si>
    <t>2. Arrays in code</t>
  </si>
  <si>
    <t>3. Array methods</t>
  </si>
  <si>
    <t>4. Set - Arrays with unique items</t>
  </si>
  <si>
    <t>5. Challenge intro - Array manipulation</t>
  </si>
  <si>
    <t>6. &lt;/&gt; Code Challenge - Array manipulation</t>
  </si>
  <si>
    <t>7. Solution - Array manipulation</t>
  </si>
  <si>
    <t>1. The real-world function</t>
  </si>
  <si>
    <t>2. Functions and methods</t>
  </si>
  <si>
    <t>3. A standard function</t>
  </si>
  <si>
    <t>4. The arrow function</t>
  </si>
  <si>
    <t>5. Arrow functions and "this"</t>
  </si>
  <si>
    <t>6. Practice - Build a function</t>
  </si>
  <si>
    <t>7. Pass data to a function with parameters</t>
  </si>
  <si>
    <t>8. Return values from a function</t>
  </si>
  <si>
    <t>9. Return - Deeper dive</t>
  </si>
  <si>
    <t>10. Practice - Pass values between functions</t>
  </si>
  <si>
    <t>11. Callbacks</t>
  </si>
  <si>
    <t>12. Conditional if...else statement</t>
  </si>
  <si>
    <t>13. Logical operators</t>
  </si>
  <si>
    <t>14. Conditional switch statement</t>
  </si>
  <si>
    <t>15. Looping through content</t>
  </si>
  <si>
    <t>16. Using the map() array method</t>
  </si>
  <si>
    <t>17. Challenge intro - Create a content factory</t>
  </si>
  <si>
    <t>18. &lt;/&gt; Code Challenge - Create a content factory</t>
  </si>
  <si>
    <t>19. Solution - Create a content factory</t>
  </si>
  <si>
    <t>1. DOM events explained</t>
  </si>
  <si>
    <t>2. Typical DOM events</t>
  </si>
  <si>
    <t>3. Event listeners</t>
  </si>
  <si>
    <t>4. Practice - Experiment with event listeners</t>
  </si>
  <si>
    <t>5. Advanced event listeners and "this"</t>
  </si>
  <si>
    <t>6. This - A Deeper dive</t>
  </si>
  <si>
    <t>7. Pass arguments through event listeners</t>
  </si>
  <si>
    <t>8. Automatically triggering events</t>
  </si>
  <si>
    <t>9. Challenge intro - Create an event listener</t>
  </si>
  <si>
    <t>10. &lt;/&gt; Code Challenge - Create an event listener</t>
  </si>
  <si>
    <t>11. Solution - Create an event listener</t>
  </si>
  <si>
    <t>1. Troubleshooting JavaScript in the browser</t>
  </si>
  <si>
    <t>2. Making sense of a React component</t>
  </si>
  <si>
    <t>0. 11. Next steps on your learning journey</t>
  </si>
  <si>
    <t>Y:\TempRecording\JavaScript Essential Training</t>
  </si>
  <si>
    <t>11. Conclusion</t>
  </si>
  <si>
    <t>Next steps on your learning journey</t>
  </si>
  <si>
    <t>10. Troubleshooting and Validating JS\01. Troubleshooting JavaScript in the browser.mkv</t>
  </si>
  <si>
    <t>10. Troubleshooting and Validating JS\02. Making sense of a React component.mkv</t>
  </si>
  <si>
    <t>11. Conclusion\01. Next steps on your learning journey.mkv</t>
  </si>
  <si>
    <t>00. Introduction\01. JavaScript - The soil from which the modern web grows.mkv</t>
  </si>
  <si>
    <t>00. Introduction\02. How to use the exercise files.mkv</t>
  </si>
  <si>
    <t>00. Introduction\03. Exploring the lab environment.mkv</t>
  </si>
  <si>
    <t>01. JavaScript - A Brief Introduction\01. JavaScript - First contact.mkv</t>
  </si>
  <si>
    <t>01. JavaScript - A Brief Introduction\02. Navigating the JS landscape.mkv</t>
  </si>
  <si>
    <t>01. JavaScript - A Brief Introduction\03. Tools for working with JavaScript.mkv</t>
  </si>
  <si>
    <t>01. JavaScript - A Brief Introduction\04. Linting and formatting.mkv</t>
  </si>
  <si>
    <t>01. JavaScript - A Brief Introduction\05. Get to know the browser console.mkv</t>
  </si>
  <si>
    <t>01. JavaScript - A Brief Introduction\06. JavaScript language basics.mkv</t>
  </si>
  <si>
    <t>01. JavaScript - A Brief Introduction\07. Learning JavaScript backward.mkv</t>
  </si>
  <si>
    <t>02. Get Up and Running with JS\01. JavaScript in an HTML document.mkv</t>
  </si>
  <si>
    <t>02. Get Up and Running with JS\02. JavaScript as an external file.mkv</t>
  </si>
  <si>
    <t>02. Get Up and Running with JS\03. Modern JavaScript loading.mkv</t>
  </si>
  <si>
    <t>02. Get Up and Running with JS\04. JavaScript modules.mkv</t>
  </si>
  <si>
    <t>03. Objects\01. Objects - A practical introduction.mkv</t>
  </si>
  <si>
    <t>03. Objects\010. Practice - Build a new method.mkv</t>
  </si>
  <si>
    <t>03. Objects\011. Classes - Object blueprints.mkv</t>
  </si>
  <si>
    <t>03. Objects\012. Object constructors.mkv</t>
  </si>
  <si>
    <t>03. Objects\013. Extending classes.mkv</t>
  </si>
  <si>
    <t>03. Objects\014. Practice - Build a new object with a constructor.mkv</t>
  </si>
  <si>
    <t>03. Objects\015. Global objects.mkv</t>
  </si>
  <si>
    <t>03. Objects\016. Challenge intro - Create a new object type.mkv</t>
  </si>
  <si>
    <t>03. Objects\017. Code Challenge - Create a new object type.mkv</t>
  </si>
  <si>
    <t>03. Objects\018. Solution - Create a new object type.mkv</t>
  </si>
  <si>
    <t>03. Objects\02. JavaScript objects - The code version.mkv</t>
  </si>
  <si>
    <t>03. Objects\03. Object containers.mkv</t>
  </si>
  <si>
    <t>03. Objects\04. Object properties.mkv</t>
  </si>
  <si>
    <t>03. Objects\05. Accessing objects.mkv</t>
  </si>
  <si>
    <t>03. Objects\06. Accessing object properties.mkv</t>
  </si>
  <si>
    <t>03. Objects\07. Practice - Build a new object.mkv</t>
  </si>
  <si>
    <t>03. Objects\08. Prototype inheritance.mkv</t>
  </si>
  <si>
    <t>03. Objects\09. Object methods.mkv</t>
  </si>
  <si>
    <t>04. Sidebar - String Output\01. Mix text and variables with template literals.mkv</t>
  </si>
  <si>
    <t>04. Sidebar - String Output\02. Traditional string output.mkv</t>
  </si>
  <si>
    <t>04. Sidebar - String Output\03. Challenge intro - Create a template literal.mkv</t>
  </si>
  <si>
    <t>04. Sidebar - String Output\04. Code Challenge - Create a template literal.mkv</t>
  </si>
  <si>
    <t>04. Sidebar - String Output\05. Solution - Create a template literal.mkv</t>
  </si>
  <si>
    <t>05. DOM\01. DOM - The Document Object Model.mkv</t>
  </si>
  <si>
    <t>05. DOM\010. Add DOM elements.mkv</t>
  </si>
  <si>
    <t>05. DOM\011. Challenge intro - Create elements.mkv</t>
  </si>
  <si>
    <t>05. DOM\012. Code Challenge - Create elements.mkv</t>
  </si>
  <si>
    <t>05. DOM\013. Solution - Create elements.mkv</t>
  </si>
  <si>
    <t>05. DOM\02. Access elements with querySelector methods.mkv</t>
  </si>
  <si>
    <t>05. DOM\03. Access elements using older methods.mkv</t>
  </si>
  <si>
    <t>05. DOM\04. Practice - Find an element.mkv</t>
  </si>
  <si>
    <t>05. DOM\05. Modifying element classes.mkv</t>
  </si>
  <si>
    <t>05. DOM\06. Attributes.mkv</t>
  </si>
  <si>
    <t>05. DOM\07. Inline style.mkv</t>
  </si>
  <si>
    <t>05. DOM\08. Working with element attributes.mkv</t>
  </si>
  <si>
    <t>05. DOM\09. Practice - Modify classes and attributes, and styles.mkv</t>
  </si>
  <si>
    <t>06. Sidebar - Variables and Data Types\01. Variables - Containers for everything.mkv</t>
  </si>
  <si>
    <t>06. Sidebar - Variables and Data Types\010. Challenge intro - Calculate sales tax.mkv</t>
  </si>
  <si>
    <t>06. Sidebar - Variables and Data Types\011. Code Challenge - Calculate sales tax.mkv</t>
  </si>
  <si>
    <t>06. Sidebar - Variables and Data Types\012. Solution - Calculate sales tax.mkv</t>
  </si>
  <si>
    <t>06. Sidebar - Variables and Data Types\02. Var.mkv</t>
  </si>
  <si>
    <t>06. Sidebar - Variables and Data Types\03. Scope.mkv</t>
  </si>
  <si>
    <t>06. Sidebar - Variables and Data Types\04. Let.mkv</t>
  </si>
  <si>
    <t>06. Sidebar - Variables and Data Types\05. Const.mkv</t>
  </si>
  <si>
    <t>06. Sidebar - Variables and Data Types\06. Data types.mkv</t>
  </si>
  <si>
    <t>06. Sidebar - Variables and Data Types\07. Typing in JavaScript.mkv</t>
  </si>
  <si>
    <t>06. Sidebar - Variables and Data Types\08. Assignment vs. comparison.mkv</t>
  </si>
  <si>
    <t>06. Sidebar - Variables and Data Types\09. Math operators.mkv</t>
  </si>
  <si>
    <t>07. Arrays\01. Arrays explained.mkv</t>
  </si>
  <si>
    <t>07. Arrays\03. Array methods.mkv</t>
  </si>
  <si>
    <t>07. Arrays\04. Set - Arrays with unique items.mkv</t>
  </si>
  <si>
    <t>07. Arrays\05. Challenge intro - Array manipulation.mkv</t>
  </si>
  <si>
    <t>07. Arrays\06. Code Challenge - Array manipulation.mkv</t>
  </si>
  <si>
    <t>07. Arrays\07. Solution - Array manipulation.mkv</t>
  </si>
  <si>
    <t>08. Functions and Methods\01. The real-world function.mkv</t>
  </si>
  <si>
    <t>08. Functions and Methods\010. Practice - Pass values between functions.mkv</t>
  </si>
  <si>
    <t>08. Functions and Methods\011. Callbacks.mkv</t>
  </si>
  <si>
    <t>08. Functions and Methods\012. Conditional if...else statement.mkv</t>
  </si>
  <si>
    <t>08. Functions and Methods\013. Logical operators.mkv</t>
  </si>
  <si>
    <t>08. Functions and Methods\014. Conditional switch statement.mkv</t>
  </si>
  <si>
    <t>08. Functions and Methods\015. Looping through content.mkv</t>
  </si>
  <si>
    <t>08. Functions and Methods\016. Using the map() array method.mkv</t>
  </si>
  <si>
    <t>08. Functions and Methods\017. Challenge intro - Create a content factory.mkv</t>
  </si>
  <si>
    <t>08. Functions and Methods\018. Code Challenge - Create a content factory.mkv</t>
  </si>
  <si>
    <t>08. Functions and Methods\019. Solution - Create a content factory.mkv</t>
  </si>
  <si>
    <t>08. Functions and Methods\02. Functions and methods.mkv</t>
  </si>
  <si>
    <t>08. Functions and Methods\03. A standard function.mkv</t>
  </si>
  <si>
    <t>08. Functions and Methods\04. The arrow function.mkv</t>
  </si>
  <si>
    <t>08. Functions and Methods\05. Arrow functions and this..mkv</t>
  </si>
  <si>
    <t>08. Functions and Methods\06. Practice - Build a function.mkv</t>
  </si>
  <si>
    <t>08. Functions and Methods\07. Pass data to a function with parameters.mkv</t>
  </si>
  <si>
    <t>08. Functions and Methods\08. Return values from a function.mkv</t>
  </si>
  <si>
    <t>08. Functions and Methods\09. Return - Deeper dive.mkv</t>
  </si>
  <si>
    <t>09. Events\01. DOM events explained.mkv</t>
  </si>
  <si>
    <t>09. Events\010. Code Challenge - Create an event listener.mkv</t>
  </si>
  <si>
    <t>09. Events\011. Solution - Create an event listener.mkv</t>
  </si>
  <si>
    <t>09. Events\02. Typical DOM events.mkv</t>
  </si>
  <si>
    <t>09. Events\03. Event listeners.mkv</t>
  </si>
  <si>
    <t>09. Events\04. Practice - Experiment with event listeners.mkv</t>
  </si>
  <si>
    <t>09. Events\05. Advanced event listeners and this.mkv</t>
  </si>
  <si>
    <t>09. Events\06. This - A Deeper dive.mkv</t>
  </si>
  <si>
    <t>09. Events\07. Pass arguments through event listeners.mkv</t>
  </si>
  <si>
    <t>09. Events\08. Automatically triggering events.mkv</t>
  </si>
  <si>
    <t>09. Events\09. Challenge intro - Create an event listener.mkv</t>
  </si>
  <si>
    <t>17. Code Challenge - Create a new object type</t>
  </si>
  <si>
    <t>4. Code Challenge - Create a template literal</t>
  </si>
  <si>
    <t>12. Code Challenge - Create elements</t>
  </si>
  <si>
    <t>11. Code Challenge - Calculate sales tax</t>
  </si>
  <si>
    <t>6. Code Challenge - Array manipulation</t>
  </si>
  <si>
    <t>18. Code Challenge - Create a content factory</t>
  </si>
  <si>
    <t>10. Code Challenge - Create an event listener</t>
  </si>
  <si>
    <t>5. Arrow functions and this</t>
  </si>
  <si>
    <t>08. Functions and Methods\05. Arrow functions and this.mkv</t>
  </si>
  <si>
    <t>5. Advanced event listeners and this</t>
  </si>
  <si>
    <t>01. Next steps on your learning journey</t>
  </si>
  <si>
    <t>03. Objects\10. Practice - Build a new method.mkv</t>
  </si>
  <si>
    <t>03. Objects\11. Classes - Object blueprints.mkv</t>
  </si>
  <si>
    <t>03. Objects\12. Object constructors.mkv</t>
  </si>
  <si>
    <t>05. DOM\10. Add DOM elements.mkv</t>
  </si>
  <si>
    <t>05. DOM\11. Challenge intro - Create elements.mkv</t>
  </si>
  <si>
    <t>05. DOM\12. Code Challenge - Create elements.mkv</t>
  </si>
  <si>
    <t>06. Sidebar - Variables and Data Types\10. Challenge intro - Calculate sales tax.mkv</t>
  </si>
  <si>
    <t>06. Sidebar - Variables and Data Types\11. Code Challenge - Calculate sales tax.mkv</t>
  </si>
  <si>
    <t>06. Sidebar - Variables and Data Types\12. Solution - Calculate sales tax.mkv</t>
  </si>
  <si>
    <t>08. Functions and Methods\10. Practice - Pass values between functions.mkv</t>
  </si>
  <si>
    <t>08. Functions and Methods\11. Callbacks.mkv</t>
  </si>
  <si>
    <t>08. Functions and Methods\12. Conditional if...else statement.mkv</t>
  </si>
  <si>
    <t>09. Events\10. Code Challenge - Create an event listener.mkv</t>
  </si>
  <si>
    <t>09. Events\11. Solution - Create an event listener.mkv</t>
  </si>
  <si>
    <t>03. Objects\13. Extending classes.mkv</t>
  </si>
  <si>
    <t>03. Objects\14. Practice - Build a new object with a constructor.mkv</t>
  </si>
  <si>
    <t>03. Objects\15. Global objects.mkv</t>
  </si>
  <si>
    <t>03. Objects\16. Challenge intro - Create a new object type.mkv</t>
  </si>
  <si>
    <t>03. Objects\17. Code Challenge - Create a new object type.mkv</t>
  </si>
  <si>
    <t>03. Objects\18. Solution - Create a new object type.mkv</t>
  </si>
  <si>
    <t>05. DOM\13. Solution - Create elements.mkv</t>
  </si>
  <si>
    <t>07. Arrays\02. Arrays in code.mkv</t>
  </si>
  <si>
    <t>08. Functions and Methods\13. Logical operators.mkv</t>
  </si>
  <si>
    <t>08. Functions and Methods\14. Conditional switch statement.mkv</t>
  </si>
  <si>
    <t>08. Functions and Methods\15. Looping through content.mkv</t>
  </si>
  <si>
    <t>08. Functions and Methods\16. Using the map() array method.mkv</t>
  </si>
  <si>
    <t>08. Functions and Methods\17. Challenge intro - Create a content factory.mkv</t>
  </si>
  <si>
    <t>08. Functions and Methods\18. Code Challenge - Create a content factory.mkv</t>
  </si>
  <si>
    <t>08. Functions and Methods\19. Solution - Create a content factory.mkv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</si>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</sst>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0" xfId="0" applyFont="1" applyAlignment="1">
      <alignment horizontal="center"/>
    </xf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7E58-39FC-41FE-BB56-148E8003727A}">
  <dimension ref="A1:Z367"/>
  <sheetViews>
    <sheetView tabSelected="1" workbookViewId="0">
      <pane xSplit="6" ySplit="9" topLeftCell="G10" activePane="bottomRight" state="frozen"/>
      <selection activeCell="E3" sqref="E3"/>
      <selection pane="topRight" activeCell="E3" sqref="E3"/>
      <selection pane="bottomLeft" activeCell="E3" sqref="E3"/>
      <selection pane="bottomRight" activeCell="G6" sqref="G6"/>
    </sheetView>
  </sheetViews>
  <sheetFormatPr defaultRowHeight="15" x14ac:dyDescent="0.25"/>
  <cols>
    <col min="1" max="1" width="66.7109375" bestFit="1" customWidth="1"/>
    <col min="2" max="4" width="0" hidden="1" customWidth="1"/>
    <col min="5" max="6" width="48.85546875" bestFit="1" customWidth="1"/>
    <col min="22" max="22" width="11.42578125" style="1" bestFit="1" customWidth="1"/>
    <col min="23" max="23" width="27.5703125" customWidth="1"/>
    <col min="24" max="24" width="37" customWidth="1"/>
    <col min="25" max="25" width="12.7109375" customWidth="1"/>
    <col min="26" max="26" width="14.140625" customWidth="1"/>
  </cols>
  <sheetData>
    <row r="1" spans="1:26" ht="36" x14ac:dyDescent="0.55000000000000004">
      <c r="A1" s="22" t="s">
        <v>40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6" x14ac:dyDescent="0.25">
      <c r="A2" s="2" t="s">
        <v>0</v>
      </c>
      <c r="B2" s="3"/>
      <c r="E2" s="3"/>
    </row>
    <row r="3" spans="1:26" x14ac:dyDescent="0.25">
      <c r="A3" s="2" t="s">
        <v>1</v>
      </c>
      <c r="E3" t="s">
        <v>2</v>
      </c>
      <c r="F3" s="2" t="s">
        <v>3</v>
      </c>
      <c r="G3" t="s">
        <v>2</v>
      </c>
    </row>
    <row r="4" spans="1:26" x14ac:dyDescent="0.25">
      <c r="A4" s="2" t="s">
        <v>4</v>
      </c>
      <c r="E4" t="s">
        <v>2</v>
      </c>
      <c r="F4" s="2" t="s">
        <v>5</v>
      </c>
      <c r="G4" t="s">
        <v>2</v>
      </c>
    </row>
    <row r="5" spans="1:26" x14ac:dyDescent="0.25">
      <c r="A5" s="2" t="s">
        <v>6</v>
      </c>
      <c r="E5" t="s">
        <v>2</v>
      </c>
      <c r="F5" s="2" t="s">
        <v>7</v>
      </c>
      <c r="G5" t="s">
        <v>2</v>
      </c>
    </row>
    <row r="6" spans="1:26" x14ac:dyDescent="0.25">
      <c r="A6" s="2" t="s">
        <v>8</v>
      </c>
      <c r="E6" t="s">
        <v>9</v>
      </c>
      <c r="F6" s="2" t="s">
        <v>10</v>
      </c>
      <c r="G6" t="s">
        <v>500</v>
      </c>
    </row>
    <row r="7" spans="1:26" ht="15.75" thickBot="1" x14ac:dyDescent="0.3"/>
    <row r="8" spans="1:26" ht="15.75" thickTop="1" x14ac:dyDescent="0.25">
      <c r="A8" s="23" t="s">
        <v>11</v>
      </c>
      <c r="B8" s="25" t="s">
        <v>12</v>
      </c>
      <c r="C8" s="25" t="s">
        <v>13</v>
      </c>
      <c r="D8" s="25" t="s">
        <v>14</v>
      </c>
      <c r="E8" s="25" t="s">
        <v>15</v>
      </c>
      <c r="F8" s="27" t="s">
        <v>16</v>
      </c>
      <c r="G8" s="19" t="s">
        <v>17</v>
      </c>
      <c r="H8" s="20"/>
      <c r="I8" s="20"/>
      <c r="J8" s="19" t="s">
        <v>18</v>
      </c>
      <c r="K8" s="20"/>
      <c r="L8" s="20"/>
      <c r="M8" s="21"/>
      <c r="N8" s="19" t="s">
        <v>19</v>
      </c>
      <c r="O8" s="20"/>
      <c r="P8" s="20"/>
      <c r="Q8" s="21"/>
      <c r="R8" s="19" t="s">
        <v>20</v>
      </c>
      <c r="S8" s="20"/>
      <c r="T8" s="20"/>
      <c r="U8" s="21"/>
      <c r="V8" s="19" t="s">
        <v>21</v>
      </c>
      <c r="W8" s="20"/>
      <c r="X8" s="20"/>
      <c r="Y8" s="20"/>
      <c r="Z8" s="21"/>
    </row>
    <row r="9" spans="1:26" ht="15.75" thickBot="1" x14ac:dyDescent="0.3">
      <c r="A9" s="24"/>
      <c r="B9" s="26"/>
      <c r="C9" s="26"/>
      <c r="D9" s="26"/>
      <c r="E9" s="26"/>
      <c r="F9" s="28"/>
      <c r="G9" s="4" t="s">
        <v>22</v>
      </c>
      <c r="H9" s="5" t="s">
        <v>23</v>
      </c>
      <c r="I9" s="5" t="s">
        <v>24</v>
      </c>
      <c r="J9" s="4" t="s">
        <v>25</v>
      </c>
      <c r="K9" s="5" t="s">
        <v>26</v>
      </c>
      <c r="L9" s="5" t="s">
        <v>23</v>
      </c>
      <c r="M9" s="6" t="s">
        <v>24</v>
      </c>
      <c r="N9" s="7" t="s">
        <v>27</v>
      </c>
      <c r="O9" s="8" t="s">
        <v>23</v>
      </c>
      <c r="P9" s="8" t="s">
        <v>24</v>
      </c>
      <c r="Q9" s="9" t="s">
        <v>25</v>
      </c>
      <c r="R9" s="4" t="s">
        <v>27</v>
      </c>
      <c r="S9" s="5" t="s">
        <v>23</v>
      </c>
      <c r="T9" s="5" t="s">
        <v>24</v>
      </c>
      <c r="U9" s="6" t="s">
        <v>25</v>
      </c>
      <c r="V9" s="10" t="s">
        <v>28</v>
      </c>
      <c r="W9" s="5" t="s">
        <v>29</v>
      </c>
      <c r="X9" s="5" t="s">
        <v>30</v>
      </c>
      <c r="Y9" s="5" t="s">
        <v>31</v>
      </c>
      <c r="Z9" s="6" t="s">
        <v>32</v>
      </c>
    </row>
    <row r="10" spans="1:26" ht="15.75" thickTop="1" x14ac:dyDescent="0.25">
      <c r="E10" t="s">
        <v>33</v>
      </c>
      <c r="G10" s="11"/>
      <c r="I10" s="12"/>
      <c r="J10" s="11"/>
      <c r="M10" s="12"/>
      <c r="N10" s="11"/>
      <c r="Q10" s="12"/>
      <c r="R10" s="11"/>
      <c r="U10" s="12"/>
      <c r="V10" s="13"/>
      <c r="W10" t="s">
        <v>356</v>
      </c>
      <c r="Z10" s="12"/>
    </row>
    <row r="11" spans="1:26" x14ac:dyDescent="0.25">
      <c r="A11" s="14"/>
      <c r="B11" s="15" t="b">
        <f t="shared" ref="B11:B74" si="0">AND(NOT(ISERROR(FIND(". ",A11))),ISNUMBER(VALUE(LEFT(A11,FIND(". ",A11)-1))))</f>
        <v>0</v>
      </c>
      <c r="C11" s="15" t="b">
        <f t="shared" ref="C11:C74" si="1">OR(AND(NOT(ISERROR(FIND("m",A12))),ISNUMBER(VALUE(LEFT(A12,FIND("m",A12)-1)))),AND(NOT(ISERROR(FIND("s",A12))),ISNUMBER(VALUE(LEFT(A12,FIND("s",A12)-1)))))</f>
        <v>0</v>
      </c>
      <c r="D11" s="15">
        <f t="shared" ref="D11:D74" si="2">IF(B11,0,IF(C11,D10+1,D10))</f>
        <v>0</v>
      </c>
      <c r="E11" s="15" t="str">
        <f t="shared" ref="E11:E74" si="3">SUBSTITUTE(SUBSTITUTE(IF(B11,A11,E10),"?",""),":"," -")</f>
        <v xml:space="preserve"> </v>
      </c>
      <c r="F11" s="16" t="str">
        <f t="shared" ref="F11" si="4">SUBSTITUTE(SUBSTITUTE(SUBSTITUTE(SUBSTITUTE(IF(C11,D11&amp;". "&amp;A11,IF(A11="Chapter Quiz",A11,"")),"?",""),":"," -"),"(Viewed)",""),"(In progress)","")</f>
        <v/>
      </c>
      <c r="G11" s="11" t="str">
        <f t="shared" ref="G11:G74" si="5">IF(C11,IF(ISERROR(FIND("s",A12)),LEFT(A12,FIND("m",A12)),LEFT(A12,FIND("s",A12))),"")</f>
        <v/>
      </c>
      <c r="H11">
        <f t="shared" ref="H11:H74" si="6">IF(OR(G11="",ISERROR(FIND("m",G11))),0,VALUE(LEFT(G11,FIND("m",G11)-1)))</f>
        <v>0</v>
      </c>
      <c r="I11" s="12">
        <f t="shared" ref="I11:I74" si="7">IF(OR(G11="",ISERROR(FIND("s",G11))),0,VALUE(SUBSTITUTE(MID(G11,IF(ISERROR(FIND("m",G11)), 0,FIND("m",G11))+1,LEN(G11)),"s","")))</f>
        <v>0</v>
      </c>
      <c r="J11" s="11">
        <f t="shared" ref="J11:J43" si="8">J10+(H11*60+I11)</f>
        <v>0</v>
      </c>
      <c r="K11">
        <f t="shared" ref="K11:K74" si="9">INT(J11/60/60)</f>
        <v>0</v>
      </c>
      <c r="L11">
        <f t="shared" ref="L11:L74" si="10">INT((J11-(K11*60*60))/60)</f>
        <v>0</v>
      </c>
      <c r="M11" s="12">
        <f t="shared" ref="M11:M74" si="11">J11-(((K11*60)+L11)*60)</f>
        <v>0</v>
      </c>
      <c r="N11" s="11">
        <v>0</v>
      </c>
      <c r="O11">
        <v>0</v>
      </c>
      <c r="P11">
        <v>0</v>
      </c>
      <c r="Q11" s="12">
        <f t="shared" ref="Q11:Q74" si="12">(((N11*60)+O11)*60)+P11</f>
        <v>0</v>
      </c>
      <c r="R11" s="11">
        <f t="shared" ref="R11:R74" si="13">INT(U11/60/60)</f>
        <v>0</v>
      </c>
      <c r="S11">
        <f t="shared" ref="S11:S74" si="14">INT((U11-(R11*60*60))/60)</f>
        <v>0</v>
      </c>
      <c r="T11">
        <f t="shared" ref="T11:T74" si="15">U11-(((R11*60)+S11)*60)</f>
        <v>0</v>
      </c>
      <c r="U11" s="12">
        <f t="shared" ref="U11:U74" si="16">((H11*60)+I11)+Q11</f>
        <v>0</v>
      </c>
      <c r="V11" s="13">
        <v>45107</v>
      </c>
      <c r="Z11" s="12"/>
    </row>
    <row r="12" spans="1:26" x14ac:dyDescent="0.25">
      <c r="A12" s="14" t="s">
        <v>248</v>
      </c>
      <c r="B12" s="15" t="b">
        <f t="shared" si="0"/>
        <v>1</v>
      </c>
      <c r="C12" s="15" t="b">
        <f t="shared" si="1"/>
        <v>0</v>
      </c>
      <c r="D12" s="15">
        <f t="shared" si="2"/>
        <v>0</v>
      </c>
      <c r="E12" s="15" t="str">
        <f t="shared" si="3"/>
        <v>0. Introduction</v>
      </c>
      <c r="F12" s="16" t="str">
        <f t="shared" ref="F12:F75" si="17">SUBSTITUTE(SUBSTITUTE(SUBSTITUTE(SUBSTITUTE(SUBSTITUTE(IF(C12,D12&amp;". "&amp;A12,IF(LEFT(A12,12)="Chapter Quiz",A12,"")),"?",""),":"," -"),"(Viewed)",""),"(In progress)",""),"&lt;/&gt; ","")</f>
        <v/>
      </c>
      <c r="G12" s="11" t="str">
        <f t="shared" si="5"/>
        <v/>
      </c>
      <c r="H12">
        <f t="shared" si="6"/>
        <v>0</v>
      </c>
      <c r="I12" s="12">
        <f t="shared" si="7"/>
        <v>0</v>
      </c>
      <c r="J12" s="11">
        <f t="shared" si="8"/>
        <v>0</v>
      </c>
      <c r="K12">
        <f t="shared" si="9"/>
        <v>0</v>
      </c>
      <c r="L12">
        <f t="shared" si="10"/>
        <v>0</v>
      </c>
      <c r="M12" s="12">
        <f t="shared" si="11"/>
        <v>0</v>
      </c>
      <c r="N12" s="11">
        <f t="shared" ref="N12:P75" si="18">R11</f>
        <v>0</v>
      </c>
      <c r="O12">
        <f t="shared" si="18"/>
        <v>0</v>
      </c>
      <c r="P12">
        <f t="shared" si="18"/>
        <v>0</v>
      </c>
      <c r="Q12" s="12">
        <f t="shared" si="12"/>
        <v>0</v>
      </c>
      <c r="R12" s="11">
        <f t="shared" si="13"/>
        <v>0</v>
      </c>
      <c r="S12">
        <f t="shared" si="14"/>
        <v>0</v>
      </c>
      <c r="T12">
        <f t="shared" si="15"/>
        <v>0</v>
      </c>
      <c r="U12" s="12">
        <f t="shared" si="16"/>
        <v>0</v>
      </c>
      <c r="V12" s="13"/>
      <c r="Z12" s="12"/>
    </row>
    <row r="13" spans="1:26" x14ac:dyDescent="0.25">
      <c r="A13" s="14"/>
      <c r="B13" s="15" t="b">
        <f t="shared" si="0"/>
        <v>0</v>
      </c>
      <c r="C13" s="15" t="b">
        <f t="shared" si="1"/>
        <v>0</v>
      </c>
      <c r="D13" s="15">
        <f t="shared" si="2"/>
        <v>0</v>
      </c>
      <c r="E13" s="15" t="str">
        <f t="shared" si="3"/>
        <v>0. Introduction</v>
      </c>
      <c r="F13" s="16" t="str">
        <f t="shared" si="17"/>
        <v/>
      </c>
      <c r="G13" s="11" t="str">
        <f t="shared" si="5"/>
        <v/>
      </c>
      <c r="H13">
        <f t="shared" si="6"/>
        <v>0</v>
      </c>
      <c r="I13" s="12">
        <f t="shared" si="7"/>
        <v>0</v>
      </c>
      <c r="J13" s="11">
        <f t="shared" si="8"/>
        <v>0</v>
      </c>
      <c r="K13">
        <f t="shared" si="9"/>
        <v>0</v>
      </c>
      <c r="L13">
        <f t="shared" si="10"/>
        <v>0</v>
      </c>
      <c r="M13" s="12">
        <f t="shared" si="11"/>
        <v>0</v>
      </c>
      <c r="N13" s="11">
        <f t="shared" si="18"/>
        <v>0</v>
      </c>
      <c r="O13">
        <f t="shared" si="18"/>
        <v>0</v>
      </c>
      <c r="P13">
        <f t="shared" si="18"/>
        <v>0</v>
      </c>
      <c r="Q13" s="12">
        <f t="shared" si="12"/>
        <v>0</v>
      </c>
      <c r="R13" s="11">
        <f t="shared" si="13"/>
        <v>0</v>
      </c>
      <c r="S13">
        <f t="shared" si="14"/>
        <v>0</v>
      </c>
      <c r="T13">
        <f t="shared" si="15"/>
        <v>0</v>
      </c>
      <c r="U13" s="12">
        <f t="shared" si="16"/>
        <v>0</v>
      </c>
      <c r="V13" s="13"/>
      <c r="W13" t="str">
        <f t="shared" ref="W13" si="19">IF(F13="","","Y:\TempRecording\Learning Git and GitHub\"&amp;E13&amp;"\0"&amp;F13&amp;".mkv")</f>
        <v/>
      </c>
      <c r="Z13" s="12"/>
    </row>
    <row r="14" spans="1:26" x14ac:dyDescent="0.25">
      <c r="A14" s="14" t="s">
        <v>41</v>
      </c>
      <c r="B14" s="15" t="b">
        <f t="shared" si="0"/>
        <v>0</v>
      </c>
      <c r="C14" s="15" t="b">
        <f t="shared" si="1"/>
        <v>1</v>
      </c>
      <c r="D14" s="15">
        <f t="shared" si="2"/>
        <v>1</v>
      </c>
      <c r="E14" s="15" t="str">
        <f t="shared" si="3"/>
        <v>0. Introduction</v>
      </c>
      <c r="F14" s="16" t="str">
        <f t="shared" si="17"/>
        <v>1. JavaScript - The soil from which the modern web grows</v>
      </c>
      <c r="G14" s="11" t="str">
        <f t="shared" si="5"/>
        <v>1m 31s</v>
      </c>
      <c r="H14">
        <f t="shared" si="6"/>
        <v>1</v>
      </c>
      <c r="I14" s="12">
        <f t="shared" si="7"/>
        <v>31</v>
      </c>
      <c r="J14" s="11">
        <f t="shared" si="8"/>
        <v>91</v>
      </c>
      <c r="K14">
        <f t="shared" si="9"/>
        <v>0</v>
      </c>
      <c r="L14">
        <f t="shared" si="10"/>
        <v>1</v>
      </c>
      <c r="M14" s="12">
        <f t="shared" si="11"/>
        <v>31</v>
      </c>
      <c r="N14" s="11">
        <f t="shared" si="18"/>
        <v>0</v>
      </c>
      <c r="O14">
        <f t="shared" si="18"/>
        <v>0</v>
      </c>
      <c r="P14">
        <f t="shared" si="18"/>
        <v>0</v>
      </c>
      <c r="Q14" s="12">
        <f t="shared" si="12"/>
        <v>0</v>
      </c>
      <c r="R14" s="11">
        <f t="shared" si="13"/>
        <v>0</v>
      </c>
      <c r="S14">
        <f t="shared" si="14"/>
        <v>1</v>
      </c>
      <c r="T14">
        <f t="shared" si="15"/>
        <v>31</v>
      </c>
      <c r="U14" s="12">
        <f t="shared" si="16"/>
        <v>91</v>
      </c>
      <c r="V14" s="13"/>
      <c r="W14" t="str">
        <f>IF(F14="","",$W$10&amp;"\"&amp;E14&amp;"\0"&amp;F14&amp;".mkv")</f>
        <v>Y:\TempRecording\JavaScript Essential Training\0. Introduction\01. JavaScript - The soil from which the modern web grows.mkv</v>
      </c>
      <c r="Z14" s="12"/>
    </row>
    <row r="15" spans="1:26" x14ac:dyDescent="0.25">
      <c r="A15" s="14" t="s">
        <v>42</v>
      </c>
      <c r="B15" s="15" t="b">
        <f t="shared" si="0"/>
        <v>0</v>
      </c>
      <c r="C15" s="15" t="b">
        <f t="shared" si="1"/>
        <v>0</v>
      </c>
      <c r="D15" s="15">
        <f t="shared" si="2"/>
        <v>1</v>
      </c>
      <c r="E15" s="15" t="str">
        <f t="shared" si="3"/>
        <v>0. Introduction</v>
      </c>
      <c r="F15" s="16" t="str">
        <f t="shared" si="17"/>
        <v/>
      </c>
      <c r="G15" s="11" t="str">
        <f t="shared" si="5"/>
        <v/>
      </c>
      <c r="H15">
        <f t="shared" si="6"/>
        <v>0</v>
      </c>
      <c r="I15" s="12">
        <f t="shared" si="7"/>
        <v>0</v>
      </c>
      <c r="J15" s="11">
        <f t="shared" si="8"/>
        <v>91</v>
      </c>
      <c r="K15">
        <f t="shared" si="9"/>
        <v>0</v>
      </c>
      <c r="L15">
        <f t="shared" si="10"/>
        <v>1</v>
      </c>
      <c r="M15" s="12">
        <f t="shared" si="11"/>
        <v>31</v>
      </c>
      <c r="N15" s="11">
        <f t="shared" si="18"/>
        <v>0</v>
      </c>
      <c r="O15">
        <f t="shared" si="18"/>
        <v>1</v>
      </c>
      <c r="P15">
        <f t="shared" si="18"/>
        <v>31</v>
      </c>
      <c r="Q15" s="12">
        <f t="shared" si="12"/>
        <v>91</v>
      </c>
      <c r="R15" s="11">
        <f t="shared" si="13"/>
        <v>0</v>
      </c>
      <c r="S15">
        <f t="shared" si="14"/>
        <v>1</v>
      </c>
      <c r="T15">
        <f t="shared" si="15"/>
        <v>31</v>
      </c>
      <c r="U15" s="12">
        <f t="shared" si="16"/>
        <v>91</v>
      </c>
      <c r="V15" s="13"/>
      <c r="W15" t="str">
        <f t="shared" ref="W15:W78" si="20">IF(F15="","",$W$10&amp;"\"&amp;E15&amp;"\0"&amp;F15&amp;".mkv")</f>
        <v/>
      </c>
      <c r="Z15" s="12"/>
    </row>
    <row r="16" spans="1:26" x14ac:dyDescent="0.25">
      <c r="A16" s="14" t="s">
        <v>43</v>
      </c>
      <c r="B16" s="15" t="b">
        <f t="shared" si="0"/>
        <v>0</v>
      </c>
      <c r="C16" s="15" t="b">
        <f t="shared" si="1"/>
        <v>0</v>
      </c>
      <c r="D16" s="15">
        <f t="shared" si="2"/>
        <v>1</v>
      </c>
      <c r="E16" s="15" t="str">
        <f t="shared" si="3"/>
        <v>0. Introduction</v>
      </c>
      <c r="F16" s="16" t="str">
        <f t="shared" si="17"/>
        <v/>
      </c>
      <c r="G16" s="11" t="str">
        <f t="shared" si="5"/>
        <v/>
      </c>
      <c r="H16">
        <f t="shared" si="6"/>
        <v>0</v>
      </c>
      <c r="I16" s="12">
        <f t="shared" si="7"/>
        <v>0</v>
      </c>
      <c r="J16" s="11">
        <f t="shared" si="8"/>
        <v>91</v>
      </c>
      <c r="K16">
        <f t="shared" si="9"/>
        <v>0</v>
      </c>
      <c r="L16">
        <f t="shared" si="10"/>
        <v>1</v>
      </c>
      <c r="M16" s="12">
        <f t="shared" si="11"/>
        <v>31</v>
      </c>
      <c r="N16" s="11">
        <f t="shared" si="18"/>
        <v>0</v>
      </c>
      <c r="O16">
        <f t="shared" si="18"/>
        <v>1</v>
      </c>
      <c r="P16">
        <f t="shared" si="18"/>
        <v>31</v>
      </c>
      <c r="Q16" s="12">
        <f t="shared" si="12"/>
        <v>91</v>
      </c>
      <c r="R16" s="11">
        <f t="shared" si="13"/>
        <v>0</v>
      </c>
      <c r="S16">
        <f t="shared" si="14"/>
        <v>1</v>
      </c>
      <c r="T16">
        <f t="shared" si="15"/>
        <v>31</v>
      </c>
      <c r="U16" s="12">
        <f t="shared" si="16"/>
        <v>91</v>
      </c>
      <c r="V16" s="13"/>
      <c r="W16" t="str">
        <f t="shared" si="20"/>
        <v/>
      </c>
      <c r="Z16" s="12"/>
    </row>
    <row r="17" spans="1:26" x14ac:dyDescent="0.25">
      <c r="A17" s="14" t="s">
        <v>44</v>
      </c>
      <c r="B17" s="15" t="b">
        <f t="shared" si="0"/>
        <v>0</v>
      </c>
      <c r="C17" s="15" t="b">
        <f t="shared" si="1"/>
        <v>1</v>
      </c>
      <c r="D17" s="15">
        <f t="shared" si="2"/>
        <v>2</v>
      </c>
      <c r="E17" s="15" t="str">
        <f t="shared" si="3"/>
        <v>0. Introduction</v>
      </c>
      <c r="F17" s="16" t="str">
        <f t="shared" si="17"/>
        <v>2. How to use the exercise files</v>
      </c>
      <c r="G17" s="11" t="str">
        <f t="shared" si="5"/>
        <v>2m 1s</v>
      </c>
      <c r="H17">
        <f t="shared" si="6"/>
        <v>2</v>
      </c>
      <c r="I17" s="12">
        <f t="shared" si="7"/>
        <v>1</v>
      </c>
      <c r="J17" s="11">
        <f t="shared" si="8"/>
        <v>212</v>
      </c>
      <c r="K17">
        <f t="shared" si="9"/>
        <v>0</v>
      </c>
      <c r="L17">
        <f t="shared" si="10"/>
        <v>3</v>
      </c>
      <c r="M17" s="12">
        <f t="shared" si="11"/>
        <v>32</v>
      </c>
      <c r="N17" s="11">
        <f t="shared" si="18"/>
        <v>0</v>
      </c>
      <c r="O17">
        <f t="shared" si="18"/>
        <v>1</v>
      </c>
      <c r="P17">
        <f t="shared" si="18"/>
        <v>31</v>
      </c>
      <c r="Q17" s="12">
        <f t="shared" si="12"/>
        <v>91</v>
      </c>
      <c r="R17" s="11">
        <f t="shared" si="13"/>
        <v>0</v>
      </c>
      <c r="S17">
        <f t="shared" si="14"/>
        <v>3</v>
      </c>
      <c r="T17">
        <f t="shared" si="15"/>
        <v>32</v>
      </c>
      <c r="U17" s="12">
        <f t="shared" si="16"/>
        <v>212</v>
      </c>
      <c r="V17" s="13"/>
      <c r="W17" t="str">
        <f t="shared" si="20"/>
        <v>Y:\TempRecording\JavaScript Essential Training\0. Introduction\02. How to use the exercise files.mkv</v>
      </c>
      <c r="Z17" s="12"/>
    </row>
    <row r="18" spans="1:26" x14ac:dyDescent="0.25">
      <c r="A18" s="14" t="s">
        <v>45</v>
      </c>
      <c r="B18" s="15" t="b">
        <f t="shared" si="0"/>
        <v>0</v>
      </c>
      <c r="C18" s="15" t="b">
        <f t="shared" si="1"/>
        <v>0</v>
      </c>
      <c r="D18" s="15">
        <f t="shared" si="2"/>
        <v>2</v>
      </c>
      <c r="E18" s="15" t="str">
        <f t="shared" si="3"/>
        <v>0. Introduction</v>
      </c>
      <c r="F18" s="16" t="str">
        <f t="shared" si="17"/>
        <v/>
      </c>
      <c r="G18" s="11" t="str">
        <f t="shared" si="5"/>
        <v/>
      </c>
      <c r="H18">
        <f t="shared" si="6"/>
        <v>0</v>
      </c>
      <c r="I18" s="12">
        <f t="shared" si="7"/>
        <v>0</v>
      </c>
      <c r="J18" s="11">
        <f t="shared" si="8"/>
        <v>212</v>
      </c>
      <c r="K18">
        <f t="shared" si="9"/>
        <v>0</v>
      </c>
      <c r="L18">
        <f t="shared" si="10"/>
        <v>3</v>
      </c>
      <c r="M18" s="12">
        <f t="shared" si="11"/>
        <v>32</v>
      </c>
      <c r="N18" s="11">
        <f t="shared" si="18"/>
        <v>0</v>
      </c>
      <c r="O18">
        <f t="shared" si="18"/>
        <v>3</v>
      </c>
      <c r="P18">
        <f t="shared" si="18"/>
        <v>32</v>
      </c>
      <c r="Q18" s="12">
        <f t="shared" si="12"/>
        <v>212</v>
      </c>
      <c r="R18" s="11">
        <f t="shared" si="13"/>
        <v>0</v>
      </c>
      <c r="S18">
        <f t="shared" si="14"/>
        <v>3</v>
      </c>
      <c r="T18">
        <f t="shared" si="15"/>
        <v>32</v>
      </c>
      <c r="U18" s="12">
        <f t="shared" si="16"/>
        <v>212</v>
      </c>
      <c r="V18" s="13"/>
      <c r="W18" t="str">
        <f t="shared" si="20"/>
        <v/>
      </c>
      <c r="Z18" s="12"/>
    </row>
    <row r="19" spans="1:26" x14ac:dyDescent="0.25">
      <c r="A19" s="14" t="s">
        <v>43</v>
      </c>
      <c r="B19" s="15" t="b">
        <f t="shared" si="0"/>
        <v>0</v>
      </c>
      <c r="C19" s="15" t="b">
        <f t="shared" si="1"/>
        <v>0</v>
      </c>
      <c r="D19" s="15">
        <f t="shared" si="2"/>
        <v>2</v>
      </c>
      <c r="E19" s="15" t="str">
        <f t="shared" si="3"/>
        <v>0. Introduction</v>
      </c>
      <c r="F19" s="16" t="str">
        <f t="shared" si="17"/>
        <v/>
      </c>
      <c r="G19" s="11" t="str">
        <f t="shared" si="5"/>
        <v/>
      </c>
      <c r="H19">
        <f t="shared" si="6"/>
        <v>0</v>
      </c>
      <c r="I19" s="12">
        <f t="shared" si="7"/>
        <v>0</v>
      </c>
      <c r="J19" s="11">
        <f t="shared" si="8"/>
        <v>212</v>
      </c>
      <c r="K19">
        <f t="shared" si="9"/>
        <v>0</v>
      </c>
      <c r="L19">
        <f t="shared" si="10"/>
        <v>3</v>
      </c>
      <c r="M19" s="12">
        <f t="shared" si="11"/>
        <v>32</v>
      </c>
      <c r="N19" s="11">
        <f t="shared" si="18"/>
        <v>0</v>
      </c>
      <c r="O19">
        <f t="shared" si="18"/>
        <v>3</v>
      </c>
      <c r="P19">
        <f t="shared" si="18"/>
        <v>32</v>
      </c>
      <c r="Q19" s="12">
        <f t="shared" si="12"/>
        <v>212</v>
      </c>
      <c r="R19" s="11">
        <f t="shared" si="13"/>
        <v>0</v>
      </c>
      <c r="S19">
        <f t="shared" si="14"/>
        <v>3</v>
      </c>
      <c r="T19">
        <f t="shared" si="15"/>
        <v>32</v>
      </c>
      <c r="U19" s="12">
        <f t="shared" si="16"/>
        <v>212</v>
      </c>
      <c r="V19" s="13"/>
      <c r="W19" t="str">
        <f t="shared" si="20"/>
        <v/>
      </c>
      <c r="Z19" s="12"/>
    </row>
    <row r="20" spans="1:26" x14ac:dyDescent="0.25">
      <c r="A20" s="14" t="s">
        <v>46</v>
      </c>
      <c r="B20" s="15" t="b">
        <f t="shared" si="0"/>
        <v>0</v>
      </c>
      <c r="C20" s="15" t="b">
        <f t="shared" si="1"/>
        <v>1</v>
      </c>
      <c r="D20" s="15">
        <f t="shared" si="2"/>
        <v>3</v>
      </c>
      <c r="E20" s="15" t="str">
        <f t="shared" si="3"/>
        <v>0. Introduction</v>
      </c>
      <c r="F20" s="16" t="str">
        <f t="shared" si="17"/>
        <v>3. Exploring the lab environment</v>
      </c>
      <c r="G20" s="11" t="str">
        <f t="shared" si="5"/>
        <v>2m 23s</v>
      </c>
      <c r="H20">
        <f t="shared" si="6"/>
        <v>2</v>
      </c>
      <c r="I20" s="12">
        <f t="shared" si="7"/>
        <v>23</v>
      </c>
      <c r="J20" s="11">
        <f t="shared" si="8"/>
        <v>355</v>
      </c>
      <c r="K20">
        <f t="shared" si="9"/>
        <v>0</v>
      </c>
      <c r="L20">
        <f t="shared" si="10"/>
        <v>5</v>
      </c>
      <c r="M20" s="12">
        <f t="shared" si="11"/>
        <v>55</v>
      </c>
      <c r="N20" s="11">
        <f t="shared" si="18"/>
        <v>0</v>
      </c>
      <c r="O20">
        <f t="shared" si="18"/>
        <v>3</v>
      </c>
      <c r="P20">
        <f t="shared" si="18"/>
        <v>32</v>
      </c>
      <c r="Q20" s="12">
        <f t="shared" si="12"/>
        <v>212</v>
      </c>
      <c r="R20" s="11">
        <f t="shared" si="13"/>
        <v>0</v>
      </c>
      <c r="S20">
        <f t="shared" si="14"/>
        <v>5</v>
      </c>
      <c r="T20">
        <f t="shared" si="15"/>
        <v>55</v>
      </c>
      <c r="U20" s="12">
        <f t="shared" si="16"/>
        <v>355</v>
      </c>
      <c r="V20" s="13"/>
      <c r="W20" t="str">
        <f t="shared" si="20"/>
        <v>Y:\TempRecording\JavaScript Essential Training\0. Introduction\03. Exploring the lab environment.mkv</v>
      </c>
      <c r="Z20" s="12"/>
    </row>
    <row r="21" spans="1:26" x14ac:dyDescent="0.25">
      <c r="A21" s="14" t="s">
        <v>47</v>
      </c>
      <c r="B21" s="15" t="b">
        <f t="shared" si="0"/>
        <v>0</v>
      </c>
      <c r="C21" s="15" t="b">
        <f t="shared" si="1"/>
        <v>0</v>
      </c>
      <c r="D21" s="15">
        <f t="shared" si="2"/>
        <v>3</v>
      </c>
      <c r="E21" s="15" t="str">
        <f t="shared" si="3"/>
        <v>0. Introduction</v>
      </c>
      <c r="F21" s="16" t="str">
        <f t="shared" si="17"/>
        <v/>
      </c>
      <c r="G21" s="11" t="str">
        <f t="shared" si="5"/>
        <v/>
      </c>
      <c r="H21">
        <f t="shared" si="6"/>
        <v>0</v>
      </c>
      <c r="I21" s="12">
        <f t="shared" si="7"/>
        <v>0</v>
      </c>
      <c r="J21" s="11">
        <f t="shared" si="8"/>
        <v>355</v>
      </c>
      <c r="K21">
        <f t="shared" si="9"/>
        <v>0</v>
      </c>
      <c r="L21">
        <f t="shared" si="10"/>
        <v>5</v>
      </c>
      <c r="M21" s="12">
        <f t="shared" si="11"/>
        <v>55</v>
      </c>
      <c r="N21" s="11">
        <f t="shared" si="18"/>
        <v>0</v>
      </c>
      <c r="O21">
        <f t="shared" si="18"/>
        <v>5</v>
      </c>
      <c r="P21">
        <f t="shared" si="18"/>
        <v>55</v>
      </c>
      <c r="Q21" s="12">
        <f t="shared" si="12"/>
        <v>355</v>
      </c>
      <c r="R21" s="11">
        <f t="shared" si="13"/>
        <v>0</v>
      </c>
      <c r="S21">
        <f t="shared" si="14"/>
        <v>5</v>
      </c>
      <c r="T21">
        <f t="shared" si="15"/>
        <v>55</v>
      </c>
      <c r="U21" s="12">
        <f t="shared" si="16"/>
        <v>355</v>
      </c>
      <c r="V21" s="13"/>
      <c r="W21" t="str">
        <f t="shared" si="20"/>
        <v/>
      </c>
      <c r="Z21" s="12"/>
    </row>
    <row r="22" spans="1:26" x14ac:dyDescent="0.25">
      <c r="A22" s="14" t="s">
        <v>43</v>
      </c>
      <c r="B22" s="15" t="b">
        <f t="shared" si="0"/>
        <v>0</v>
      </c>
      <c r="C22" s="15" t="b">
        <f t="shared" si="1"/>
        <v>0</v>
      </c>
      <c r="D22" s="15">
        <f t="shared" si="2"/>
        <v>3</v>
      </c>
      <c r="E22" s="15" t="str">
        <f t="shared" si="3"/>
        <v>0. Introduction</v>
      </c>
      <c r="F22" s="16" t="str">
        <f t="shared" si="17"/>
        <v/>
      </c>
      <c r="G22" s="11" t="str">
        <f t="shared" si="5"/>
        <v/>
      </c>
      <c r="H22">
        <f t="shared" si="6"/>
        <v>0</v>
      </c>
      <c r="I22" s="12">
        <f t="shared" si="7"/>
        <v>0</v>
      </c>
      <c r="J22" s="11">
        <f t="shared" si="8"/>
        <v>355</v>
      </c>
      <c r="K22">
        <f t="shared" si="9"/>
        <v>0</v>
      </c>
      <c r="L22">
        <f t="shared" si="10"/>
        <v>5</v>
      </c>
      <c r="M22" s="12">
        <f t="shared" si="11"/>
        <v>55</v>
      </c>
      <c r="N22" s="11">
        <f t="shared" si="18"/>
        <v>0</v>
      </c>
      <c r="O22">
        <f t="shared" si="18"/>
        <v>5</v>
      </c>
      <c r="P22">
        <f t="shared" si="18"/>
        <v>55</v>
      </c>
      <c r="Q22" s="12">
        <f t="shared" si="12"/>
        <v>355</v>
      </c>
      <c r="R22" s="11">
        <f t="shared" si="13"/>
        <v>0</v>
      </c>
      <c r="S22">
        <f t="shared" si="14"/>
        <v>5</v>
      </c>
      <c r="T22">
        <f t="shared" si="15"/>
        <v>55</v>
      </c>
      <c r="U22" s="12">
        <f t="shared" si="16"/>
        <v>355</v>
      </c>
      <c r="V22" s="13"/>
      <c r="W22" t="str">
        <f t="shared" si="20"/>
        <v/>
      </c>
      <c r="Z22" s="12"/>
    </row>
    <row r="23" spans="1:26" x14ac:dyDescent="0.25">
      <c r="A23" s="14"/>
      <c r="B23" s="15" t="b">
        <f t="shared" si="0"/>
        <v>0</v>
      </c>
      <c r="C23" s="15" t="b">
        <f t="shared" si="1"/>
        <v>0</v>
      </c>
      <c r="D23" s="15">
        <f t="shared" si="2"/>
        <v>3</v>
      </c>
      <c r="E23" s="15" t="str">
        <f t="shared" si="3"/>
        <v>0. Introduction</v>
      </c>
      <c r="F23" s="16" t="str">
        <f t="shared" si="17"/>
        <v/>
      </c>
      <c r="G23" s="11" t="str">
        <f t="shared" si="5"/>
        <v/>
      </c>
      <c r="H23">
        <f t="shared" si="6"/>
        <v>0</v>
      </c>
      <c r="I23" s="12">
        <f t="shared" si="7"/>
        <v>0</v>
      </c>
      <c r="J23" s="11">
        <f t="shared" si="8"/>
        <v>355</v>
      </c>
      <c r="K23">
        <f t="shared" si="9"/>
        <v>0</v>
      </c>
      <c r="L23">
        <f t="shared" si="10"/>
        <v>5</v>
      </c>
      <c r="M23" s="12">
        <f t="shared" si="11"/>
        <v>55</v>
      </c>
      <c r="N23" s="11">
        <f t="shared" si="18"/>
        <v>0</v>
      </c>
      <c r="O23">
        <f t="shared" si="18"/>
        <v>5</v>
      </c>
      <c r="P23">
        <f t="shared" si="18"/>
        <v>55</v>
      </c>
      <c r="Q23" s="12">
        <f t="shared" si="12"/>
        <v>355</v>
      </c>
      <c r="R23" s="11">
        <f t="shared" si="13"/>
        <v>0</v>
      </c>
      <c r="S23">
        <f t="shared" si="14"/>
        <v>5</v>
      </c>
      <c r="T23">
        <f t="shared" si="15"/>
        <v>55</v>
      </c>
      <c r="U23" s="12">
        <f t="shared" si="16"/>
        <v>355</v>
      </c>
      <c r="V23" s="13"/>
      <c r="W23" t="str">
        <f t="shared" si="20"/>
        <v/>
      </c>
      <c r="Z23" s="12"/>
    </row>
    <row r="24" spans="1:26" x14ac:dyDescent="0.25">
      <c r="A24" s="14" t="s">
        <v>48</v>
      </c>
      <c r="B24" s="15" t="b">
        <f t="shared" si="0"/>
        <v>1</v>
      </c>
      <c r="C24" s="15" t="b">
        <f t="shared" si="1"/>
        <v>0</v>
      </c>
      <c r="D24" s="15">
        <f t="shared" si="2"/>
        <v>0</v>
      </c>
      <c r="E24" s="15" t="str">
        <f t="shared" si="3"/>
        <v>1. JavaScript - A Brief Introduction</v>
      </c>
      <c r="F24" s="16" t="str">
        <f t="shared" si="17"/>
        <v/>
      </c>
      <c r="G24" s="11" t="str">
        <f t="shared" si="5"/>
        <v/>
      </c>
      <c r="H24">
        <f t="shared" si="6"/>
        <v>0</v>
      </c>
      <c r="I24" s="12">
        <f t="shared" si="7"/>
        <v>0</v>
      </c>
      <c r="J24" s="11">
        <f t="shared" si="8"/>
        <v>355</v>
      </c>
      <c r="K24">
        <f t="shared" si="9"/>
        <v>0</v>
      </c>
      <c r="L24">
        <f t="shared" si="10"/>
        <v>5</v>
      </c>
      <c r="M24" s="12">
        <f t="shared" si="11"/>
        <v>55</v>
      </c>
      <c r="N24" s="11">
        <f t="shared" si="18"/>
        <v>0</v>
      </c>
      <c r="O24">
        <f t="shared" si="18"/>
        <v>5</v>
      </c>
      <c r="P24">
        <f t="shared" si="18"/>
        <v>55</v>
      </c>
      <c r="Q24" s="12">
        <f t="shared" si="12"/>
        <v>355</v>
      </c>
      <c r="R24" s="11">
        <f t="shared" si="13"/>
        <v>0</v>
      </c>
      <c r="S24">
        <f t="shared" si="14"/>
        <v>5</v>
      </c>
      <c r="T24">
        <f t="shared" si="15"/>
        <v>55</v>
      </c>
      <c r="U24" s="12">
        <f t="shared" si="16"/>
        <v>355</v>
      </c>
      <c r="V24" s="13"/>
      <c r="W24" t="str">
        <f t="shared" si="20"/>
        <v/>
      </c>
      <c r="Z24" s="12"/>
    </row>
    <row r="25" spans="1:26" x14ac:dyDescent="0.25">
      <c r="A25" s="14"/>
      <c r="B25" s="15" t="b">
        <f t="shared" si="0"/>
        <v>0</v>
      </c>
      <c r="C25" s="15" t="b">
        <f t="shared" si="1"/>
        <v>0</v>
      </c>
      <c r="D25" s="15">
        <f t="shared" si="2"/>
        <v>0</v>
      </c>
      <c r="E25" s="15" t="str">
        <f t="shared" si="3"/>
        <v>1. JavaScript - A Brief Introduction</v>
      </c>
      <c r="F25" s="16" t="str">
        <f t="shared" si="17"/>
        <v/>
      </c>
      <c r="G25" s="11" t="str">
        <f t="shared" si="5"/>
        <v/>
      </c>
      <c r="H25">
        <f t="shared" si="6"/>
        <v>0</v>
      </c>
      <c r="I25" s="12">
        <f t="shared" si="7"/>
        <v>0</v>
      </c>
      <c r="J25" s="11">
        <f t="shared" si="8"/>
        <v>355</v>
      </c>
      <c r="K25">
        <f t="shared" si="9"/>
        <v>0</v>
      </c>
      <c r="L25">
        <f t="shared" si="10"/>
        <v>5</v>
      </c>
      <c r="M25" s="12">
        <f t="shared" si="11"/>
        <v>55</v>
      </c>
      <c r="N25" s="11">
        <f t="shared" si="18"/>
        <v>0</v>
      </c>
      <c r="O25">
        <f t="shared" si="18"/>
        <v>5</v>
      </c>
      <c r="P25">
        <f t="shared" si="18"/>
        <v>55</v>
      </c>
      <c r="Q25" s="12">
        <f t="shared" si="12"/>
        <v>355</v>
      </c>
      <c r="R25" s="11">
        <f t="shared" si="13"/>
        <v>0</v>
      </c>
      <c r="S25">
        <f t="shared" si="14"/>
        <v>5</v>
      </c>
      <c r="T25">
        <f t="shared" si="15"/>
        <v>55</v>
      </c>
      <c r="U25" s="12">
        <f t="shared" si="16"/>
        <v>355</v>
      </c>
      <c r="V25" s="13"/>
      <c r="W25" t="str">
        <f t="shared" si="20"/>
        <v/>
      </c>
      <c r="Z25" s="12"/>
    </row>
    <row r="26" spans="1:26" x14ac:dyDescent="0.25">
      <c r="A26" s="14" t="s">
        <v>49</v>
      </c>
      <c r="B26" s="15" t="b">
        <f t="shared" si="0"/>
        <v>0</v>
      </c>
      <c r="C26" s="15" t="b">
        <f t="shared" si="1"/>
        <v>1</v>
      </c>
      <c r="D26" s="15">
        <f t="shared" si="2"/>
        <v>1</v>
      </c>
      <c r="E26" s="15" t="str">
        <f t="shared" si="3"/>
        <v>1. JavaScript - A Brief Introduction</v>
      </c>
      <c r="F26" s="16" t="str">
        <f t="shared" si="17"/>
        <v>1. JavaScript - First contact</v>
      </c>
      <c r="G26" s="11" t="str">
        <f t="shared" si="5"/>
        <v>2m 46s</v>
      </c>
      <c r="H26">
        <f t="shared" si="6"/>
        <v>2</v>
      </c>
      <c r="I26" s="12">
        <f t="shared" si="7"/>
        <v>46</v>
      </c>
      <c r="J26" s="11">
        <f t="shared" si="8"/>
        <v>521</v>
      </c>
      <c r="K26">
        <f t="shared" si="9"/>
        <v>0</v>
      </c>
      <c r="L26">
        <f t="shared" si="10"/>
        <v>8</v>
      </c>
      <c r="M26" s="12">
        <f t="shared" si="11"/>
        <v>41</v>
      </c>
      <c r="N26" s="11">
        <f t="shared" si="18"/>
        <v>0</v>
      </c>
      <c r="O26">
        <v>6</v>
      </c>
      <c r="P26">
        <v>7</v>
      </c>
      <c r="Q26" s="12">
        <f t="shared" si="12"/>
        <v>367</v>
      </c>
      <c r="R26" s="11">
        <f t="shared" si="13"/>
        <v>0</v>
      </c>
      <c r="S26">
        <f t="shared" si="14"/>
        <v>8</v>
      </c>
      <c r="T26">
        <f t="shared" si="15"/>
        <v>53</v>
      </c>
      <c r="U26" s="12">
        <f t="shared" si="16"/>
        <v>533</v>
      </c>
      <c r="V26" s="13"/>
      <c r="W26" t="str">
        <f t="shared" si="20"/>
        <v>Y:\TempRecording\JavaScript Essential Training\1. JavaScript - A Brief Introduction\01. JavaScript - First contact.mkv</v>
      </c>
      <c r="Z26" s="12"/>
    </row>
    <row r="27" spans="1:26" x14ac:dyDescent="0.25">
      <c r="A27" s="14" t="s">
        <v>50</v>
      </c>
      <c r="B27" s="15" t="b">
        <f t="shared" si="0"/>
        <v>0</v>
      </c>
      <c r="C27" s="15" t="b">
        <f t="shared" si="1"/>
        <v>0</v>
      </c>
      <c r="D27" s="15">
        <f t="shared" si="2"/>
        <v>1</v>
      </c>
      <c r="E27" s="15" t="str">
        <f t="shared" si="3"/>
        <v>1. JavaScript - A Brief Introduction</v>
      </c>
      <c r="F27" s="16" t="str">
        <f t="shared" si="17"/>
        <v/>
      </c>
      <c r="G27" s="11" t="str">
        <f t="shared" si="5"/>
        <v/>
      </c>
      <c r="H27">
        <f t="shared" si="6"/>
        <v>0</v>
      </c>
      <c r="I27" s="12">
        <f t="shared" si="7"/>
        <v>0</v>
      </c>
      <c r="J27" s="11">
        <f t="shared" si="8"/>
        <v>521</v>
      </c>
      <c r="K27">
        <f t="shared" si="9"/>
        <v>0</v>
      </c>
      <c r="L27">
        <f t="shared" si="10"/>
        <v>8</v>
      </c>
      <c r="M27" s="12">
        <f t="shared" si="11"/>
        <v>41</v>
      </c>
      <c r="N27" s="11">
        <f t="shared" si="18"/>
        <v>0</v>
      </c>
      <c r="O27">
        <f t="shared" si="18"/>
        <v>8</v>
      </c>
      <c r="P27">
        <f t="shared" si="18"/>
        <v>53</v>
      </c>
      <c r="Q27" s="12">
        <f t="shared" si="12"/>
        <v>533</v>
      </c>
      <c r="R27" s="11">
        <f t="shared" si="13"/>
        <v>0</v>
      </c>
      <c r="S27">
        <f t="shared" si="14"/>
        <v>8</v>
      </c>
      <c r="T27">
        <f t="shared" si="15"/>
        <v>53</v>
      </c>
      <c r="U27" s="12">
        <f t="shared" si="16"/>
        <v>533</v>
      </c>
      <c r="V27" s="13"/>
      <c r="W27" t="str">
        <f t="shared" si="20"/>
        <v/>
      </c>
      <c r="Z27" s="12"/>
    </row>
    <row r="28" spans="1:26" x14ac:dyDescent="0.25">
      <c r="A28" s="14" t="s">
        <v>43</v>
      </c>
      <c r="B28" s="15" t="b">
        <f t="shared" si="0"/>
        <v>0</v>
      </c>
      <c r="C28" s="15" t="b">
        <f t="shared" si="1"/>
        <v>0</v>
      </c>
      <c r="D28" s="15">
        <f t="shared" si="2"/>
        <v>1</v>
      </c>
      <c r="E28" s="15" t="str">
        <f t="shared" si="3"/>
        <v>1. JavaScript - A Brief Introduction</v>
      </c>
      <c r="F28" s="16" t="str">
        <f t="shared" si="17"/>
        <v/>
      </c>
      <c r="G28" s="11" t="str">
        <f t="shared" si="5"/>
        <v/>
      </c>
      <c r="H28">
        <f t="shared" si="6"/>
        <v>0</v>
      </c>
      <c r="I28" s="12">
        <f t="shared" si="7"/>
        <v>0</v>
      </c>
      <c r="J28" s="11">
        <f t="shared" si="8"/>
        <v>521</v>
      </c>
      <c r="K28">
        <f t="shared" si="9"/>
        <v>0</v>
      </c>
      <c r="L28">
        <f t="shared" si="10"/>
        <v>8</v>
      </c>
      <c r="M28" s="12">
        <f t="shared" si="11"/>
        <v>41</v>
      </c>
      <c r="N28" s="11">
        <f t="shared" si="18"/>
        <v>0</v>
      </c>
      <c r="O28">
        <f t="shared" si="18"/>
        <v>8</v>
      </c>
      <c r="P28">
        <f t="shared" si="18"/>
        <v>53</v>
      </c>
      <c r="Q28" s="12">
        <f t="shared" si="12"/>
        <v>533</v>
      </c>
      <c r="R28" s="11">
        <f t="shared" si="13"/>
        <v>0</v>
      </c>
      <c r="S28">
        <f t="shared" si="14"/>
        <v>8</v>
      </c>
      <c r="T28">
        <f t="shared" si="15"/>
        <v>53</v>
      </c>
      <c r="U28" s="12">
        <f t="shared" si="16"/>
        <v>533</v>
      </c>
      <c r="V28" s="13"/>
      <c r="W28" t="str">
        <f t="shared" si="20"/>
        <v/>
      </c>
      <c r="Z28" s="12"/>
    </row>
    <row r="29" spans="1:26" x14ac:dyDescent="0.25">
      <c r="A29" s="14" t="s">
        <v>51</v>
      </c>
      <c r="B29" s="15" t="b">
        <f t="shared" si="0"/>
        <v>0</v>
      </c>
      <c r="C29" s="15" t="b">
        <f t="shared" si="1"/>
        <v>1</v>
      </c>
      <c r="D29" s="15">
        <f t="shared" si="2"/>
        <v>2</v>
      </c>
      <c r="E29" s="15" t="str">
        <f t="shared" si="3"/>
        <v>1. JavaScript - A Brief Introduction</v>
      </c>
      <c r="F29" s="16" t="str">
        <f t="shared" si="17"/>
        <v>2. Navigating the JS landscape</v>
      </c>
      <c r="G29" s="11" t="str">
        <f t="shared" si="5"/>
        <v>4m 29s</v>
      </c>
      <c r="H29">
        <f t="shared" si="6"/>
        <v>4</v>
      </c>
      <c r="I29" s="12">
        <f t="shared" si="7"/>
        <v>29</v>
      </c>
      <c r="J29" s="11">
        <f t="shared" si="8"/>
        <v>790</v>
      </c>
      <c r="K29">
        <f t="shared" si="9"/>
        <v>0</v>
      </c>
      <c r="L29">
        <f t="shared" si="10"/>
        <v>13</v>
      </c>
      <c r="M29" s="12">
        <f t="shared" si="11"/>
        <v>10</v>
      </c>
      <c r="N29" s="11">
        <f t="shared" si="18"/>
        <v>0</v>
      </c>
      <c r="O29">
        <f t="shared" si="18"/>
        <v>8</v>
      </c>
      <c r="P29">
        <f t="shared" si="18"/>
        <v>53</v>
      </c>
      <c r="Q29" s="12">
        <f t="shared" si="12"/>
        <v>533</v>
      </c>
      <c r="R29" s="11">
        <f t="shared" si="13"/>
        <v>0</v>
      </c>
      <c r="S29">
        <f t="shared" si="14"/>
        <v>13</v>
      </c>
      <c r="T29">
        <f t="shared" si="15"/>
        <v>22</v>
      </c>
      <c r="U29" s="12">
        <f t="shared" si="16"/>
        <v>802</v>
      </c>
      <c r="V29" s="13"/>
      <c r="W29" t="str">
        <f t="shared" si="20"/>
        <v>Y:\TempRecording\JavaScript Essential Training\1. JavaScript - A Brief Introduction\02. Navigating the JS landscape.mkv</v>
      </c>
      <c r="Z29" s="12"/>
    </row>
    <row r="30" spans="1:26" x14ac:dyDescent="0.25">
      <c r="A30" s="14" t="s">
        <v>52</v>
      </c>
      <c r="B30" s="15" t="b">
        <f t="shared" si="0"/>
        <v>0</v>
      </c>
      <c r="C30" s="15" t="b">
        <f t="shared" si="1"/>
        <v>0</v>
      </c>
      <c r="D30" s="15">
        <f t="shared" si="2"/>
        <v>2</v>
      </c>
      <c r="E30" s="15" t="str">
        <f t="shared" si="3"/>
        <v>1. JavaScript - A Brief Introduction</v>
      </c>
      <c r="F30" s="16" t="str">
        <f t="shared" si="17"/>
        <v/>
      </c>
      <c r="G30" s="11" t="str">
        <f t="shared" si="5"/>
        <v/>
      </c>
      <c r="H30">
        <f t="shared" si="6"/>
        <v>0</v>
      </c>
      <c r="I30" s="12">
        <f t="shared" si="7"/>
        <v>0</v>
      </c>
      <c r="J30" s="11">
        <f t="shared" si="8"/>
        <v>790</v>
      </c>
      <c r="K30">
        <f t="shared" si="9"/>
        <v>0</v>
      </c>
      <c r="L30">
        <f t="shared" si="10"/>
        <v>13</v>
      </c>
      <c r="M30" s="12">
        <f t="shared" si="11"/>
        <v>10</v>
      </c>
      <c r="N30" s="11">
        <f t="shared" si="18"/>
        <v>0</v>
      </c>
      <c r="O30">
        <f t="shared" si="18"/>
        <v>13</v>
      </c>
      <c r="P30">
        <f t="shared" si="18"/>
        <v>22</v>
      </c>
      <c r="Q30" s="12">
        <f t="shared" si="12"/>
        <v>802</v>
      </c>
      <c r="R30" s="11">
        <f t="shared" si="13"/>
        <v>0</v>
      </c>
      <c r="S30">
        <f t="shared" si="14"/>
        <v>13</v>
      </c>
      <c r="T30">
        <f t="shared" si="15"/>
        <v>22</v>
      </c>
      <c r="U30" s="12">
        <f t="shared" si="16"/>
        <v>802</v>
      </c>
      <c r="V30" s="13"/>
      <c r="W30" t="str">
        <f t="shared" si="20"/>
        <v/>
      </c>
      <c r="Z30" s="12"/>
    </row>
    <row r="31" spans="1:26" x14ac:dyDescent="0.25">
      <c r="A31" s="14" t="s">
        <v>43</v>
      </c>
      <c r="B31" s="15" t="b">
        <f t="shared" si="0"/>
        <v>0</v>
      </c>
      <c r="C31" s="15" t="b">
        <f t="shared" si="1"/>
        <v>0</v>
      </c>
      <c r="D31" s="15">
        <f t="shared" si="2"/>
        <v>2</v>
      </c>
      <c r="E31" s="15" t="str">
        <f t="shared" si="3"/>
        <v>1. JavaScript - A Brief Introduction</v>
      </c>
      <c r="F31" s="16" t="str">
        <f t="shared" si="17"/>
        <v/>
      </c>
      <c r="G31" s="11" t="str">
        <f t="shared" si="5"/>
        <v/>
      </c>
      <c r="H31">
        <f t="shared" si="6"/>
        <v>0</v>
      </c>
      <c r="I31" s="12">
        <f t="shared" si="7"/>
        <v>0</v>
      </c>
      <c r="J31" s="11">
        <f t="shared" si="8"/>
        <v>790</v>
      </c>
      <c r="K31">
        <f t="shared" si="9"/>
        <v>0</v>
      </c>
      <c r="L31">
        <f t="shared" si="10"/>
        <v>13</v>
      </c>
      <c r="M31" s="12">
        <f t="shared" si="11"/>
        <v>10</v>
      </c>
      <c r="N31" s="11">
        <f t="shared" si="18"/>
        <v>0</v>
      </c>
      <c r="O31">
        <f t="shared" si="18"/>
        <v>13</v>
      </c>
      <c r="P31">
        <f t="shared" si="18"/>
        <v>22</v>
      </c>
      <c r="Q31" s="12">
        <f t="shared" si="12"/>
        <v>802</v>
      </c>
      <c r="R31" s="11">
        <f t="shared" si="13"/>
        <v>0</v>
      </c>
      <c r="S31">
        <f t="shared" si="14"/>
        <v>13</v>
      </c>
      <c r="T31">
        <f t="shared" si="15"/>
        <v>22</v>
      </c>
      <c r="U31" s="12">
        <f t="shared" si="16"/>
        <v>802</v>
      </c>
      <c r="V31" s="13"/>
      <c r="W31" t="str">
        <f t="shared" si="20"/>
        <v/>
      </c>
      <c r="Z31" s="12"/>
    </row>
    <row r="32" spans="1:26" x14ac:dyDescent="0.25">
      <c r="A32" s="14" t="s">
        <v>53</v>
      </c>
      <c r="B32" s="15" t="b">
        <f t="shared" si="0"/>
        <v>0</v>
      </c>
      <c r="C32" s="15" t="b">
        <f t="shared" si="1"/>
        <v>1</v>
      </c>
      <c r="D32" s="15">
        <f t="shared" si="2"/>
        <v>3</v>
      </c>
      <c r="E32" s="15" t="str">
        <f t="shared" si="3"/>
        <v>1. JavaScript - A Brief Introduction</v>
      </c>
      <c r="F32" s="16" t="str">
        <f t="shared" si="17"/>
        <v>3. Tools for working with JavaScript</v>
      </c>
      <c r="G32" s="11" t="str">
        <f t="shared" si="5"/>
        <v>3m 24s</v>
      </c>
      <c r="H32">
        <f t="shared" si="6"/>
        <v>3</v>
      </c>
      <c r="I32" s="12">
        <f t="shared" si="7"/>
        <v>24</v>
      </c>
      <c r="J32" s="11">
        <f t="shared" si="8"/>
        <v>994</v>
      </c>
      <c r="K32">
        <f t="shared" si="9"/>
        <v>0</v>
      </c>
      <c r="L32">
        <f t="shared" si="10"/>
        <v>16</v>
      </c>
      <c r="M32" s="12">
        <f t="shared" si="11"/>
        <v>34</v>
      </c>
      <c r="N32" s="11">
        <f t="shared" si="18"/>
        <v>0</v>
      </c>
      <c r="O32">
        <f t="shared" si="18"/>
        <v>13</v>
      </c>
      <c r="P32">
        <f t="shared" si="18"/>
        <v>22</v>
      </c>
      <c r="Q32" s="12">
        <f t="shared" si="12"/>
        <v>802</v>
      </c>
      <c r="R32" s="11">
        <f t="shared" si="13"/>
        <v>0</v>
      </c>
      <c r="S32">
        <f t="shared" si="14"/>
        <v>16</v>
      </c>
      <c r="T32">
        <f t="shared" si="15"/>
        <v>46</v>
      </c>
      <c r="U32" s="12">
        <f t="shared" si="16"/>
        <v>1006</v>
      </c>
      <c r="V32" s="13"/>
      <c r="W32" t="str">
        <f t="shared" si="20"/>
        <v>Y:\TempRecording\JavaScript Essential Training\1. JavaScript - A Brief Introduction\03. Tools for working with JavaScript.mkv</v>
      </c>
      <c r="Z32" s="12"/>
    </row>
    <row r="33" spans="1:26" x14ac:dyDescent="0.25">
      <c r="A33" s="14" t="s">
        <v>54</v>
      </c>
      <c r="B33" s="15" t="b">
        <f t="shared" si="0"/>
        <v>0</v>
      </c>
      <c r="C33" s="15" t="b">
        <f t="shared" si="1"/>
        <v>0</v>
      </c>
      <c r="D33" s="15">
        <f t="shared" si="2"/>
        <v>3</v>
      </c>
      <c r="E33" s="15" t="str">
        <f t="shared" si="3"/>
        <v>1. JavaScript - A Brief Introduction</v>
      </c>
      <c r="F33" s="16" t="str">
        <f t="shared" si="17"/>
        <v/>
      </c>
      <c r="G33" s="11" t="str">
        <f t="shared" si="5"/>
        <v/>
      </c>
      <c r="H33">
        <f t="shared" si="6"/>
        <v>0</v>
      </c>
      <c r="I33" s="12">
        <f t="shared" si="7"/>
        <v>0</v>
      </c>
      <c r="J33" s="11">
        <f t="shared" si="8"/>
        <v>994</v>
      </c>
      <c r="K33">
        <f t="shared" si="9"/>
        <v>0</v>
      </c>
      <c r="L33">
        <f t="shared" si="10"/>
        <v>16</v>
      </c>
      <c r="M33" s="12">
        <f t="shared" si="11"/>
        <v>34</v>
      </c>
      <c r="N33" s="11">
        <f t="shared" si="18"/>
        <v>0</v>
      </c>
      <c r="O33">
        <f t="shared" si="18"/>
        <v>16</v>
      </c>
      <c r="P33">
        <f t="shared" si="18"/>
        <v>46</v>
      </c>
      <c r="Q33" s="12">
        <f t="shared" si="12"/>
        <v>1006</v>
      </c>
      <c r="R33" s="11">
        <f t="shared" si="13"/>
        <v>0</v>
      </c>
      <c r="S33">
        <f t="shared" si="14"/>
        <v>16</v>
      </c>
      <c r="T33">
        <f t="shared" si="15"/>
        <v>46</v>
      </c>
      <c r="U33" s="12">
        <f t="shared" si="16"/>
        <v>1006</v>
      </c>
      <c r="V33" s="13"/>
      <c r="W33" t="str">
        <f t="shared" si="20"/>
        <v/>
      </c>
      <c r="Z33" s="12"/>
    </row>
    <row r="34" spans="1:26" x14ac:dyDescent="0.25">
      <c r="A34" s="14" t="s">
        <v>43</v>
      </c>
      <c r="B34" s="15" t="b">
        <f t="shared" si="0"/>
        <v>0</v>
      </c>
      <c r="C34" s="15" t="b">
        <f t="shared" si="1"/>
        <v>0</v>
      </c>
      <c r="D34" s="15">
        <f t="shared" si="2"/>
        <v>3</v>
      </c>
      <c r="E34" s="15" t="str">
        <f t="shared" si="3"/>
        <v>1. JavaScript - A Brief Introduction</v>
      </c>
      <c r="F34" s="16" t="str">
        <f t="shared" si="17"/>
        <v/>
      </c>
      <c r="G34" s="11" t="str">
        <f t="shared" si="5"/>
        <v/>
      </c>
      <c r="H34">
        <f t="shared" si="6"/>
        <v>0</v>
      </c>
      <c r="I34" s="12">
        <f t="shared" si="7"/>
        <v>0</v>
      </c>
      <c r="J34" s="11">
        <f t="shared" si="8"/>
        <v>994</v>
      </c>
      <c r="K34">
        <f t="shared" si="9"/>
        <v>0</v>
      </c>
      <c r="L34">
        <f t="shared" si="10"/>
        <v>16</v>
      </c>
      <c r="M34" s="12">
        <f t="shared" si="11"/>
        <v>34</v>
      </c>
      <c r="N34" s="11">
        <f t="shared" si="18"/>
        <v>0</v>
      </c>
      <c r="O34">
        <f t="shared" si="18"/>
        <v>16</v>
      </c>
      <c r="P34">
        <f t="shared" si="18"/>
        <v>46</v>
      </c>
      <c r="Q34" s="12">
        <f t="shared" si="12"/>
        <v>1006</v>
      </c>
      <c r="R34" s="11">
        <f t="shared" si="13"/>
        <v>0</v>
      </c>
      <c r="S34">
        <f t="shared" si="14"/>
        <v>16</v>
      </c>
      <c r="T34">
        <f t="shared" si="15"/>
        <v>46</v>
      </c>
      <c r="U34" s="12">
        <f t="shared" si="16"/>
        <v>1006</v>
      </c>
      <c r="V34" s="13"/>
      <c r="W34" t="str">
        <f t="shared" si="20"/>
        <v/>
      </c>
      <c r="Z34" s="12"/>
    </row>
    <row r="35" spans="1:26" x14ac:dyDescent="0.25">
      <c r="A35" s="14" t="s">
        <v>55</v>
      </c>
      <c r="B35" s="15" t="b">
        <f t="shared" si="0"/>
        <v>0</v>
      </c>
      <c r="C35" s="15" t="b">
        <f t="shared" si="1"/>
        <v>1</v>
      </c>
      <c r="D35" s="15">
        <f t="shared" si="2"/>
        <v>4</v>
      </c>
      <c r="E35" s="15" t="str">
        <f t="shared" si="3"/>
        <v>1. JavaScript - A Brief Introduction</v>
      </c>
      <c r="F35" s="16" t="str">
        <f t="shared" si="17"/>
        <v>4. Linting and formatting</v>
      </c>
      <c r="G35" s="11" t="str">
        <f t="shared" si="5"/>
        <v>6m 27s</v>
      </c>
      <c r="H35">
        <f t="shared" si="6"/>
        <v>6</v>
      </c>
      <c r="I35" s="12">
        <f t="shared" si="7"/>
        <v>27</v>
      </c>
      <c r="J35" s="11">
        <f t="shared" si="8"/>
        <v>1381</v>
      </c>
      <c r="K35">
        <f t="shared" si="9"/>
        <v>0</v>
      </c>
      <c r="L35">
        <f t="shared" si="10"/>
        <v>23</v>
      </c>
      <c r="M35" s="12">
        <f t="shared" si="11"/>
        <v>1</v>
      </c>
      <c r="N35" s="11">
        <f t="shared" si="18"/>
        <v>0</v>
      </c>
      <c r="O35">
        <f t="shared" si="18"/>
        <v>16</v>
      </c>
      <c r="P35">
        <f t="shared" si="18"/>
        <v>46</v>
      </c>
      <c r="Q35" s="12">
        <f t="shared" si="12"/>
        <v>1006</v>
      </c>
      <c r="R35" s="11">
        <f t="shared" si="13"/>
        <v>0</v>
      </c>
      <c r="S35">
        <f t="shared" si="14"/>
        <v>23</v>
      </c>
      <c r="T35">
        <f t="shared" si="15"/>
        <v>13</v>
      </c>
      <c r="U35" s="12">
        <f t="shared" si="16"/>
        <v>1393</v>
      </c>
      <c r="V35" s="13"/>
      <c r="W35" t="str">
        <f t="shared" si="20"/>
        <v>Y:\TempRecording\JavaScript Essential Training\1. JavaScript - A Brief Introduction\04. Linting and formatting.mkv</v>
      </c>
      <c r="Z35" s="12"/>
    </row>
    <row r="36" spans="1:26" x14ac:dyDescent="0.25">
      <c r="A36" s="14" t="s">
        <v>56</v>
      </c>
      <c r="B36" s="15" t="b">
        <f t="shared" si="0"/>
        <v>0</v>
      </c>
      <c r="C36" s="15" t="b">
        <f t="shared" si="1"/>
        <v>0</v>
      </c>
      <c r="D36" s="15">
        <f t="shared" si="2"/>
        <v>4</v>
      </c>
      <c r="E36" s="15" t="str">
        <f t="shared" si="3"/>
        <v>1. JavaScript - A Brief Introduction</v>
      </c>
      <c r="F36" s="16" t="str">
        <f t="shared" si="17"/>
        <v/>
      </c>
      <c r="G36" s="11" t="str">
        <f t="shared" si="5"/>
        <v/>
      </c>
      <c r="H36">
        <f t="shared" si="6"/>
        <v>0</v>
      </c>
      <c r="I36" s="12">
        <f t="shared" si="7"/>
        <v>0</v>
      </c>
      <c r="J36" s="11">
        <f t="shared" si="8"/>
        <v>1381</v>
      </c>
      <c r="K36">
        <f t="shared" si="9"/>
        <v>0</v>
      </c>
      <c r="L36">
        <f t="shared" si="10"/>
        <v>23</v>
      </c>
      <c r="M36" s="12">
        <f t="shared" si="11"/>
        <v>1</v>
      </c>
      <c r="N36" s="11">
        <f t="shared" si="18"/>
        <v>0</v>
      </c>
      <c r="O36">
        <f t="shared" si="18"/>
        <v>23</v>
      </c>
      <c r="P36">
        <f t="shared" si="18"/>
        <v>13</v>
      </c>
      <c r="Q36" s="12">
        <f t="shared" si="12"/>
        <v>1393</v>
      </c>
      <c r="R36" s="11">
        <f t="shared" si="13"/>
        <v>0</v>
      </c>
      <c r="S36">
        <f t="shared" si="14"/>
        <v>23</v>
      </c>
      <c r="T36">
        <f t="shared" si="15"/>
        <v>13</v>
      </c>
      <c r="U36" s="12">
        <f t="shared" si="16"/>
        <v>1393</v>
      </c>
      <c r="V36" s="13"/>
      <c r="W36" t="str">
        <f t="shared" si="20"/>
        <v/>
      </c>
      <c r="Z36" s="12"/>
    </row>
    <row r="37" spans="1:26" x14ac:dyDescent="0.25">
      <c r="A37" s="14" t="s">
        <v>43</v>
      </c>
      <c r="B37" s="15" t="b">
        <f t="shared" si="0"/>
        <v>0</v>
      </c>
      <c r="C37" s="15" t="b">
        <f t="shared" si="1"/>
        <v>0</v>
      </c>
      <c r="D37" s="15">
        <f t="shared" si="2"/>
        <v>4</v>
      </c>
      <c r="E37" s="15" t="str">
        <f t="shared" si="3"/>
        <v>1. JavaScript - A Brief Introduction</v>
      </c>
      <c r="F37" s="16" t="str">
        <f t="shared" si="17"/>
        <v/>
      </c>
      <c r="G37" s="11" t="str">
        <f t="shared" si="5"/>
        <v/>
      </c>
      <c r="H37">
        <f t="shared" si="6"/>
        <v>0</v>
      </c>
      <c r="I37" s="12">
        <f t="shared" si="7"/>
        <v>0</v>
      </c>
      <c r="J37" s="11">
        <f t="shared" si="8"/>
        <v>1381</v>
      </c>
      <c r="K37">
        <f t="shared" si="9"/>
        <v>0</v>
      </c>
      <c r="L37">
        <f t="shared" si="10"/>
        <v>23</v>
      </c>
      <c r="M37" s="12">
        <f t="shared" si="11"/>
        <v>1</v>
      </c>
      <c r="N37" s="11">
        <f t="shared" si="18"/>
        <v>0</v>
      </c>
      <c r="O37">
        <f t="shared" si="18"/>
        <v>23</v>
      </c>
      <c r="P37">
        <f t="shared" si="18"/>
        <v>13</v>
      </c>
      <c r="Q37" s="12">
        <f t="shared" si="12"/>
        <v>1393</v>
      </c>
      <c r="R37" s="11">
        <f t="shared" si="13"/>
        <v>0</v>
      </c>
      <c r="S37">
        <f t="shared" si="14"/>
        <v>23</v>
      </c>
      <c r="T37">
        <f t="shared" si="15"/>
        <v>13</v>
      </c>
      <c r="U37" s="12">
        <f t="shared" si="16"/>
        <v>1393</v>
      </c>
      <c r="V37" s="13"/>
      <c r="W37" t="str">
        <f t="shared" si="20"/>
        <v/>
      </c>
      <c r="Z37" s="12"/>
    </row>
    <row r="38" spans="1:26" x14ac:dyDescent="0.25">
      <c r="A38" s="14" t="s">
        <v>57</v>
      </c>
      <c r="B38" s="15" t="b">
        <f t="shared" si="0"/>
        <v>0</v>
      </c>
      <c r="C38" s="15" t="b">
        <f t="shared" si="1"/>
        <v>1</v>
      </c>
      <c r="D38" s="15">
        <f t="shared" si="2"/>
        <v>5</v>
      </c>
      <c r="E38" s="15" t="str">
        <f t="shared" si="3"/>
        <v>1. JavaScript - A Brief Introduction</v>
      </c>
      <c r="F38" s="16" t="str">
        <f t="shared" si="17"/>
        <v>5. Get to know the browser console</v>
      </c>
      <c r="G38" s="11" t="str">
        <f t="shared" si="5"/>
        <v>6m 24s</v>
      </c>
      <c r="H38">
        <f t="shared" si="6"/>
        <v>6</v>
      </c>
      <c r="I38" s="12">
        <f t="shared" si="7"/>
        <v>24</v>
      </c>
      <c r="J38" s="11">
        <f t="shared" si="8"/>
        <v>1765</v>
      </c>
      <c r="K38">
        <f t="shared" si="9"/>
        <v>0</v>
      </c>
      <c r="L38">
        <f t="shared" si="10"/>
        <v>29</v>
      </c>
      <c r="M38" s="12">
        <f t="shared" si="11"/>
        <v>25</v>
      </c>
      <c r="N38" s="11">
        <f t="shared" si="18"/>
        <v>0</v>
      </c>
      <c r="O38">
        <f t="shared" si="18"/>
        <v>23</v>
      </c>
      <c r="P38">
        <f t="shared" si="18"/>
        <v>13</v>
      </c>
      <c r="Q38" s="12">
        <f t="shared" si="12"/>
        <v>1393</v>
      </c>
      <c r="R38" s="11">
        <f t="shared" si="13"/>
        <v>0</v>
      </c>
      <c r="S38">
        <f t="shared" si="14"/>
        <v>29</v>
      </c>
      <c r="T38">
        <f t="shared" si="15"/>
        <v>37</v>
      </c>
      <c r="U38" s="12">
        <f t="shared" si="16"/>
        <v>1777</v>
      </c>
      <c r="V38" s="13"/>
      <c r="W38" t="str">
        <f t="shared" si="20"/>
        <v>Y:\TempRecording\JavaScript Essential Training\1. JavaScript - A Brief Introduction\05. Get to know the browser console.mkv</v>
      </c>
      <c r="Z38" s="12"/>
    </row>
    <row r="39" spans="1:26" x14ac:dyDescent="0.25">
      <c r="A39" s="14" t="s">
        <v>58</v>
      </c>
      <c r="B39" s="15" t="b">
        <f t="shared" si="0"/>
        <v>0</v>
      </c>
      <c r="C39" s="15" t="b">
        <f t="shared" si="1"/>
        <v>0</v>
      </c>
      <c r="D39" s="15">
        <f t="shared" si="2"/>
        <v>5</v>
      </c>
      <c r="E39" s="15" t="str">
        <f t="shared" si="3"/>
        <v>1. JavaScript - A Brief Introduction</v>
      </c>
      <c r="F39" s="16" t="str">
        <f t="shared" si="17"/>
        <v/>
      </c>
      <c r="G39" s="11" t="str">
        <f t="shared" si="5"/>
        <v/>
      </c>
      <c r="H39">
        <f t="shared" si="6"/>
        <v>0</v>
      </c>
      <c r="I39" s="12">
        <f t="shared" si="7"/>
        <v>0</v>
      </c>
      <c r="J39" s="11">
        <f t="shared" si="8"/>
        <v>1765</v>
      </c>
      <c r="K39">
        <f t="shared" si="9"/>
        <v>0</v>
      </c>
      <c r="L39">
        <f t="shared" si="10"/>
        <v>29</v>
      </c>
      <c r="M39" s="12">
        <f t="shared" si="11"/>
        <v>25</v>
      </c>
      <c r="N39" s="11">
        <f t="shared" si="18"/>
        <v>0</v>
      </c>
      <c r="O39">
        <f t="shared" si="18"/>
        <v>29</v>
      </c>
      <c r="P39">
        <f t="shared" si="18"/>
        <v>37</v>
      </c>
      <c r="Q39" s="12">
        <f t="shared" si="12"/>
        <v>1777</v>
      </c>
      <c r="R39" s="11">
        <f t="shared" si="13"/>
        <v>0</v>
      </c>
      <c r="S39">
        <f t="shared" si="14"/>
        <v>29</v>
      </c>
      <c r="T39">
        <f t="shared" si="15"/>
        <v>37</v>
      </c>
      <c r="U39" s="12">
        <f t="shared" si="16"/>
        <v>1777</v>
      </c>
      <c r="V39" s="13"/>
      <c r="W39" t="str">
        <f t="shared" si="20"/>
        <v/>
      </c>
      <c r="Z39" s="12"/>
    </row>
    <row r="40" spans="1:26" x14ac:dyDescent="0.25">
      <c r="A40" s="14" t="s">
        <v>43</v>
      </c>
      <c r="B40" s="15" t="b">
        <f t="shared" si="0"/>
        <v>0</v>
      </c>
      <c r="C40" s="15" t="b">
        <f t="shared" si="1"/>
        <v>0</v>
      </c>
      <c r="D40" s="15">
        <f t="shared" si="2"/>
        <v>5</v>
      </c>
      <c r="E40" s="15" t="str">
        <f t="shared" si="3"/>
        <v>1. JavaScript - A Brief Introduction</v>
      </c>
      <c r="F40" s="16" t="str">
        <f t="shared" si="17"/>
        <v/>
      </c>
      <c r="G40" s="11" t="str">
        <f t="shared" si="5"/>
        <v/>
      </c>
      <c r="H40">
        <f t="shared" si="6"/>
        <v>0</v>
      </c>
      <c r="I40" s="12">
        <f t="shared" si="7"/>
        <v>0</v>
      </c>
      <c r="J40" s="11">
        <f t="shared" si="8"/>
        <v>1765</v>
      </c>
      <c r="K40">
        <f t="shared" si="9"/>
        <v>0</v>
      </c>
      <c r="L40">
        <f t="shared" si="10"/>
        <v>29</v>
      </c>
      <c r="M40" s="12">
        <f t="shared" si="11"/>
        <v>25</v>
      </c>
      <c r="N40" s="11">
        <f t="shared" si="18"/>
        <v>0</v>
      </c>
      <c r="O40">
        <f t="shared" si="18"/>
        <v>29</v>
      </c>
      <c r="P40">
        <f t="shared" si="18"/>
        <v>37</v>
      </c>
      <c r="Q40" s="12">
        <f t="shared" si="12"/>
        <v>1777</v>
      </c>
      <c r="R40" s="11">
        <f t="shared" si="13"/>
        <v>0</v>
      </c>
      <c r="S40">
        <f t="shared" si="14"/>
        <v>29</v>
      </c>
      <c r="T40">
        <f t="shared" si="15"/>
        <v>37</v>
      </c>
      <c r="U40" s="12">
        <f t="shared" si="16"/>
        <v>1777</v>
      </c>
      <c r="V40" s="13"/>
      <c r="W40" t="str">
        <f t="shared" si="20"/>
        <v/>
      </c>
      <c r="Z40" s="12"/>
    </row>
    <row r="41" spans="1:26" x14ac:dyDescent="0.25">
      <c r="A41" s="14" t="s">
        <v>59</v>
      </c>
      <c r="B41" s="15" t="b">
        <f t="shared" si="0"/>
        <v>0</v>
      </c>
      <c r="C41" s="15" t="b">
        <f t="shared" si="1"/>
        <v>1</v>
      </c>
      <c r="D41" s="15">
        <f t="shared" si="2"/>
        <v>6</v>
      </c>
      <c r="E41" s="15" t="str">
        <f t="shared" si="3"/>
        <v>1. JavaScript - A Brief Introduction</v>
      </c>
      <c r="F41" s="16" t="str">
        <f t="shared" si="17"/>
        <v>6. JavaScript language basics</v>
      </c>
      <c r="G41" s="11" t="str">
        <f t="shared" si="5"/>
        <v>5m 37s</v>
      </c>
      <c r="H41">
        <f t="shared" si="6"/>
        <v>5</v>
      </c>
      <c r="I41" s="12">
        <f t="shared" si="7"/>
        <v>37</v>
      </c>
      <c r="J41" s="11">
        <f t="shared" si="8"/>
        <v>2102</v>
      </c>
      <c r="K41">
        <f t="shared" si="9"/>
        <v>0</v>
      </c>
      <c r="L41">
        <f t="shared" si="10"/>
        <v>35</v>
      </c>
      <c r="M41" s="12">
        <f t="shared" si="11"/>
        <v>2</v>
      </c>
      <c r="N41" s="11">
        <f t="shared" si="18"/>
        <v>0</v>
      </c>
      <c r="O41">
        <f t="shared" si="18"/>
        <v>29</v>
      </c>
      <c r="P41">
        <f t="shared" si="18"/>
        <v>37</v>
      </c>
      <c r="Q41" s="12">
        <f t="shared" si="12"/>
        <v>1777</v>
      </c>
      <c r="R41" s="11">
        <f t="shared" si="13"/>
        <v>0</v>
      </c>
      <c r="S41">
        <f t="shared" si="14"/>
        <v>35</v>
      </c>
      <c r="T41">
        <f t="shared" si="15"/>
        <v>14</v>
      </c>
      <c r="U41" s="12">
        <f t="shared" si="16"/>
        <v>2114</v>
      </c>
      <c r="V41" s="13"/>
      <c r="W41" t="str">
        <f t="shared" si="20"/>
        <v>Y:\TempRecording\JavaScript Essential Training\1. JavaScript - A Brief Introduction\06. JavaScript language basics.mkv</v>
      </c>
      <c r="Z41" s="12"/>
    </row>
    <row r="42" spans="1:26" x14ac:dyDescent="0.25">
      <c r="A42" s="14" t="s">
        <v>60</v>
      </c>
      <c r="B42" s="15" t="b">
        <f t="shared" si="0"/>
        <v>0</v>
      </c>
      <c r="C42" s="15" t="b">
        <f t="shared" si="1"/>
        <v>0</v>
      </c>
      <c r="D42" s="15">
        <f t="shared" si="2"/>
        <v>6</v>
      </c>
      <c r="E42" s="15" t="str">
        <f t="shared" si="3"/>
        <v>1. JavaScript - A Brief Introduction</v>
      </c>
      <c r="F42" s="16" t="str">
        <f t="shared" si="17"/>
        <v/>
      </c>
      <c r="G42" s="11" t="str">
        <f t="shared" si="5"/>
        <v/>
      </c>
      <c r="H42">
        <f t="shared" si="6"/>
        <v>0</v>
      </c>
      <c r="I42" s="12">
        <f t="shared" si="7"/>
        <v>0</v>
      </c>
      <c r="J42" s="11">
        <f t="shared" si="8"/>
        <v>2102</v>
      </c>
      <c r="K42">
        <f t="shared" si="9"/>
        <v>0</v>
      </c>
      <c r="L42">
        <f t="shared" si="10"/>
        <v>35</v>
      </c>
      <c r="M42" s="12">
        <f t="shared" si="11"/>
        <v>2</v>
      </c>
      <c r="N42" s="11">
        <f t="shared" si="18"/>
        <v>0</v>
      </c>
      <c r="O42">
        <f t="shared" si="18"/>
        <v>35</v>
      </c>
      <c r="P42">
        <f t="shared" si="18"/>
        <v>14</v>
      </c>
      <c r="Q42" s="12">
        <f t="shared" si="12"/>
        <v>2114</v>
      </c>
      <c r="R42" s="11">
        <f t="shared" si="13"/>
        <v>0</v>
      </c>
      <c r="S42">
        <f t="shared" si="14"/>
        <v>35</v>
      </c>
      <c r="T42">
        <f t="shared" si="15"/>
        <v>14</v>
      </c>
      <c r="U42" s="12">
        <f t="shared" si="16"/>
        <v>2114</v>
      </c>
      <c r="V42" s="13"/>
      <c r="W42" t="str">
        <f t="shared" si="20"/>
        <v/>
      </c>
      <c r="Z42" s="12"/>
    </row>
    <row r="43" spans="1:26" x14ac:dyDescent="0.25">
      <c r="A43" s="14" t="s">
        <v>43</v>
      </c>
      <c r="B43" s="15" t="b">
        <f t="shared" si="0"/>
        <v>0</v>
      </c>
      <c r="C43" s="15" t="b">
        <f t="shared" si="1"/>
        <v>0</v>
      </c>
      <c r="D43" s="15">
        <f t="shared" si="2"/>
        <v>6</v>
      </c>
      <c r="E43" s="15" t="str">
        <f t="shared" si="3"/>
        <v>1. JavaScript - A Brief Introduction</v>
      </c>
      <c r="F43" s="16" t="str">
        <f t="shared" si="17"/>
        <v/>
      </c>
      <c r="G43" s="11" t="str">
        <f t="shared" si="5"/>
        <v/>
      </c>
      <c r="H43">
        <f t="shared" si="6"/>
        <v>0</v>
      </c>
      <c r="I43" s="12">
        <f t="shared" si="7"/>
        <v>0</v>
      </c>
      <c r="J43" s="11">
        <f t="shared" si="8"/>
        <v>2102</v>
      </c>
      <c r="K43">
        <f t="shared" si="9"/>
        <v>0</v>
      </c>
      <c r="L43">
        <f t="shared" si="10"/>
        <v>35</v>
      </c>
      <c r="M43" s="12">
        <f t="shared" si="11"/>
        <v>2</v>
      </c>
      <c r="N43" s="11">
        <f t="shared" si="18"/>
        <v>0</v>
      </c>
      <c r="O43">
        <f t="shared" si="18"/>
        <v>35</v>
      </c>
      <c r="P43">
        <f t="shared" si="18"/>
        <v>14</v>
      </c>
      <c r="Q43" s="12">
        <f t="shared" si="12"/>
        <v>2114</v>
      </c>
      <c r="R43" s="11">
        <f t="shared" si="13"/>
        <v>0</v>
      </c>
      <c r="S43">
        <f t="shared" si="14"/>
        <v>35</v>
      </c>
      <c r="T43">
        <f t="shared" si="15"/>
        <v>14</v>
      </c>
      <c r="U43" s="12">
        <f t="shared" si="16"/>
        <v>2114</v>
      </c>
      <c r="V43" s="13"/>
      <c r="W43" t="str">
        <f t="shared" si="20"/>
        <v/>
      </c>
      <c r="Z43" s="12"/>
    </row>
    <row r="44" spans="1:26" x14ac:dyDescent="0.25">
      <c r="A44" s="14" t="s">
        <v>61</v>
      </c>
      <c r="B44" s="15" t="b">
        <f t="shared" si="0"/>
        <v>0</v>
      </c>
      <c r="C44" s="15" t="b">
        <f t="shared" si="1"/>
        <v>1</v>
      </c>
      <c r="D44" s="15">
        <f t="shared" si="2"/>
        <v>7</v>
      </c>
      <c r="E44" s="15" t="str">
        <f t="shared" si="3"/>
        <v>1. JavaScript - A Brief Introduction</v>
      </c>
      <c r="F44" s="16" t="str">
        <f t="shared" si="17"/>
        <v>7. Learning JavaScript backward</v>
      </c>
      <c r="G44" s="11" t="str">
        <f t="shared" si="5"/>
        <v>3m</v>
      </c>
      <c r="H44">
        <f t="shared" si="6"/>
        <v>3</v>
      </c>
      <c r="I44" s="12">
        <f t="shared" si="7"/>
        <v>0</v>
      </c>
      <c r="J44" s="11">
        <v>0</v>
      </c>
      <c r="K44">
        <f t="shared" si="9"/>
        <v>0</v>
      </c>
      <c r="L44">
        <f t="shared" si="10"/>
        <v>0</v>
      </c>
      <c r="M44" s="12">
        <f t="shared" si="11"/>
        <v>0</v>
      </c>
      <c r="N44" s="11">
        <f t="shared" si="18"/>
        <v>0</v>
      </c>
      <c r="O44">
        <f t="shared" si="18"/>
        <v>35</v>
      </c>
      <c r="P44">
        <f t="shared" si="18"/>
        <v>14</v>
      </c>
      <c r="Q44" s="12">
        <f t="shared" si="12"/>
        <v>2114</v>
      </c>
      <c r="R44" s="11">
        <f t="shared" si="13"/>
        <v>0</v>
      </c>
      <c r="S44">
        <f t="shared" si="14"/>
        <v>38</v>
      </c>
      <c r="T44">
        <f t="shared" si="15"/>
        <v>14</v>
      </c>
      <c r="U44" s="12">
        <f t="shared" si="16"/>
        <v>2294</v>
      </c>
      <c r="V44" s="13"/>
      <c r="W44" t="str">
        <f t="shared" si="20"/>
        <v>Y:\TempRecording\JavaScript Essential Training\1. JavaScript - A Brief Introduction\07. Learning JavaScript backward.mkv</v>
      </c>
      <c r="Z44" s="12"/>
    </row>
    <row r="45" spans="1:26" x14ac:dyDescent="0.25">
      <c r="A45" s="14" t="s">
        <v>62</v>
      </c>
      <c r="B45" s="15" t="b">
        <f t="shared" si="0"/>
        <v>0</v>
      </c>
      <c r="C45" s="15" t="b">
        <f t="shared" si="1"/>
        <v>0</v>
      </c>
      <c r="D45" s="15">
        <f t="shared" si="2"/>
        <v>7</v>
      </c>
      <c r="E45" s="15" t="str">
        <f t="shared" si="3"/>
        <v>1. JavaScript - A Brief Introduction</v>
      </c>
      <c r="F45" s="16" t="str">
        <f t="shared" si="17"/>
        <v/>
      </c>
      <c r="G45" s="11" t="str">
        <f t="shared" si="5"/>
        <v/>
      </c>
      <c r="H45">
        <f t="shared" si="6"/>
        <v>0</v>
      </c>
      <c r="I45" s="12">
        <f t="shared" si="7"/>
        <v>0</v>
      </c>
      <c r="J45" s="11">
        <f t="shared" ref="J45:J108" si="21">J44+(H45*60+I45)</f>
        <v>0</v>
      </c>
      <c r="K45">
        <f t="shared" si="9"/>
        <v>0</v>
      </c>
      <c r="L45">
        <f t="shared" si="10"/>
        <v>0</v>
      </c>
      <c r="M45" s="12">
        <f t="shared" si="11"/>
        <v>0</v>
      </c>
      <c r="N45" s="11">
        <f t="shared" si="18"/>
        <v>0</v>
      </c>
      <c r="O45">
        <f t="shared" si="18"/>
        <v>38</v>
      </c>
      <c r="P45">
        <f t="shared" si="18"/>
        <v>14</v>
      </c>
      <c r="Q45" s="12">
        <f t="shared" si="12"/>
        <v>2294</v>
      </c>
      <c r="R45" s="11">
        <f t="shared" si="13"/>
        <v>0</v>
      </c>
      <c r="S45">
        <f t="shared" si="14"/>
        <v>38</v>
      </c>
      <c r="T45">
        <f t="shared" si="15"/>
        <v>14</v>
      </c>
      <c r="U45" s="12">
        <f t="shared" si="16"/>
        <v>2294</v>
      </c>
      <c r="V45" s="13"/>
      <c r="W45" t="str">
        <f t="shared" si="20"/>
        <v/>
      </c>
      <c r="Z45" s="12"/>
    </row>
    <row r="46" spans="1:26" x14ac:dyDescent="0.25">
      <c r="A46" s="14" t="s">
        <v>43</v>
      </c>
      <c r="B46" s="15" t="b">
        <f t="shared" si="0"/>
        <v>0</v>
      </c>
      <c r="C46" s="15" t="b">
        <f t="shared" si="1"/>
        <v>0</v>
      </c>
      <c r="D46" s="15">
        <f t="shared" si="2"/>
        <v>7</v>
      </c>
      <c r="E46" s="15" t="str">
        <f t="shared" si="3"/>
        <v>1. JavaScript - A Brief Introduction</v>
      </c>
      <c r="F46" s="16" t="str">
        <f t="shared" si="17"/>
        <v/>
      </c>
      <c r="G46" s="11" t="str">
        <f t="shared" si="5"/>
        <v/>
      </c>
      <c r="H46">
        <f t="shared" si="6"/>
        <v>0</v>
      </c>
      <c r="I46" s="12">
        <f t="shared" si="7"/>
        <v>0</v>
      </c>
      <c r="J46" s="11">
        <f t="shared" si="21"/>
        <v>0</v>
      </c>
      <c r="K46">
        <f t="shared" si="9"/>
        <v>0</v>
      </c>
      <c r="L46">
        <f t="shared" si="10"/>
        <v>0</v>
      </c>
      <c r="M46" s="12">
        <f t="shared" si="11"/>
        <v>0</v>
      </c>
      <c r="N46" s="11">
        <f t="shared" si="18"/>
        <v>0</v>
      </c>
      <c r="O46">
        <f t="shared" si="18"/>
        <v>38</v>
      </c>
      <c r="P46">
        <f t="shared" si="18"/>
        <v>14</v>
      </c>
      <c r="Q46" s="12">
        <f t="shared" si="12"/>
        <v>2294</v>
      </c>
      <c r="R46" s="11">
        <f t="shared" si="13"/>
        <v>0</v>
      </c>
      <c r="S46">
        <f t="shared" si="14"/>
        <v>38</v>
      </c>
      <c r="T46">
        <f t="shared" si="15"/>
        <v>14</v>
      </c>
      <c r="U46" s="12">
        <f t="shared" si="16"/>
        <v>2294</v>
      </c>
      <c r="V46" s="13"/>
      <c r="W46" t="str">
        <f t="shared" si="20"/>
        <v/>
      </c>
      <c r="Z46" s="12"/>
    </row>
    <row r="47" spans="1:26" x14ac:dyDescent="0.25">
      <c r="A47" s="14" t="s">
        <v>63</v>
      </c>
      <c r="B47" s="15" t="b">
        <f t="shared" si="0"/>
        <v>0</v>
      </c>
      <c r="C47" s="15" t="b">
        <f t="shared" si="1"/>
        <v>0</v>
      </c>
      <c r="D47" s="15">
        <f t="shared" si="2"/>
        <v>7</v>
      </c>
      <c r="E47" s="15" t="str">
        <f t="shared" si="3"/>
        <v>1. JavaScript - A Brief Introduction</v>
      </c>
      <c r="F47" s="16" t="str">
        <f t="shared" si="17"/>
        <v>Chapter Quiz</v>
      </c>
      <c r="G47" s="11" t="str">
        <f t="shared" si="5"/>
        <v/>
      </c>
      <c r="H47">
        <f t="shared" si="6"/>
        <v>0</v>
      </c>
      <c r="I47" s="12">
        <f t="shared" si="7"/>
        <v>0</v>
      </c>
      <c r="J47" s="11">
        <f t="shared" si="21"/>
        <v>0</v>
      </c>
      <c r="K47">
        <f t="shared" si="9"/>
        <v>0</v>
      </c>
      <c r="L47">
        <f t="shared" si="10"/>
        <v>0</v>
      </c>
      <c r="M47" s="12">
        <f t="shared" si="11"/>
        <v>0</v>
      </c>
      <c r="N47" s="11">
        <f t="shared" si="18"/>
        <v>0</v>
      </c>
      <c r="O47">
        <f t="shared" si="18"/>
        <v>38</v>
      </c>
      <c r="P47">
        <f t="shared" si="18"/>
        <v>14</v>
      </c>
      <c r="Q47" s="12">
        <f t="shared" si="12"/>
        <v>2294</v>
      </c>
      <c r="R47" s="11">
        <f t="shared" si="13"/>
        <v>0</v>
      </c>
      <c r="S47">
        <f t="shared" si="14"/>
        <v>38</v>
      </c>
      <c r="T47">
        <f t="shared" si="15"/>
        <v>14</v>
      </c>
      <c r="U47" s="12">
        <f t="shared" si="16"/>
        <v>2294</v>
      </c>
      <c r="V47" s="13"/>
      <c r="W47" t="str">
        <f t="shared" si="20"/>
        <v>Y:\TempRecording\JavaScript Essential Training\1. JavaScript - A Brief Introduction\0Chapter Quiz.mkv</v>
      </c>
      <c r="Z47" s="12"/>
    </row>
    <row r="48" spans="1:26" x14ac:dyDescent="0.25">
      <c r="A48" s="14" t="s">
        <v>64</v>
      </c>
      <c r="B48" s="15" t="b">
        <f t="shared" si="0"/>
        <v>0</v>
      </c>
      <c r="C48" s="15" t="b">
        <f t="shared" si="1"/>
        <v>0</v>
      </c>
      <c r="D48" s="15">
        <f t="shared" si="2"/>
        <v>7</v>
      </c>
      <c r="E48" s="15" t="str">
        <f t="shared" si="3"/>
        <v>1. JavaScript - A Brief Introduction</v>
      </c>
      <c r="F48" s="16" t="str">
        <f t="shared" si="17"/>
        <v/>
      </c>
      <c r="G48" s="11" t="str">
        <f t="shared" si="5"/>
        <v/>
      </c>
      <c r="H48">
        <f t="shared" si="6"/>
        <v>0</v>
      </c>
      <c r="I48" s="12">
        <f t="shared" si="7"/>
        <v>0</v>
      </c>
      <c r="J48" s="11">
        <f t="shared" si="21"/>
        <v>0</v>
      </c>
      <c r="K48">
        <f t="shared" si="9"/>
        <v>0</v>
      </c>
      <c r="L48">
        <f t="shared" si="10"/>
        <v>0</v>
      </c>
      <c r="M48" s="12">
        <f t="shared" si="11"/>
        <v>0</v>
      </c>
      <c r="N48" s="11">
        <f t="shared" si="18"/>
        <v>0</v>
      </c>
      <c r="O48">
        <f t="shared" si="18"/>
        <v>38</v>
      </c>
      <c r="P48">
        <f t="shared" si="18"/>
        <v>14</v>
      </c>
      <c r="Q48" s="12">
        <f t="shared" si="12"/>
        <v>2294</v>
      </c>
      <c r="R48" s="11">
        <f t="shared" si="13"/>
        <v>0</v>
      </c>
      <c r="S48">
        <f t="shared" si="14"/>
        <v>38</v>
      </c>
      <c r="T48">
        <f t="shared" si="15"/>
        <v>14</v>
      </c>
      <c r="U48" s="12">
        <f t="shared" si="16"/>
        <v>2294</v>
      </c>
      <c r="V48" s="13"/>
      <c r="W48" t="str">
        <f t="shared" si="20"/>
        <v/>
      </c>
      <c r="Z48" s="12"/>
    </row>
    <row r="49" spans="1:26" x14ac:dyDescent="0.25">
      <c r="A49" s="14"/>
      <c r="B49" s="15" t="b">
        <f t="shared" si="0"/>
        <v>0</v>
      </c>
      <c r="C49" s="15" t="b">
        <f t="shared" si="1"/>
        <v>0</v>
      </c>
      <c r="D49" s="15">
        <f t="shared" si="2"/>
        <v>7</v>
      </c>
      <c r="E49" s="15" t="str">
        <f t="shared" si="3"/>
        <v>1. JavaScript - A Brief Introduction</v>
      </c>
      <c r="F49" s="16" t="str">
        <f t="shared" si="17"/>
        <v/>
      </c>
      <c r="G49" s="11" t="str">
        <f t="shared" si="5"/>
        <v/>
      </c>
      <c r="H49">
        <f t="shared" si="6"/>
        <v>0</v>
      </c>
      <c r="I49" s="12">
        <f t="shared" si="7"/>
        <v>0</v>
      </c>
      <c r="J49" s="11">
        <f t="shared" si="21"/>
        <v>0</v>
      </c>
      <c r="K49">
        <f t="shared" si="9"/>
        <v>0</v>
      </c>
      <c r="L49">
        <f t="shared" si="10"/>
        <v>0</v>
      </c>
      <c r="M49" s="12">
        <f t="shared" si="11"/>
        <v>0</v>
      </c>
      <c r="N49" s="11">
        <f t="shared" si="18"/>
        <v>0</v>
      </c>
      <c r="O49">
        <f t="shared" si="18"/>
        <v>38</v>
      </c>
      <c r="P49">
        <f t="shared" si="18"/>
        <v>14</v>
      </c>
      <c r="Q49" s="12">
        <f t="shared" si="12"/>
        <v>2294</v>
      </c>
      <c r="R49" s="11">
        <f t="shared" si="13"/>
        <v>0</v>
      </c>
      <c r="S49">
        <f t="shared" si="14"/>
        <v>38</v>
      </c>
      <c r="T49">
        <f t="shared" si="15"/>
        <v>14</v>
      </c>
      <c r="U49" s="12">
        <f t="shared" si="16"/>
        <v>2294</v>
      </c>
      <c r="V49" s="13"/>
      <c r="W49" t="str">
        <f t="shared" si="20"/>
        <v/>
      </c>
      <c r="Z49" s="12"/>
    </row>
    <row r="50" spans="1:26" x14ac:dyDescent="0.25">
      <c r="A50" s="14" t="s">
        <v>65</v>
      </c>
      <c r="B50" s="15" t="b">
        <f t="shared" si="0"/>
        <v>1</v>
      </c>
      <c r="C50" s="15" t="b">
        <f t="shared" si="1"/>
        <v>0</v>
      </c>
      <c r="D50" s="15">
        <f t="shared" si="2"/>
        <v>0</v>
      </c>
      <c r="E50" s="15" t="str">
        <f t="shared" si="3"/>
        <v>2. Get Up and Running with JS</v>
      </c>
      <c r="F50" s="16" t="str">
        <f t="shared" si="17"/>
        <v/>
      </c>
      <c r="G50" s="11" t="str">
        <f t="shared" si="5"/>
        <v/>
      </c>
      <c r="H50">
        <f t="shared" si="6"/>
        <v>0</v>
      </c>
      <c r="I50" s="12">
        <f t="shared" si="7"/>
        <v>0</v>
      </c>
      <c r="J50" s="11">
        <f t="shared" si="21"/>
        <v>0</v>
      </c>
      <c r="K50">
        <f t="shared" si="9"/>
        <v>0</v>
      </c>
      <c r="L50">
        <f t="shared" si="10"/>
        <v>0</v>
      </c>
      <c r="M50" s="12">
        <f t="shared" si="11"/>
        <v>0</v>
      </c>
      <c r="N50" s="11">
        <f t="shared" si="18"/>
        <v>0</v>
      </c>
      <c r="O50">
        <f t="shared" si="18"/>
        <v>38</v>
      </c>
      <c r="P50">
        <f t="shared" si="18"/>
        <v>14</v>
      </c>
      <c r="Q50" s="12">
        <f t="shared" si="12"/>
        <v>2294</v>
      </c>
      <c r="R50" s="11">
        <f t="shared" si="13"/>
        <v>0</v>
      </c>
      <c r="S50">
        <f t="shared" si="14"/>
        <v>38</v>
      </c>
      <c r="T50">
        <f t="shared" si="15"/>
        <v>14</v>
      </c>
      <c r="U50" s="12">
        <f t="shared" si="16"/>
        <v>2294</v>
      </c>
      <c r="V50" s="13"/>
      <c r="W50" t="str">
        <f t="shared" si="20"/>
        <v/>
      </c>
      <c r="Z50" s="12"/>
    </row>
    <row r="51" spans="1:26" x14ac:dyDescent="0.25">
      <c r="A51" s="14"/>
      <c r="B51" s="15" t="b">
        <f t="shared" si="0"/>
        <v>0</v>
      </c>
      <c r="C51" s="15" t="b">
        <f t="shared" si="1"/>
        <v>0</v>
      </c>
      <c r="D51" s="15">
        <f t="shared" si="2"/>
        <v>0</v>
      </c>
      <c r="E51" s="15" t="str">
        <f t="shared" si="3"/>
        <v>2. Get Up and Running with JS</v>
      </c>
      <c r="F51" s="16" t="str">
        <f t="shared" si="17"/>
        <v/>
      </c>
      <c r="G51" s="11" t="str">
        <f t="shared" si="5"/>
        <v/>
      </c>
      <c r="H51">
        <f t="shared" si="6"/>
        <v>0</v>
      </c>
      <c r="I51" s="12">
        <f t="shared" si="7"/>
        <v>0</v>
      </c>
      <c r="J51" s="11">
        <f t="shared" si="21"/>
        <v>0</v>
      </c>
      <c r="K51">
        <f t="shared" si="9"/>
        <v>0</v>
      </c>
      <c r="L51">
        <f t="shared" si="10"/>
        <v>0</v>
      </c>
      <c r="M51" s="12">
        <f t="shared" si="11"/>
        <v>0</v>
      </c>
      <c r="N51" s="11">
        <f t="shared" si="18"/>
        <v>0</v>
      </c>
      <c r="O51">
        <f t="shared" si="18"/>
        <v>38</v>
      </c>
      <c r="P51">
        <f t="shared" si="18"/>
        <v>14</v>
      </c>
      <c r="Q51" s="12">
        <f t="shared" si="12"/>
        <v>2294</v>
      </c>
      <c r="R51" s="11">
        <f t="shared" si="13"/>
        <v>0</v>
      </c>
      <c r="S51">
        <f t="shared" si="14"/>
        <v>38</v>
      </c>
      <c r="T51">
        <f t="shared" si="15"/>
        <v>14</v>
      </c>
      <c r="U51" s="12">
        <f t="shared" si="16"/>
        <v>2294</v>
      </c>
      <c r="V51" s="13"/>
      <c r="W51" t="str">
        <f t="shared" si="20"/>
        <v/>
      </c>
      <c r="Z51" s="12"/>
    </row>
    <row r="52" spans="1:26" x14ac:dyDescent="0.25">
      <c r="A52" s="14" t="s">
        <v>66</v>
      </c>
      <c r="B52" s="15" t="b">
        <f t="shared" si="0"/>
        <v>0</v>
      </c>
      <c r="C52" s="15" t="b">
        <f t="shared" si="1"/>
        <v>1</v>
      </c>
      <c r="D52" s="15">
        <f t="shared" si="2"/>
        <v>1</v>
      </c>
      <c r="E52" s="15" t="str">
        <f t="shared" si="3"/>
        <v>2. Get Up and Running with JS</v>
      </c>
      <c r="F52" s="16" t="str">
        <f t="shared" si="17"/>
        <v>1. JavaScript in an HTML document</v>
      </c>
      <c r="G52" s="11" t="str">
        <f t="shared" si="5"/>
        <v>3m</v>
      </c>
      <c r="H52">
        <f t="shared" si="6"/>
        <v>3</v>
      </c>
      <c r="I52" s="12">
        <f t="shared" si="7"/>
        <v>0</v>
      </c>
      <c r="J52" s="11">
        <f t="shared" si="21"/>
        <v>180</v>
      </c>
      <c r="K52">
        <f t="shared" si="9"/>
        <v>0</v>
      </c>
      <c r="L52">
        <f t="shared" si="10"/>
        <v>3</v>
      </c>
      <c r="M52" s="12">
        <f t="shared" si="11"/>
        <v>0</v>
      </c>
      <c r="N52" s="11">
        <f t="shared" si="18"/>
        <v>0</v>
      </c>
      <c r="O52">
        <v>0</v>
      </c>
      <c r="P52">
        <v>0</v>
      </c>
      <c r="Q52" s="12">
        <f t="shared" si="12"/>
        <v>0</v>
      </c>
      <c r="R52" s="11">
        <f t="shared" si="13"/>
        <v>0</v>
      </c>
      <c r="S52">
        <f t="shared" si="14"/>
        <v>3</v>
      </c>
      <c r="T52">
        <f t="shared" si="15"/>
        <v>0</v>
      </c>
      <c r="U52" s="12">
        <f t="shared" si="16"/>
        <v>180</v>
      </c>
      <c r="V52" s="13"/>
      <c r="W52" t="str">
        <f t="shared" si="20"/>
        <v>Y:\TempRecording\JavaScript Essential Training\2. Get Up and Running with JS\01. JavaScript in an HTML document.mkv</v>
      </c>
      <c r="Z52" s="12"/>
    </row>
    <row r="53" spans="1:26" x14ac:dyDescent="0.25">
      <c r="A53" s="14" t="s">
        <v>62</v>
      </c>
      <c r="B53" s="15" t="b">
        <f t="shared" si="0"/>
        <v>0</v>
      </c>
      <c r="C53" s="15" t="b">
        <f t="shared" si="1"/>
        <v>0</v>
      </c>
      <c r="D53" s="15">
        <f t="shared" si="2"/>
        <v>1</v>
      </c>
      <c r="E53" s="15" t="str">
        <f t="shared" si="3"/>
        <v>2. Get Up and Running with JS</v>
      </c>
      <c r="F53" s="16" t="str">
        <f t="shared" si="17"/>
        <v/>
      </c>
      <c r="G53" s="11" t="str">
        <f t="shared" si="5"/>
        <v/>
      </c>
      <c r="H53">
        <f t="shared" si="6"/>
        <v>0</v>
      </c>
      <c r="I53" s="12">
        <f t="shared" si="7"/>
        <v>0</v>
      </c>
      <c r="J53" s="11">
        <f t="shared" si="21"/>
        <v>180</v>
      </c>
      <c r="K53">
        <f t="shared" si="9"/>
        <v>0</v>
      </c>
      <c r="L53">
        <f t="shared" si="10"/>
        <v>3</v>
      </c>
      <c r="M53" s="12">
        <f t="shared" si="11"/>
        <v>0</v>
      </c>
      <c r="N53" s="11">
        <f t="shared" si="18"/>
        <v>0</v>
      </c>
      <c r="O53">
        <f t="shared" si="18"/>
        <v>3</v>
      </c>
      <c r="P53">
        <f t="shared" si="18"/>
        <v>0</v>
      </c>
      <c r="Q53" s="12">
        <f t="shared" si="12"/>
        <v>180</v>
      </c>
      <c r="R53" s="11">
        <f t="shared" si="13"/>
        <v>0</v>
      </c>
      <c r="S53">
        <f t="shared" si="14"/>
        <v>3</v>
      </c>
      <c r="T53">
        <f t="shared" si="15"/>
        <v>0</v>
      </c>
      <c r="U53" s="12">
        <f t="shared" si="16"/>
        <v>180</v>
      </c>
      <c r="V53" s="13"/>
      <c r="W53" t="str">
        <f t="shared" si="20"/>
        <v/>
      </c>
      <c r="Z53" s="12"/>
    </row>
    <row r="54" spans="1:26" x14ac:dyDescent="0.25">
      <c r="A54" s="14" t="s">
        <v>43</v>
      </c>
      <c r="B54" s="15" t="b">
        <f t="shared" si="0"/>
        <v>0</v>
      </c>
      <c r="C54" s="15" t="b">
        <f t="shared" si="1"/>
        <v>0</v>
      </c>
      <c r="D54" s="15">
        <f t="shared" si="2"/>
        <v>1</v>
      </c>
      <c r="E54" s="15" t="str">
        <f t="shared" si="3"/>
        <v>2. Get Up and Running with JS</v>
      </c>
      <c r="F54" s="16" t="str">
        <f t="shared" si="17"/>
        <v/>
      </c>
      <c r="G54" s="11" t="str">
        <f t="shared" si="5"/>
        <v/>
      </c>
      <c r="H54">
        <f t="shared" si="6"/>
        <v>0</v>
      </c>
      <c r="I54" s="12">
        <f t="shared" si="7"/>
        <v>0</v>
      </c>
      <c r="J54" s="11">
        <f t="shared" si="21"/>
        <v>180</v>
      </c>
      <c r="K54">
        <f t="shared" si="9"/>
        <v>0</v>
      </c>
      <c r="L54">
        <f t="shared" si="10"/>
        <v>3</v>
      </c>
      <c r="M54" s="12">
        <f t="shared" si="11"/>
        <v>0</v>
      </c>
      <c r="N54" s="11">
        <f t="shared" si="18"/>
        <v>0</v>
      </c>
      <c r="O54">
        <f t="shared" si="18"/>
        <v>3</v>
      </c>
      <c r="P54">
        <f t="shared" si="18"/>
        <v>0</v>
      </c>
      <c r="Q54" s="12">
        <f t="shared" si="12"/>
        <v>180</v>
      </c>
      <c r="R54" s="11">
        <f t="shared" si="13"/>
        <v>0</v>
      </c>
      <c r="S54">
        <f t="shared" si="14"/>
        <v>3</v>
      </c>
      <c r="T54">
        <f t="shared" si="15"/>
        <v>0</v>
      </c>
      <c r="U54" s="12">
        <f t="shared" si="16"/>
        <v>180</v>
      </c>
      <c r="V54" s="13"/>
      <c r="W54" t="str">
        <f t="shared" si="20"/>
        <v/>
      </c>
      <c r="Z54" s="12"/>
    </row>
    <row r="55" spans="1:26" x14ac:dyDescent="0.25">
      <c r="A55" s="14" t="s">
        <v>67</v>
      </c>
      <c r="B55" s="15" t="b">
        <f t="shared" si="0"/>
        <v>0</v>
      </c>
      <c r="C55" s="15" t="b">
        <f t="shared" si="1"/>
        <v>1</v>
      </c>
      <c r="D55" s="15">
        <f t="shared" si="2"/>
        <v>2</v>
      </c>
      <c r="E55" s="15" t="str">
        <f t="shared" si="3"/>
        <v>2. Get Up and Running with JS</v>
      </c>
      <c r="F55" s="16" t="str">
        <f t="shared" si="17"/>
        <v>2. JavaScript as an external file</v>
      </c>
      <c r="G55" s="11" t="str">
        <f t="shared" si="5"/>
        <v>2m 59s</v>
      </c>
      <c r="H55">
        <f t="shared" si="6"/>
        <v>2</v>
      </c>
      <c r="I55" s="12">
        <f t="shared" si="7"/>
        <v>59</v>
      </c>
      <c r="J55" s="11">
        <f t="shared" si="21"/>
        <v>359</v>
      </c>
      <c r="K55">
        <f t="shared" si="9"/>
        <v>0</v>
      </c>
      <c r="L55">
        <f t="shared" si="10"/>
        <v>5</v>
      </c>
      <c r="M55" s="12">
        <f t="shared" si="11"/>
        <v>59</v>
      </c>
      <c r="N55" s="11">
        <f t="shared" si="18"/>
        <v>0</v>
      </c>
      <c r="O55">
        <f t="shared" si="18"/>
        <v>3</v>
      </c>
      <c r="P55">
        <f t="shared" si="18"/>
        <v>0</v>
      </c>
      <c r="Q55" s="12">
        <f t="shared" si="12"/>
        <v>180</v>
      </c>
      <c r="R55" s="11">
        <f t="shared" si="13"/>
        <v>0</v>
      </c>
      <c r="S55">
        <f t="shared" si="14"/>
        <v>5</v>
      </c>
      <c r="T55">
        <f t="shared" si="15"/>
        <v>59</v>
      </c>
      <c r="U55" s="12">
        <f t="shared" si="16"/>
        <v>359</v>
      </c>
      <c r="V55" s="13"/>
      <c r="W55" t="str">
        <f t="shared" si="20"/>
        <v>Y:\TempRecording\JavaScript Essential Training\2. Get Up and Running with JS\02. JavaScript as an external file.mkv</v>
      </c>
      <c r="Z55" s="12"/>
    </row>
    <row r="56" spans="1:26" x14ac:dyDescent="0.25">
      <c r="A56" s="14" t="s">
        <v>68</v>
      </c>
      <c r="B56" s="15" t="b">
        <f t="shared" si="0"/>
        <v>0</v>
      </c>
      <c r="C56" s="15" t="b">
        <f t="shared" si="1"/>
        <v>0</v>
      </c>
      <c r="D56" s="15">
        <f t="shared" si="2"/>
        <v>2</v>
      </c>
      <c r="E56" s="15" t="str">
        <f t="shared" si="3"/>
        <v>2. Get Up and Running with JS</v>
      </c>
      <c r="F56" s="16" t="str">
        <f t="shared" si="17"/>
        <v/>
      </c>
      <c r="G56" s="11" t="str">
        <f t="shared" si="5"/>
        <v/>
      </c>
      <c r="H56">
        <f t="shared" si="6"/>
        <v>0</v>
      </c>
      <c r="I56" s="12">
        <f t="shared" si="7"/>
        <v>0</v>
      </c>
      <c r="J56" s="11">
        <f t="shared" si="21"/>
        <v>359</v>
      </c>
      <c r="K56">
        <f t="shared" si="9"/>
        <v>0</v>
      </c>
      <c r="L56">
        <f t="shared" si="10"/>
        <v>5</v>
      </c>
      <c r="M56" s="12">
        <f t="shared" si="11"/>
        <v>59</v>
      </c>
      <c r="N56" s="11">
        <f t="shared" si="18"/>
        <v>0</v>
      </c>
      <c r="O56">
        <f t="shared" si="18"/>
        <v>5</v>
      </c>
      <c r="P56">
        <f t="shared" si="18"/>
        <v>59</v>
      </c>
      <c r="Q56" s="12">
        <f t="shared" si="12"/>
        <v>359</v>
      </c>
      <c r="R56" s="11">
        <f t="shared" si="13"/>
        <v>0</v>
      </c>
      <c r="S56">
        <f t="shared" si="14"/>
        <v>5</v>
      </c>
      <c r="T56">
        <f t="shared" si="15"/>
        <v>59</v>
      </c>
      <c r="U56" s="12">
        <f t="shared" si="16"/>
        <v>359</v>
      </c>
      <c r="V56" s="13"/>
      <c r="W56" t="str">
        <f t="shared" si="20"/>
        <v/>
      </c>
      <c r="Z56" s="12"/>
    </row>
    <row r="57" spans="1:26" x14ac:dyDescent="0.25">
      <c r="A57" s="14" t="s">
        <v>43</v>
      </c>
      <c r="B57" s="15" t="b">
        <f t="shared" si="0"/>
        <v>0</v>
      </c>
      <c r="C57" s="15" t="b">
        <f t="shared" si="1"/>
        <v>0</v>
      </c>
      <c r="D57" s="15">
        <f t="shared" si="2"/>
        <v>2</v>
      </c>
      <c r="E57" s="15" t="str">
        <f t="shared" si="3"/>
        <v>2. Get Up and Running with JS</v>
      </c>
      <c r="F57" s="16" t="str">
        <f t="shared" si="17"/>
        <v/>
      </c>
      <c r="G57" s="11" t="str">
        <f t="shared" si="5"/>
        <v/>
      </c>
      <c r="H57">
        <f t="shared" si="6"/>
        <v>0</v>
      </c>
      <c r="I57" s="12">
        <f t="shared" si="7"/>
        <v>0</v>
      </c>
      <c r="J57" s="11">
        <f t="shared" si="21"/>
        <v>359</v>
      </c>
      <c r="K57">
        <f t="shared" si="9"/>
        <v>0</v>
      </c>
      <c r="L57">
        <f t="shared" si="10"/>
        <v>5</v>
      </c>
      <c r="M57" s="12">
        <f t="shared" si="11"/>
        <v>59</v>
      </c>
      <c r="N57" s="11">
        <f t="shared" si="18"/>
        <v>0</v>
      </c>
      <c r="O57">
        <f t="shared" si="18"/>
        <v>5</v>
      </c>
      <c r="P57">
        <f t="shared" si="18"/>
        <v>59</v>
      </c>
      <c r="Q57" s="12">
        <f t="shared" si="12"/>
        <v>359</v>
      </c>
      <c r="R57" s="11">
        <f t="shared" si="13"/>
        <v>0</v>
      </c>
      <c r="S57">
        <f t="shared" si="14"/>
        <v>5</v>
      </c>
      <c r="T57">
        <f t="shared" si="15"/>
        <v>59</v>
      </c>
      <c r="U57" s="12">
        <f t="shared" si="16"/>
        <v>359</v>
      </c>
      <c r="V57" s="13"/>
      <c r="W57" t="str">
        <f t="shared" si="20"/>
        <v/>
      </c>
      <c r="Z57" s="12"/>
    </row>
    <row r="58" spans="1:26" x14ac:dyDescent="0.25">
      <c r="A58" s="14" t="s">
        <v>69</v>
      </c>
      <c r="B58" s="15" t="b">
        <f t="shared" si="0"/>
        <v>0</v>
      </c>
      <c r="C58" s="15" t="b">
        <f t="shared" si="1"/>
        <v>1</v>
      </c>
      <c r="D58" s="15">
        <f t="shared" si="2"/>
        <v>3</v>
      </c>
      <c r="E58" s="15" t="str">
        <f t="shared" si="3"/>
        <v>2. Get Up and Running with JS</v>
      </c>
      <c r="F58" s="16" t="str">
        <f t="shared" si="17"/>
        <v>3. Modern JavaScript loading</v>
      </c>
      <c r="G58" s="11" t="str">
        <f t="shared" si="5"/>
        <v>4m 14s</v>
      </c>
      <c r="H58">
        <f t="shared" si="6"/>
        <v>4</v>
      </c>
      <c r="I58" s="12">
        <f t="shared" si="7"/>
        <v>14</v>
      </c>
      <c r="J58" s="11">
        <f t="shared" si="21"/>
        <v>613</v>
      </c>
      <c r="K58">
        <f t="shared" si="9"/>
        <v>0</v>
      </c>
      <c r="L58">
        <f t="shared" si="10"/>
        <v>10</v>
      </c>
      <c r="M58" s="12">
        <f t="shared" si="11"/>
        <v>13</v>
      </c>
      <c r="N58" s="11">
        <f t="shared" si="18"/>
        <v>0</v>
      </c>
      <c r="O58">
        <f t="shared" si="18"/>
        <v>5</v>
      </c>
      <c r="P58">
        <f t="shared" si="18"/>
        <v>59</v>
      </c>
      <c r="Q58" s="12">
        <f t="shared" si="12"/>
        <v>359</v>
      </c>
      <c r="R58" s="11">
        <f t="shared" si="13"/>
        <v>0</v>
      </c>
      <c r="S58">
        <f t="shared" si="14"/>
        <v>10</v>
      </c>
      <c r="T58">
        <f t="shared" si="15"/>
        <v>13</v>
      </c>
      <c r="U58" s="12">
        <f t="shared" si="16"/>
        <v>613</v>
      </c>
      <c r="V58" s="13"/>
      <c r="W58" t="str">
        <f t="shared" si="20"/>
        <v>Y:\TempRecording\JavaScript Essential Training\2. Get Up and Running with JS\03. Modern JavaScript loading.mkv</v>
      </c>
      <c r="Z58" s="12"/>
    </row>
    <row r="59" spans="1:26" x14ac:dyDescent="0.25">
      <c r="A59" s="14" t="s">
        <v>70</v>
      </c>
      <c r="B59" s="15" t="b">
        <f t="shared" si="0"/>
        <v>0</v>
      </c>
      <c r="C59" s="15" t="b">
        <f t="shared" si="1"/>
        <v>0</v>
      </c>
      <c r="D59" s="15">
        <f t="shared" si="2"/>
        <v>3</v>
      </c>
      <c r="E59" s="15" t="str">
        <f t="shared" si="3"/>
        <v>2. Get Up and Running with JS</v>
      </c>
      <c r="F59" s="16" t="str">
        <f t="shared" si="17"/>
        <v/>
      </c>
      <c r="G59" s="11" t="str">
        <f t="shared" si="5"/>
        <v/>
      </c>
      <c r="H59">
        <f t="shared" si="6"/>
        <v>0</v>
      </c>
      <c r="I59" s="12">
        <f t="shared" si="7"/>
        <v>0</v>
      </c>
      <c r="J59" s="11">
        <f t="shared" si="21"/>
        <v>613</v>
      </c>
      <c r="K59">
        <f t="shared" si="9"/>
        <v>0</v>
      </c>
      <c r="L59">
        <f t="shared" si="10"/>
        <v>10</v>
      </c>
      <c r="M59" s="12">
        <f t="shared" si="11"/>
        <v>13</v>
      </c>
      <c r="N59" s="11">
        <f t="shared" si="18"/>
        <v>0</v>
      </c>
      <c r="O59">
        <f t="shared" si="18"/>
        <v>10</v>
      </c>
      <c r="P59">
        <f t="shared" si="18"/>
        <v>13</v>
      </c>
      <c r="Q59" s="12">
        <f t="shared" si="12"/>
        <v>613</v>
      </c>
      <c r="R59" s="11">
        <f t="shared" si="13"/>
        <v>0</v>
      </c>
      <c r="S59">
        <f t="shared" si="14"/>
        <v>10</v>
      </c>
      <c r="T59">
        <f t="shared" si="15"/>
        <v>13</v>
      </c>
      <c r="U59" s="12">
        <f t="shared" si="16"/>
        <v>613</v>
      </c>
      <c r="V59" s="13"/>
      <c r="W59" t="str">
        <f t="shared" si="20"/>
        <v/>
      </c>
      <c r="Z59" s="12"/>
    </row>
    <row r="60" spans="1:26" x14ac:dyDescent="0.25">
      <c r="A60" s="14" t="s">
        <v>43</v>
      </c>
      <c r="B60" s="15" t="b">
        <f t="shared" si="0"/>
        <v>0</v>
      </c>
      <c r="C60" s="15" t="b">
        <f t="shared" si="1"/>
        <v>0</v>
      </c>
      <c r="D60" s="15">
        <f t="shared" si="2"/>
        <v>3</v>
      </c>
      <c r="E60" s="15" t="str">
        <f t="shared" si="3"/>
        <v>2. Get Up and Running with JS</v>
      </c>
      <c r="F60" s="16" t="str">
        <f t="shared" si="17"/>
        <v/>
      </c>
      <c r="G60" s="11" t="str">
        <f t="shared" si="5"/>
        <v/>
      </c>
      <c r="H60">
        <f t="shared" si="6"/>
        <v>0</v>
      </c>
      <c r="I60" s="12">
        <f t="shared" si="7"/>
        <v>0</v>
      </c>
      <c r="J60" s="11">
        <f t="shared" si="21"/>
        <v>613</v>
      </c>
      <c r="K60">
        <f t="shared" si="9"/>
        <v>0</v>
      </c>
      <c r="L60">
        <f t="shared" si="10"/>
        <v>10</v>
      </c>
      <c r="M60" s="12">
        <f t="shared" si="11"/>
        <v>13</v>
      </c>
      <c r="N60" s="11">
        <f t="shared" si="18"/>
        <v>0</v>
      </c>
      <c r="O60">
        <f t="shared" si="18"/>
        <v>10</v>
      </c>
      <c r="P60">
        <f t="shared" si="18"/>
        <v>13</v>
      </c>
      <c r="Q60" s="12">
        <f t="shared" si="12"/>
        <v>613</v>
      </c>
      <c r="R60" s="11">
        <f t="shared" si="13"/>
        <v>0</v>
      </c>
      <c r="S60">
        <f t="shared" si="14"/>
        <v>10</v>
      </c>
      <c r="T60">
        <f t="shared" si="15"/>
        <v>13</v>
      </c>
      <c r="U60" s="12">
        <f t="shared" si="16"/>
        <v>613</v>
      </c>
      <c r="V60" s="13"/>
      <c r="W60" t="str">
        <f t="shared" si="20"/>
        <v/>
      </c>
      <c r="Z60" s="12"/>
    </row>
    <row r="61" spans="1:26" x14ac:dyDescent="0.25">
      <c r="A61" s="14" t="s">
        <v>71</v>
      </c>
      <c r="B61" s="15" t="b">
        <f t="shared" si="0"/>
        <v>0</v>
      </c>
      <c r="C61" s="15" t="b">
        <f t="shared" si="1"/>
        <v>1</v>
      </c>
      <c r="D61" s="15">
        <f t="shared" si="2"/>
        <v>4</v>
      </c>
      <c r="E61" s="15" t="str">
        <f t="shared" si="3"/>
        <v>2. Get Up and Running with JS</v>
      </c>
      <c r="F61" s="16" t="str">
        <f t="shared" si="17"/>
        <v>4. JavaScript modules</v>
      </c>
      <c r="G61" s="11" t="str">
        <f t="shared" si="5"/>
        <v>4m 18s</v>
      </c>
      <c r="H61">
        <f t="shared" si="6"/>
        <v>4</v>
      </c>
      <c r="I61" s="12">
        <f t="shared" si="7"/>
        <v>18</v>
      </c>
      <c r="J61" s="11">
        <f t="shared" si="21"/>
        <v>871</v>
      </c>
      <c r="K61">
        <f t="shared" si="9"/>
        <v>0</v>
      </c>
      <c r="L61">
        <f t="shared" si="10"/>
        <v>14</v>
      </c>
      <c r="M61" s="12">
        <f t="shared" si="11"/>
        <v>31</v>
      </c>
      <c r="N61" s="11">
        <f t="shared" si="18"/>
        <v>0</v>
      </c>
      <c r="O61">
        <f t="shared" si="18"/>
        <v>10</v>
      </c>
      <c r="P61">
        <f t="shared" si="18"/>
        <v>13</v>
      </c>
      <c r="Q61" s="12">
        <f t="shared" si="12"/>
        <v>613</v>
      </c>
      <c r="R61" s="11">
        <f t="shared" si="13"/>
        <v>0</v>
      </c>
      <c r="S61">
        <f t="shared" si="14"/>
        <v>14</v>
      </c>
      <c r="T61">
        <f t="shared" si="15"/>
        <v>31</v>
      </c>
      <c r="U61" s="12">
        <f t="shared" si="16"/>
        <v>871</v>
      </c>
      <c r="V61" s="13"/>
      <c r="W61" t="str">
        <f t="shared" si="20"/>
        <v>Y:\TempRecording\JavaScript Essential Training\2. Get Up and Running with JS\04. JavaScript modules.mkv</v>
      </c>
      <c r="Z61" s="12"/>
    </row>
    <row r="62" spans="1:26" x14ac:dyDescent="0.25">
      <c r="A62" s="14" t="s">
        <v>72</v>
      </c>
      <c r="B62" s="15" t="b">
        <f t="shared" si="0"/>
        <v>0</v>
      </c>
      <c r="C62" s="15" t="b">
        <f t="shared" si="1"/>
        <v>0</v>
      </c>
      <c r="D62" s="15">
        <f t="shared" si="2"/>
        <v>4</v>
      </c>
      <c r="E62" s="15" t="str">
        <f t="shared" si="3"/>
        <v>2. Get Up and Running with JS</v>
      </c>
      <c r="F62" s="16" t="str">
        <f t="shared" si="17"/>
        <v/>
      </c>
      <c r="G62" s="11" t="str">
        <f t="shared" si="5"/>
        <v/>
      </c>
      <c r="H62">
        <f t="shared" si="6"/>
        <v>0</v>
      </c>
      <c r="I62" s="12">
        <f t="shared" si="7"/>
        <v>0</v>
      </c>
      <c r="J62" s="11">
        <f t="shared" si="21"/>
        <v>871</v>
      </c>
      <c r="K62">
        <f t="shared" si="9"/>
        <v>0</v>
      </c>
      <c r="L62">
        <f t="shared" si="10"/>
        <v>14</v>
      </c>
      <c r="M62" s="12">
        <f t="shared" si="11"/>
        <v>31</v>
      </c>
      <c r="N62" s="11">
        <f t="shared" si="18"/>
        <v>0</v>
      </c>
      <c r="O62">
        <f t="shared" si="18"/>
        <v>14</v>
      </c>
      <c r="P62">
        <f t="shared" si="18"/>
        <v>31</v>
      </c>
      <c r="Q62" s="12">
        <f t="shared" si="12"/>
        <v>871</v>
      </c>
      <c r="R62" s="11">
        <f t="shared" si="13"/>
        <v>0</v>
      </c>
      <c r="S62">
        <f t="shared" si="14"/>
        <v>14</v>
      </c>
      <c r="T62">
        <f t="shared" si="15"/>
        <v>31</v>
      </c>
      <c r="U62" s="12">
        <f t="shared" si="16"/>
        <v>871</v>
      </c>
      <c r="V62" s="13"/>
      <c r="W62" t="str">
        <f t="shared" si="20"/>
        <v/>
      </c>
      <c r="Z62" s="12"/>
    </row>
    <row r="63" spans="1:26" x14ac:dyDescent="0.25">
      <c r="A63" s="14" t="s">
        <v>43</v>
      </c>
      <c r="B63" s="15" t="b">
        <f t="shared" si="0"/>
        <v>0</v>
      </c>
      <c r="C63" s="15" t="b">
        <f t="shared" si="1"/>
        <v>0</v>
      </c>
      <c r="D63" s="15">
        <f t="shared" si="2"/>
        <v>4</v>
      </c>
      <c r="E63" s="15" t="str">
        <f t="shared" si="3"/>
        <v>2. Get Up and Running with JS</v>
      </c>
      <c r="F63" s="16" t="str">
        <f t="shared" si="17"/>
        <v/>
      </c>
      <c r="G63" s="11" t="str">
        <f t="shared" si="5"/>
        <v/>
      </c>
      <c r="H63">
        <f t="shared" si="6"/>
        <v>0</v>
      </c>
      <c r="I63" s="12">
        <f t="shared" si="7"/>
        <v>0</v>
      </c>
      <c r="J63" s="11">
        <f t="shared" si="21"/>
        <v>871</v>
      </c>
      <c r="K63">
        <f t="shared" si="9"/>
        <v>0</v>
      </c>
      <c r="L63">
        <f t="shared" si="10"/>
        <v>14</v>
      </c>
      <c r="M63" s="12">
        <f t="shared" si="11"/>
        <v>31</v>
      </c>
      <c r="N63" s="11">
        <f t="shared" si="18"/>
        <v>0</v>
      </c>
      <c r="O63">
        <f t="shared" si="18"/>
        <v>14</v>
      </c>
      <c r="P63">
        <f t="shared" si="18"/>
        <v>31</v>
      </c>
      <c r="Q63" s="12">
        <f t="shared" si="12"/>
        <v>871</v>
      </c>
      <c r="R63" s="11">
        <f t="shared" si="13"/>
        <v>0</v>
      </c>
      <c r="S63">
        <f t="shared" si="14"/>
        <v>14</v>
      </c>
      <c r="T63">
        <f t="shared" si="15"/>
        <v>31</v>
      </c>
      <c r="U63" s="12">
        <f t="shared" si="16"/>
        <v>871</v>
      </c>
      <c r="V63" s="13"/>
      <c r="W63" t="str">
        <f t="shared" si="20"/>
        <v/>
      </c>
      <c r="Z63" s="12"/>
    </row>
    <row r="64" spans="1:26" x14ac:dyDescent="0.25">
      <c r="A64" s="14" t="s">
        <v>63</v>
      </c>
      <c r="B64" s="15" t="b">
        <f t="shared" si="0"/>
        <v>0</v>
      </c>
      <c r="C64" s="15" t="b">
        <f t="shared" si="1"/>
        <v>0</v>
      </c>
      <c r="D64" s="15">
        <f t="shared" si="2"/>
        <v>4</v>
      </c>
      <c r="E64" s="15" t="str">
        <f t="shared" si="3"/>
        <v>2. Get Up and Running with JS</v>
      </c>
      <c r="F64" s="16" t="str">
        <f t="shared" si="17"/>
        <v>Chapter Quiz</v>
      </c>
      <c r="G64" s="11" t="str">
        <f t="shared" si="5"/>
        <v/>
      </c>
      <c r="H64">
        <f t="shared" si="6"/>
        <v>0</v>
      </c>
      <c r="I64" s="12">
        <f t="shared" si="7"/>
        <v>0</v>
      </c>
      <c r="J64" s="11">
        <f t="shared" si="21"/>
        <v>871</v>
      </c>
      <c r="K64">
        <f t="shared" si="9"/>
        <v>0</v>
      </c>
      <c r="L64">
        <f t="shared" si="10"/>
        <v>14</v>
      </c>
      <c r="M64" s="12">
        <f t="shared" si="11"/>
        <v>31</v>
      </c>
      <c r="N64" s="11">
        <f t="shared" si="18"/>
        <v>0</v>
      </c>
      <c r="O64">
        <f t="shared" si="18"/>
        <v>14</v>
      </c>
      <c r="P64">
        <f t="shared" si="18"/>
        <v>31</v>
      </c>
      <c r="Q64" s="12">
        <f t="shared" si="12"/>
        <v>871</v>
      </c>
      <c r="R64" s="11">
        <f t="shared" si="13"/>
        <v>0</v>
      </c>
      <c r="S64">
        <f t="shared" si="14"/>
        <v>14</v>
      </c>
      <c r="T64">
        <f t="shared" si="15"/>
        <v>31</v>
      </c>
      <c r="U64" s="12">
        <f t="shared" si="16"/>
        <v>871</v>
      </c>
      <c r="V64" s="13"/>
      <c r="W64" t="str">
        <f t="shared" si="20"/>
        <v>Y:\TempRecording\JavaScript Essential Training\2. Get Up and Running with JS\0Chapter Quiz.mkv</v>
      </c>
      <c r="Z64" s="12"/>
    </row>
    <row r="65" spans="1:26" x14ac:dyDescent="0.25">
      <c r="A65" s="14" t="s">
        <v>73</v>
      </c>
      <c r="B65" s="15" t="b">
        <f t="shared" si="0"/>
        <v>0</v>
      </c>
      <c r="C65" s="15" t="b">
        <f t="shared" si="1"/>
        <v>0</v>
      </c>
      <c r="D65" s="15">
        <f t="shared" si="2"/>
        <v>4</v>
      </c>
      <c r="E65" s="15" t="str">
        <f t="shared" si="3"/>
        <v>2. Get Up and Running with JS</v>
      </c>
      <c r="F65" s="16" t="str">
        <f t="shared" si="17"/>
        <v/>
      </c>
      <c r="G65" s="11" t="str">
        <f t="shared" si="5"/>
        <v/>
      </c>
      <c r="H65">
        <f t="shared" si="6"/>
        <v>0</v>
      </c>
      <c r="I65" s="12">
        <f t="shared" si="7"/>
        <v>0</v>
      </c>
      <c r="J65" s="11">
        <f t="shared" si="21"/>
        <v>871</v>
      </c>
      <c r="K65">
        <f t="shared" si="9"/>
        <v>0</v>
      </c>
      <c r="L65">
        <f t="shared" si="10"/>
        <v>14</v>
      </c>
      <c r="M65" s="12">
        <f t="shared" si="11"/>
        <v>31</v>
      </c>
      <c r="N65" s="11">
        <f t="shared" si="18"/>
        <v>0</v>
      </c>
      <c r="O65">
        <f t="shared" si="18"/>
        <v>14</v>
      </c>
      <c r="P65">
        <f t="shared" si="18"/>
        <v>31</v>
      </c>
      <c r="Q65" s="12">
        <f t="shared" si="12"/>
        <v>871</v>
      </c>
      <c r="R65" s="11">
        <f t="shared" si="13"/>
        <v>0</v>
      </c>
      <c r="S65">
        <f t="shared" si="14"/>
        <v>14</v>
      </c>
      <c r="T65">
        <f t="shared" si="15"/>
        <v>31</v>
      </c>
      <c r="U65" s="12">
        <f t="shared" si="16"/>
        <v>871</v>
      </c>
      <c r="V65" s="13"/>
      <c r="W65" t="str">
        <f t="shared" si="20"/>
        <v/>
      </c>
      <c r="Z65" s="12"/>
    </row>
    <row r="66" spans="1:26" x14ac:dyDescent="0.25">
      <c r="A66" s="14"/>
      <c r="B66" s="15" t="b">
        <f t="shared" si="0"/>
        <v>0</v>
      </c>
      <c r="C66" s="15" t="b">
        <f t="shared" si="1"/>
        <v>0</v>
      </c>
      <c r="D66" s="15">
        <f t="shared" si="2"/>
        <v>4</v>
      </c>
      <c r="E66" s="15" t="str">
        <f t="shared" si="3"/>
        <v>2. Get Up and Running with JS</v>
      </c>
      <c r="F66" s="16" t="str">
        <f t="shared" si="17"/>
        <v/>
      </c>
      <c r="G66" s="11" t="str">
        <f t="shared" si="5"/>
        <v/>
      </c>
      <c r="H66">
        <f t="shared" si="6"/>
        <v>0</v>
      </c>
      <c r="I66" s="12">
        <f t="shared" si="7"/>
        <v>0</v>
      </c>
      <c r="J66" s="11">
        <f t="shared" si="21"/>
        <v>871</v>
      </c>
      <c r="K66">
        <f t="shared" si="9"/>
        <v>0</v>
      </c>
      <c r="L66">
        <f t="shared" si="10"/>
        <v>14</v>
      </c>
      <c r="M66" s="12">
        <f t="shared" si="11"/>
        <v>31</v>
      </c>
      <c r="N66" s="11">
        <f t="shared" si="18"/>
        <v>0</v>
      </c>
      <c r="O66">
        <f t="shared" si="18"/>
        <v>14</v>
      </c>
      <c r="P66">
        <f t="shared" si="18"/>
        <v>31</v>
      </c>
      <c r="Q66" s="12">
        <f t="shared" si="12"/>
        <v>871</v>
      </c>
      <c r="R66" s="11">
        <f t="shared" si="13"/>
        <v>0</v>
      </c>
      <c r="S66">
        <f t="shared" si="14"/>
        <v>14</v>
      </c>
      <c r="T66">
        <f t="shared" si="15"/>
        <v>31</v>
      </c>
      <c r="U66" s="12">
        <f t="shared" si="16"/>
        <v>871</v>
      </c>
      <c r="V66" s="13"/>
      <c r="W66" t="str">
        <f t="shared" si="20"/>
        <v/>
      </c>
      <c r="Z66" s="12"/>
    </row>
    <row r="67" spans="1:26" x14ac:dyDescent="0.25">
      <c r="A67" s="14" t="s">
        <v>74</v>
      </c>
      <c r="B67" s="15" t="b">
        <f t="shared" si="0"/>
        <v>1</v>
      </c>
      <c r="C67" s="15" t="b">
        <f t="shared" si="1"/>
        <v>0</v>
      </c>
      <c r="D67" s="15">
        <f t="shared" si="2"/>
        <v>0</v>
      </c>
      <c r="E67" s="15" t="str">
        <f t="shared" si="3"/>
        <v>3. Objects</v>
      </c>
      <c r="F67" s="16" t="str">
        <f t="shared" si="17"/>
        <v/>
      </c>
      <c r="G67" s="11" t="str">
        <f t="shared" si="5"/>
        <v/>
      </c>
      <c r="H67">
        <f t="shared" si="6"/>
        <v>0</v>
      </c>
      <c r="I67" s="12">
        <f t="shared" si="7"/>
        <v>0</v>
      </c>
      <c r="J67" s="11">
        <f t="shared" si="21"/>
        <v>871</v>
      </c>
      <c r="K67">
        <f t="shared" si="9"/>
        <v>0</v>
      </c>
      <c r="L67">
        <f t="shared" si="10"/>
        <v>14</v>
      </c>
      <c r="M67" s="12">
        <f t="shared" si="11"/>
        <v>31</v>
      </c>
      <c r="N67" s="11">
        <f t="shared" si="18"/>
        <v>0</v>
      </c>
      <c r="O67">
        <f t="shared" si="18"/>
        <v>14</v>
      </c>
      <c r="P67">
        <f t="shared" si="18"/>
        <v>31</v>
      </c>
      <c r="Q67" s="12">
        <f t="shared" si="12"/>
        <v>871</v>
      </c>
      <c r="R67" s="11">
        <f t="shared" si="13"/>
        <v>0</v>
      </c>
      <c r="S67">
        <f t="shared" si="14"/>
        <v>14</v>
      </c>
      <c r="T67">
        <f t="shared" si="15"/>
        <v>31</v>
      </c>
      <c r="U67" s="12">
        <f t="shared" si="16"/>
        <v>871</v>
      </c>
      <c r="V67" s="13"/>
      <c r="W67" t="str">
        <f t="shared" si="20"/>
        <v/>
      </c>
      <c r="Z67" s="12"/>
    </row>
    <row r="68" spans="1:26" x14ac:dyDescent="0.25">
      <c r="A68" s="14"/>
      <c r="B68" s="15" t="b">
        <f t="shared" si="0"/>
        <v>0</v>
      </c>
      <c r="C68" s="15" t="b">
        <f t="shared" si="1"/>
        <v>0</v>
      </c>
      <c r="D68" s="15">
        <f t="shared" si="2"/>
        <v>0</v>
      </c>
      <c r="E68" s="15" t="str">
        <f t="shared" si="3"/>
        <v>3. Objects</v>
      </c>
      <c r="F68" s="16" t="str">
        <f t="shared" si="17"/>
        <v/>
      </c>
      <c r="G68" s="11" t="str">
        <f t="shared" si="5"/>
        <v/>
      </c>
      <c r="H68">
        <f t="shared" si="6"/>
        <v>0</v>
      </c>
      <c r="I68" s="12">
        <f t="shared" si="7"/>
        <v>0</v>
      </c>
      <c r="J68" s="11">
        <f t="shared" si="21"/>
        <v>871</v>
      </c>
      <c r="K68">
        <f t="shared" si="9"/>
        <v>0</v>
      </c>
      <c r="L68">
        <f t="shared" si="10"/>
        <v>14</v>
      </c>
      <c r="M68" s="12">
        <f t="shared" si="11"/>
        <v>31</v>
      </c>
      <c r="N68" s="11">
        <f t="shared" si="18"/>
        <v>0</v>
      </c>
      <c r="O68">
        <f t="shared" si="18"/>
        <v>14</v>
      </c>
      <c r="P68">
        <f t="shared" si="18"/>
        <v>31</v>
      </c>
      <c r="Q68" s="12">
        <f t="shared" si="12"/>
        <v>871</v>
      </c>
      <c r="R68" s="11">
        <f t="shared" si="13"/>
        <v>0</v>
      </c>
      <c r="S68">
        <f t="shared" si="14"/>
        <v>14</v>
      </c>
      <c r="T68">
        <f t="shared" si="15"/>
        <v>31</v>
      </c>
      <c r="U68" s="12">
        <f t="shared" si="16"/>
        <v>871</v>
      </c>
      <c r="V68" s="13"/>
      <c r="W68" t="str">
        <f t="shared" si="20"/>
        <v/>
      </c>
      <c r="Z68" s="12"/>
    </row>
    <row r="69" spans="1:26" x14ac:dyDescent="0.25">
      <c r="A69" s="14" t="s">
        <v>75</v>
      </c>
      <c r="B69" s="15" t="b">
        <f t="shared" si="0"/>
        <v>0</v>
      </c>
      <c r="C69" s="15" t="b">
        <f t="shared" si="1"/>
        <v>1</v>
      </c>
      <c r="D69" s="15">
        <f t="shared" si="2"/>
        <v>1</v>
      </c>
      <c r="E69" s="15" t="str">
        <f t="shared" si="3"/>
        <v>3. Objects</v>
      </c>
      <c r="F69" s="16" t="str">
        <f t="shared" si="17"/>
        <v>1. Objects - A practical introduction</v>
      </c>
      <c r="G69" s="11" t="str">
        <f t="shared" si="5"/>
        <v>4m 53s</v>
      </c>
      <c r="H69">
        <f t="shared" si="6"/>
        <v>4</v>
      </c>
      <c r="I69" s="12">
        <f t="shared" si="7"/>
        <v>53</v>
      </c>
      <c r="J69" s="11">
        <f t="shared" si="21"/>
        <v>1164</v>
      </c>
      <c r="K69">
        <f t="shared" si="9"/>
        <v>0</v>
      </c>
      <c r="L69">
        <f t="shared" si="10"/>
        <v>19</v>
      </c>
      <c r="M69" s="12">
        <f t="shared" si="11"/>
        <v>24</v>
      </c>
      <c r="N69" s="11">
        <f t="shared" si="18"/>
        <v>0</v>
      </c>
      <c r="O69">
        <v>0</v>
      </c>
      <c r="P69">
        <v>4</v>
      </c>
      <c r="Q69" s="12">
        <f t="shared" si="12"/>
        <v>4</v>
      </c>
      <c r="R69" s="11">
        <f t="shared" si="13"/>
        <v>0</v>
      </c>
      <c r="S69">
        <f t="shared" si="14"/>
        <v>4</v>
      </c>
      <c r="T69">
        <f t="shared" si="15"/>
        <v>57</v>
      </c>
      <c r="U69" s="12">
        <f t="shared" si="16"/>
        <v>297</v>
      </c>
      <c r="V69" s="13"/>
      <c r="W69" t="str">
        <f t="shared" si="20"/>
        <v>Y:\TempRecording\JavaScript Essential Training\3. Objects\01. Objects - A practical introduction.mkv</v>
      </c>
      <c r="Z69" s="12"/>
    </row>
    <row r="70" spans="1:26" x14ac:dyDescent="0.25">
      <c r="A70" s="14" t="s">
        <v>76</v>
      </c>
      <c r="B70" s="15" t="b">
        <f t="shared" si="0"/>
        <v>0</v>
      </c>
      <c r="C70" s="15" t="b">
        <f t="shared" si="1"/>
        <v>0</v>
      </c>
      <c r="D70" s="15">
        <f t="shared" si="2"/>
        <v>1</v>
      </c>
      <c r="E70" s="15" t="str">
        <f t="shared" si="3"/>
        <v>3. Objects</v>
      </c>
      <c r="F70" s="16" t="str">
        <f t="shared" si="17"/>
        <v/>
      </c>
      <c r="G70" s="11" t="str">
        <f t="shared" si="5"/>
        <v/>
      </c>
      <c r="H70">
        <f t="shared" si="6"/>
        <v>0</v>
      </c>
      <c r="I70" s="12">
        <f t="shared" si="7"/>
        <v>0</v>
      </c>
      <c r="J70" s="11">
        <f t="shared" si="21"/>
        <v>1164</v>
      </c>
      <c r="K70">
        <f t="shared" si="9"/>
        <v>0</v>
      </c>
      <c r="L70">
        <f t="shared" si="10"/>
        <v>19</v>
      </c>
      <c r="M70" s="12">
        <f t="shared" si="11"/>
        <v>24</v>
      </c>
      <c r="N70" s="11">
        <f t="shared" si="18"/>
        <v>0</v>
      </c>
      <c r="O70">
        <f t="shared" si="18"/>
        <v>4</v>
      </c>
      <c r="P70">
        <f t="shared" si="18"/>
        <v>57</v>
      </c>
      <c r="Q70" s="12">
        <f t="shared" si="12"/>
        <v>297</v>
      </c>
      <c r="R70" s="11">
        <f t="shared" si="13"/>
        <v>0</v>
      </c>
      <c r="S70">
        <f t="shared" si="14"/>
        <v>4</v>
      </c>
      <c r="T70">
        <f t="shared" si="15"/>
        <v>57</v>
      </c>
      <c r="U70" s="12">
        <f t="shared" si="16"/>
        <v>297</v>
      </c>
      <c r="V70" s="13"/>
      <c r="W70" t="str">
        <f t="shared" si="20"/>
        <v/>
      </c>
      <c r="Z70" s="12"/>
    </row>
    <row r="71" spans="1:26" x14ac:dyDescent="0.25">
      <c r="A71" s="14" t="s">
        <v>43</v>
      </c>
      <c r="B71" s="15" t="b">
        <f t="shared" si="0"/>
        <v>0</v>
      </c>
      <c r="C71" s="15" t="b">
        <f t="shared" si="1"/>
        <v>0</v>
      </c>
      <c r="D71" s="15">
        <f t="shared" si="2"/>
        <v>1</v>
      </c>
      <c r="E71" s="15" t="str">
        <f t="shared" si="3"/>
        <v>3. Objects</v>
      </c>
      <c r="F71" s="16" t="str">
        <f t="shared" si="17"/>
        <v/>
      </c>
      <c r="G71" s="11" t="str">
        <f t="shared" si="5"/>
        <v/>
      </c>
      <c r="H71">
        <f t="shared" si="6"/>
        <v>0</v>
      </c>
      <c r="I71" s="12">
        <f t="shared" si="7"/>
        <v>0</v>
      </c>
      <c r="J71" s="11">
        <f t="shared" si="21"/>
        <v>1164</v>
      </c>
      <c r="K71">
        <f t="shared" si="9"/>
        <v>0</v>
      </c>
      <c r="L71">
        <f t="shared" si="10"/>
        <v>19</v>
      </c>
      <c r="M71" s="12">
        <f t="shared" si="11"/>
        <v>24</v>
      </c>
      <c r="N71" s="11">
        <f t="shared" si="18"/>
        <v>0</v>
      </c>
      <c r="O71">
        <f t="shared" si="18"/>
        <v>4</v>
      </c>
      <c r="P71">
        <f t="shared" si="18"/>
        <v>57</v>
      </c>
      <c r="Q71" s="12">
        <f t="shared" si="12"/>
        <v>297</v>
      </c>
      <c r="R71" s="11">
        <f t="shared" si="13"/>
        <v>0</v>
      </c>
      <c r="S71">
        <f t="shared" si="14"/>
        <v>4</v>
      </c>
      <c r="T71">
        <f t="shared" si="15"/>
        <v>57</v>
      </c>
      <c r="U71" s="12">
        <f t="shared" si="16"/>
        <v>297</v>
      </c>
      <c r="V71" s="13"/>
      <c r="W71" t="str">
        <f t="shared" si="20"/>
        <v/>
      </c>
      <c r="Z71" s="12"/>
    </row>
    <row r="72" spans="1:26" x14ac:dyDescent="0.25">
      <c r="A72" s="14" t="s">
        <v>77</v>
      </c>
      <c r="B72" s="15" t="b">
        <f t="shared" si="0"/>
        <v>0</v>
      </c>
      <c r="C72" s="15" t="b">
        <f t="shared" si="1"/>
        <v>1</v>
      </c>
      <c r="D72" s="15">
        <f t="shared" si="2"/>
        <v>2</v>
      </c>
      <c r="E72" s="15" t="str">
        <f t="shared" si="3"/>
        <v>3. Objects</v>
      </c>
      <c r="F72" s="16" t="str">
        <f t="shared" si="17"/>
        <v>2. JavaScript objects - The code version</v>
      </c>
      <c r="G72" s="11" t="str">
        <f t="shared" si="5"/>
        <v>2m 57s</v>
      </c>
      <c r="H72">
        <f t="shared" si="6"/>
        <v>2</v>
      </c>
      <c r="I72" s="12">
        <f t="shared" si="7"/>
        <v>57</v>
      </c>
      <c r="J72" s="11">
        <f t="shared" si="21"/>
        <v>1341</v>
      </c>
      <c r="K72">
        <f t="shared" si="9"/>
        <v>0</v>
      </c>
      <c r="L72">
        <f t="shared" si="10"/>
        <v>22</v>
      </c>
      <c r="M72" s="12">
        <f t="shared" si="11"/>
        <v>21</v>
      </c>
      <c r="N72" s="11">
        <f t="shared" si="18"/>
        <v>0</v>
      </c>
      <c r="O72">
        <f t="shared" si="18"/>
        <v>4</v>
      </c>
      <c r="P72">
        <f t="shared" si="18"/>
        <v>57</v>
      </c>
      <c r="Q72" s="12">
        <f t="shared" si="12"/>
        <v>297</v>
      </c>
      <c r="R72" s="11">
        <f t="shared" si="13"/>
        <v>0</v>
      </c>
      <c r="S72">
        <f t="shared" si="14"/>
        <v>7</v>
      </c>
      <c r="T72">
        <f t="shared" si="15"/>
        <v>54</v>
      </c>
      <c r="U72" s="12">
        <f t="shared" si="16"/>
        <v>474</v>
      </c>
      <c r="V72" s="13"/>
      <c r="W72" t="str">
        <f t="shared" si="20"/>
        <v>Y:\TempRecording\JavaScript Essential Training\3. Objects\02. JavaScript objects - The code version.mkv</v>
      </c>
      <c r="Z72" s="12"/>
    </row>
    <row r="73" spans="1:26" x14ac:dyDescent="0.25">
      <c r="A73" s="14" t="s">
        <v>78</v>
      </c>
      <c r="B73" s="15" t="b">
        <f t="shared" si="0"/>
        <v>0</v>
      </c>
      <c r="C73" s="15" t="b">
        <f t="shared" si="1"/>
        <v>0</v>
      </c>
      <c r="D73" s="15">
        <f t="shared" si="2"/>
        <v>2</v>
      </c>
      <c r="E73" s="15" t="str">
        <f t="shared" si="3"/>
        <v>3. Objects</v>
      </c>
      <c r="F73" s="16" t="str">
        <f t="shared" si="17"/>
        <v/>
      </c>
      <c r="G73" s="11" t="str">
        <f t="shared" si="5"/>
        <v/>
      </c>
      <c r="H73">
        <f t="shared" si="6"/>
        <v>0</v>
      </c>
      <c r="I73" s="12">
        <f t="shared" si="7"/>
        <v>0</v>
      </c>
      <c r="J73" s="11">
        <f t="shared" si="21"/>
        <v>1341</v>
      </c>
      <c r="K73">
        <f t="shared" si="9"/>
        <v>0</v>
      </c>
      <c r="L73">
        <f t="shared" si="10"/>
        <v>22</v>
      </c>
      <c r="M73" s="12">
        <f t="shared" si="11"/>
        <v>21</v>
      </c>
      <c r="N73" s="11">
        <f t="shared" si="18"/>
        <v>0</v>
      </c>
      <c r="O73">
        <f t="shared" si="18"/>
        <v>7</v>
      </c>
      <c r="P73">
        <f t="shared" si="18"/>
        <v>54</v>
      </c>
      <c r="Q73" s="12">
        <f t="shared" si="12"/>
        <v>474</v>
      </c>
      <c r="R73" s="11">
        <f t="shared" si="13"/>
        <v>0</v>
      </c>
      <c r="S73">
        <f t="shared" si="14"/>
        <v>7</v>
      </c>
      <c r="T73">
        <f t="shared" si="15"/>
        <v>54</v>
      </c>
      <c r="U73" s="12">
        <f t="shared" si="16"/>
        <v>474</v>
      </c>
      <c r="V73" s="13"/>
      <c r="W73" t="str">
        <f t="shared" si="20"/>
        <v/>
      </c>
      <c r="Z73" s="12"/>
    </row>
    <row r="74" spans="1:26" x14ac:dyDescent="0.25">
      <c r="A74" s="14" t="s">
        <v>43</v>
      </c>
      <c r="B74" s="15" t="b">
        <f t="shared" si="0"/>
        <v>0</v>
      </c>
      <c r="C74" s="15" t="b">
        <f t="shared" si="1"/>
        <v>0</v>
      </c>
      <c r="D74" s="15">
        <f t="shared" si="2"/>
        <v>2</v>
      </c>
      <c r="E74" s="15" t="str">
        <f t="shared" si="3"/>
        <v>3. Objects</v>
      </c>
      <c r="F74" s="16" t="str">
        <f t="shared" si="17"/>
        <v/>
      </c>
      <c r="G74" s="11" t="str">
        <f t="shared" si="5"/>
        <v/>
      </c>
      <c r="H74">
        <f t="shared" si="6"/>
        <v>0</v>
      </c>
      <c r="I74" s="12">
        <f t="shared" si="7"/>
        <v>0</v>
      </c>
      <c r="J74" s="11">
        <f t="shared" si="21"/>
        <v>1341</v>
      </c>
      <c r="K74">
        <f t="shared" si="9"/>
        <v>0</v>
      </c>
      <c r="L74">
        <f t="shared" si="10"/>
        <v>22</v>
      </c>
      <c r="M74" s="12">
        <f t="shared" si="11"/>
        <v>21</v>
      </c>
      <c r="N74" s="11">
        <f t="shared" si="18"/>
        <v>0</v>
      </c>
      <c r="O74">
        <f t="shared" si="18"/>
        <v>7</v>
      </c>
      <c r="P74">
        <f t="shared" si="18"/>
        <v>54</v>
      </c>
      <c r="Q74" s="12">
        <f t="shared" si="12"/>
        <v>474</v>
      </c>
      <c r="R74" s="11">
        <f t="shared" si="13"/>
        <v>0</v>
      </c>
      <c r="S74">
        <f t="shared" si="14"/>
        <v>7</v>
      </c>
      <c r="T74">
        <f t="shared" si="15"/>
        <v>54</v>
      </c>
      <c r="U74" s="12">
        <f t="shared" si="16"/>
        <v>474</v>
      </c>
      <c r="V74" s="13"/>
      <c r="W74" t="str">
        <f t="shared" si="20"/>
        <v/>
      </c>
      <c r="Z74" s="12"/>
    </row>
    <row r="75" spans="1:26" x14ac:dyDescent="0.25">
      <c r="A75" s="14" t="s">
        <v>79</v>
      </c>
      <c r="B75" s="15" t="b">
        <f t="shared" ref="B75:B138" si="22">AND(NOT(ISERROR(FIND(". ",A75))),ISNUMBER(VALUE(LEFT(A75,FIND(". ",A75)-1))))</f>
        <v>0</v>
      </c>
      <c r="C75" s="15" t="b">
        <f t="shared" ref="C75:C138" si="23">OR(AND(NOT(ISERROR(FIND("m",A76))),ISNUMBER(VALUE(LEFT(A76,FIND("m",A76)-1)))),AND(NOT(ISERROR(FIND("s",A76))),ISNUMBER(VALUE(LEFT(A76,FIND("s",A76)-1)))))</f>
        <v>1</v>
      </c>
      <c r="D75" s="15">
        <f t="shared" ref="D75:D138" si="24">IF(B75,0,IF(C75,D74+1,D74))</f>
        <v>3</v>
      </c>
      <c r="E75" s="15" t="str">
        <f t="shared" ref="E75:E138" si="25">SUBSTITUTE(SUBSTITUTE(IF(B75,A75,E74),"?",""),":"," -")</f>
        <v>3. Objects</v>
      </c>
      <c r="F75" s="16" t="str">
        <f t="shared" si="17"/>
        <v>3. Object containers</v>
      </c>
      <c r="G75" s="11" t="str">
        <f t="shared" ref="G75:G138" si="26">IF(C75,IF(ISERROR(FIND("s",A76)),LEFT(A76,FIND("m",A76)),LEFT(A76,FIND("s",A76))),"")</f>
        <v>2m 22s</v>
      </c>
      <c r="H75">
        <f t="shared" ref="H75:H138" si="27">IF(OR(G75="",ISERROR(FIND("m",G75))),0,VALUE(LEFT(G75,FIND("m",G75)-1)))</f>
        <v>2</v>
      </c>
      <c r="I75" s="12">
        <f t="shared" ref="I75:I138" si="28">IF(OR(G75="",ISERROR(FIND("s",G75))),0,VALUE(SUBSTITUTE(MID(G75,IF(ISERROR(FIND("m",G75)), 0,FIND("m",G75))+1,LEN(G75)),"s","")))</f>
        <v>22</v>
      </c>
      <c r="J75" s="11">
        <f t="shared" si="21"/>
        <v>1483</v>
      </c>
      <c r="K75">
        <f t="shared" ref="K75:K138" si="29">INT(J75/60/60)</f>
        <v>0</v>
      </c>
      <c r="L75">
        <f t="shared" ref="L75:L138" si="30">INT((J75-(K75*60*60))/60)</f>
        <v>24</v>
      </c>
      <c r="M75" s="12">
        <f t="shared" ref="M75:M138" si="31">J75-(((K75*60)+L75)*60)</f>
        <v>43</v>
      </c>
      <c r="N75" s="11">
        <f t="shared" si="18"/>
        <v>0</v>
      </c>
      <c r="O75">
        <f t="shared" si="18"/>
        <v>7</v>
      </c>
      <c r="P75">
        <f t="shared" si="18"/>
        <v>54</v>
      </c>
      <c r="Q75" s="12">
        <f t="shared" ref="Q75:Q138" si="32">(((N75*60)+O75)*60)+P75</f>
        <v>474</v>
      </c>
      <c r="R75" s="11">
        <f t="shared" ref="R75:R138" si="33">INT(U75/60/60)</f>
        <v>0</v>
      </c>
      <c r="S75">
        <f t="shared" ref="S75:S138" si="34">INT((U75-(R75*60*60))/60)</f>
        <v>10</v>
      </c>
      <c r="T75">
        <f t="shared" ref="T75:T138" si="35">U75-(((R75*60)+S75)*60)</f>
        <v>16</v>
      </c>
      <c r="U75" s="12">
        <f t="shared" ref="U75:U138" si="36">((H75*60)+I75)+Q75</f>
        <v>616</v>
      </c>
      <c r="V75" s="13"/>
      <c r="W75" t="str">
        <f t="shared" si="20"/>
        <v>Y:\TempRecording\JavaScript Essential Training\3. Objects\03. Object containers.mkv</v>
      </c>
      <c r="Z75" s="12"/>
    </row>
    <row r="76" spans="1:26" x14ac:dyDescent="0.25">
      <c r="A76" s="14" t="s">
        <v>80</v>
      </c>
      <c r="B76" s="15" t="b">
        <f t="shared" si="22"/>
        <v>0</v>
      </c>
      <c r="C76" s="15" t="b">
        <f t="shared" si="23"/>
        <v>0</v>
      </c>
      <c r="D76" s="15">
        <f t="shared" si="24"/>
        <v>3</v>
      </c>
      <c r="E76" s="15" t="str">
        <f t="shared" si="25"/>
        <v>3. Objects</v>
      </c>
      <c r="F76" s="16" t="str">
        <f t="shared" ref="F76:F116" si="37">SUBSTITUTE(SUBSTITUTE(SUBSTITUTE(SUBSTITUTE(SUBSTITUTE(IF(C76,D76&amp;". "&amp;A76,IF(LEFT(A76,12)="Chapter Quiz",A76,"")),"?",""),":"," -"),"(Viewed)",""),"(In progress)",""),"&lt;/&gt; ","")</f>
        <v/>
      </c>
      <c r="G76" s="11" t="str">
        <f t="shared" si="26"/>
        <v/>
      </c>
      <c r="H76">
        <f t="shared" si="27"/>
        <v>0</v>
      </c>
      <c r="I76" s="12">
        <f t="shared" si="28"/>
        <v>0</v>
      </c>
      <c r="J76" s="11">
        <f t="shared" si="21"/>
        <v>1483</v>
      </c>
      <c r="K76">
        <f t="shared" si="29"/>
        <v>0</v>
      </c>
      <c r="L76">
        <f t="shared" si="30"/>
        <v>24</v>
      </c>
      <c r="M76" s="12">
        <f t="shared" si="31"/>
        <v>43</v>
      </c>
      <c r="N76" s="11">
        <f t="shared" ref="N76:P139" si="38">R75</f>
        <v>0</v>
      </c>
      <c r="O76">
        <f t="shared" si="38"/>
        <v>10</v>
      </c>
      <c r="P76">
        <f t="shared" si="38"/>
        <v>16</v>
      </c>
      <c r="Q76" s="12">
        <f t="shared" si="32"/>
        <v>616</v>
      </c>
      <c r="R76" s="11">
        <f t="shared" si="33"/>
        <v>0</v>
      </c>
      <c r="S76">
        <f t="shared" si="34"/>
        <v>10</v>
      </c>
      <c r="T76">
        <f t="shared" si="35"/>
        <v>16</v>
      </c>
      <c r="U76" s="12">
        <f t="shared" si="36"/>
        <v>616</v>
      </c>
      <c r="V76" s="13"/>
      <c r="W76" t="str">
        <f t="shared" si="20"/>
        <v/>
      </c>
      <c r="Z76" s="12"/>
    </row>
    <row r="77" spans="1:26" x14ac:dyDescent="0.25">
      <c r="A77" s="14" t="s">
        <v>43</v>
      </c>
      <c r="B77" s="15" t="b">
        <f t="shared" si="22"/>
        <v>0</v>
      </c>
      <c r="C77" s="15" t="b">
        <f t="shared" si="23"/>
        <v>0</v>
      </c>
      <c r="D77" s="15">
        <f t="shared" si="24"/>
        <v>3</v>
      </c>
      <c r="E77" s="15" t="str">
        <f t="shared" si="25"/>
        <v>3. Objects</v>
      </c>
      <c r="F77" s="16" t="str">
        <f t="shared" si="37"/>
        <v/>
      </c>
      <c r="G77" s="11" t="str">
        <f t="shared" si="26"/>
        <v/>
      </c>
      <c r="H77">
        <f t="shared" si="27"/>
        <v>0</v>
      </c>
      <c r="I77" s="12">
        <f t="shared" si="28"/>
        <v>0</v>
      </c>
      <c r="J77" s="11">
        <f t="shared" si="21"/>
        <v>1483</v>
      </c>
      <c r="K77">
        <f t="shared" si="29"/>
        <v>0</v>
      </c>
      <c r="L77">
        <f t="shared" si="30"/>
        <v>24</v>
      </c>
      <c r="M77" s="12">
        <f t="shared" si="31"/>
        <v>43</v>
      </c>
      <c r="N77" s="11">
        <f t="shared" si="38"/>
        <v>0</v>
      </c>
      <c r="O77">
        <f t="shared" si="38"/>
        <v>10</v>
      </c>
      <c r="P77">
        <f t="shared" si="38"/>
        <v>16</v>
      </c>
      <c r="Q77" s="12">
        <f t="shared" si="32"/>
        <v>616</v>
      </c>
      <c r="R77" s="11">
        <f t="shared" si="33"/>
        <v>0</v>
      </c>
      <c r="S77">
        <f t="shared" si="34"/>
        <v>10</v>
      </c>
      <c r="T77">
        <f t="shared" si="35"/>
        <v>16</v>
      </c>
      <c r="U77" s="12">
        <f t="shared" si="36"/>
        <v>616</v>
      </c>
      <c r="V77" s="13"/>
      <c r="W77" t="str">
        <f t="shared" si="20"/>
        <v/>
      </c>
      <c r="Z77" s="12"/>
    </row>
    <row r="78" spans="1:26" x14ac:dyDescent="0.25">
      <c r="A78" s="14" t="s">
        <v>81</v>
      </c>
      <c r="B78" s="15" t="b">
        <f t="shared" si="22"/>
        <v>0</v>
      </c>
      <c r="C78" s="15" t="b">
        <f t="shared" si="23"/>
        <v>1</v>
      </c>
      <c r="D78" s="15">
        <f t="shared" si="24"/>
        <v>4</v>
      </c>
      <c r="E78" s="15" t="str">
        <f t="shared" si="25"/>
        <v>3. Objects</v>
      </c>
      <c r="F78" s="16" t="str">
        <f t="shared" si="37"/>
        <v>4. Object properties</v>
      </c>
      <c r="G78" s="11" t="str">
        <f t="shared" si="26"/>
        <v>55s</v>
      </c>
      <c r="H78">
        <f t="shared" si="27"/>
        <v>0</v>
      </c>
      <c r="I78" s="12">
        <f t="shared" si="28"/>
        <v>55</v>
      </c>
      <c r="J78" s="11">
        <f t="shared" si="21"/>
        <v>1538</v>
      </c>
      <c r="K78">
        <f t="shared" si="29"/>
        <v>0</v>
      </c>
      <c r="L78">
        <f t="shared" si="30"/>
        <v>25</v>
      </c>
      <c r="M78" s="12">
        <f t="shared" si="31"/>
        <v>38</v>
      </c>
      <c r="N78" s="11">
        <f t="shared" si="38"/>
        <v>0</v>
      </c>
      <c r="O78">
        <f t="shared" si="38"/>
        <v>10</v>
      </c>
      <c r="P78">
        <f t="shared" si="38"/>
        <v>16</v>
      </c>
      <c r="Q78" s="12">
        <f t="shared" si="32"/>
        <v>616</v>
      </c>
      <c r="R78" s="11">
        <f t="shared" si="33"/>
        <v>0</v>
      </c>
      <c r="S78">
        <f t="shared" si="34"/>
        <v>11</v>
      </c>
      <c r="T78">
        <f t="shared" si="35"/>
        <v>11</v>
      </c>
      <c r="U78" s="12">
        <f t="shared" si="36"/>
        <v>671</v>
      </c>
      <c r="V78" s="13"/>
      <c r="W78" t="str">
        <f t="shared" si="20"/>
        <v>Y:\TempRecording\JavaScript Essential Training\3. Objects\04. Object properties.mkv</v>
      </c>
      <c r="Z78" s="12"/>
    </row>
    <row r="79" spans="1:26" x14ac:dyDescent="0.25">
      <c r="A79" s="14" t="s">
        <v>82</v>
      </c>
      <c r="B79" s="15" t="b">
        <f t="shared" si="22"/>
        <v>0</v>
      </c>
      <c r="C79" s="15" t="b">
        <f t="shared" si="23"/>
        <v>0</v>
      </c>
      <c r="D79" s="15">
        <f t="shared" si="24"/>
        <v>4</v>
      </c>
      <c r="E79" s="15" t="str">
        <f t="shared" si="25"/>
        <v>3. Objects</v>
      </c>
      <c r="F79" s="16" t="str">
        <f t="shared" si="37"/>
        <v/>
      </c>
      <c r="G79" s="11" t="str">
        <f t="shared" si="26"/>
        <v/>
      </c>
      <c r="H79">
        <f t="shared" si="27"/>
        <v>0</v>
      </c>
      <c r="I79" s="12">
        <f t="shared" si="28"/>
        <v>0</v>
      </c>
      <c r="J79" s="11">
        <f t="shared" si="21"/>
        <v>1538</v>
      </c>
      <c r="K79">
        <f t="shared" si="29"/>
        <v>0</v>
      </c>
      <c r="L79">
        <f t="shared" si="30"/>
        <v>25</v>
      </c>
      <c r="M79" s="12">
        <f t="shared" si="31"/>
        <v>38</v>
      </c>
      <c r="N79" s="11">
        <f t="shared" si="38"/>
        <v>0</v>
      </c>
      <c r="O79">
        <f t="shared" si="38"/>
        <v>11</v>
      </c>
      <c r="P79">
        <f t="shared" si="38"/>
        <v>11</v>
      </c>
      <c r="Q79" s="12">
        <f t="shared" si="32"/>
        <v>671</v>
      </c>
      <c r="R79" s="11">
        <f t="shared" si="33"/>
        <v>0</v>
      </c>
      <c r="S79">
        <f t="shared" si="34"/>
        <v>11</v>
      </c>
      <c r="T79">
        <f t="shared" si="35"/>
        <v>11</v>
      </c>
      <c r="U79" s="12">
        <f t="shared" si="36"/>
        <v>671</v>
      </c>
      <c r="V79" s="13"/>
      <c r="W79" t="str">
        <f t="shared" ref="W79:W142" si="39">IF(F79="","",$W$10&amp;"\"&amp;E79&amp;"\0"&amp;F79&amp;".mkv")</f>
        <v/>
      </c>
      <c r="Z79" s="12"/>
    </row>
    <row r="80" spans="1:26" x14ac:dyDescent="0.25">
      <c r="A80" s="14" t="s">
        <v>43</v>
      </c>
      <c r="B80" s="15" t="b">
        <f t="shared" si="22"/>
        <v>0</v>
      </c>
      <c r="C80" s="15" t="b">
        <f t="shared" si="23"/>
        <v>0</v>
      </c>
      <c r="D80" s="15">
        <f t="shared" si="24"/>
        <v>4</v>
      </c>
      <c r="E80" s="15" t="str">
        <f t="shared" si="25"/>
        <v>3. Objects</v>
      </c>
      <c r="F80" s="16" t="str">
        <f t="shared" si="37"/>
        <v/>
      </c>
      <c r="G80" s="11" t="str">
        <f t="shared" si="26"/>
        <v/>
      </c>
      <c r="H80">
        <f t="shared" si="27"/>
        <v>0</v>
      </c>
      <c r="I80" s="12">
        <f t="shared" si="28"/>
        <v>0</v>
      </c>
      <c r="J80" s="11">
        <f t="shared" si="21"/>
        <v>1538</v>
      </c>
      <c r="K80">
        <f t="shared" si="29"/>
        <v>0</v>
      </c>
      <c r="L80">
        <f t="shared" si="30"/>
        <v>25</v>
      </c>
      <c r="M80" s="12">
        <f t="shared" si="31"/>
        <v>38</v>
      </c>
      <c r="N80" s="11">
        <f t="shared" si="38"/>
        <v>0</v>
      </c>
      <c r="O80">
        <f t="shared" si="38"/>
        <v>11</v>
      </c>
      <c r="P80">
        <f t="shared" si="38"/>
        <v>11</v>
      </c>
      <c r="Q80" s="12">
        <f t="shared" si="32"/>
        <v>671</v>
      </c>
      <c r="R80" s="11">
        <f t="shared" si="33"/>
        <v>0</v>
      </c>
      <c r="S80">
        <f t="shared" si="34"/>
        <v>11</v>
      </c>
      <c r="T80">
        <f t="shared" si="35"/>
        <v>11</v>
      </c>
      <c r="U80" s="12">
        <f t="shared" si="36"/>
        <v>671</v>
      </c>
      <c r="V80" s="13"/>
      <c r="W80" t="str">
        <f t="shared" si="39"/>
        <v/>
      </c>
      <c r="Z80" s="12"/>
    </row>
    <row r="81" spans="1:26" x14ac:dyDescent="0.25">
      <c r="A81" s="14" t="s">
        <v>83</v>
      </c>
      <c r="B81" s="15" t="b">
        <f t="shared" si="22"/>
        <v>0</v>
      </c>
      <c r="C81" s="15" t="b">
        <f t="shared" si="23"/>
        <v>1</v>
      </c>
      <c r="D81" s="15">
        <f t="shared" si="24"/>
        <v>5</v>
      </c>
      <c r="E81" s="15" t="str">
        <f t="shared" si="25"/>
        <v>3. Objects</v>
      </c>
      <c r="F81" s="16" t="str">
        <f t="shared" si="37"/>
        <v>5. Accessing objects</v>
      </c>
      <c r="G81" s="11" t="str">
        <f t="shared" si="26"/>
        <v>2m 32s</v>
      </c>
      <c r="H81">
        <f t="shared" si="27"/>
        <v>2</v>
      </c>
      <c r="I81" s="12">
        <f t="shared" si="28"/>
        <v>32</v>
      </c>
      <c r="J81" s="11">
        <f t="shared" si="21"/>
        <v>1690</v>
      </c>
      <c r="K81">
        <f t="shared" si="29"/>
        <v>0</v>
      </c>
      <c r="L81">
        <f t="shared" si="30"/>
        <v>28</v>
      </c>
      <c r="M81" s="12">
        <f t="shared" si="31"/>
        <v>10</v>
      </c>
      <c r="N81" s="11">
        <f t="shared" si="38"/>
        <v>0</v>
      </c>
      <c r="O81">
        <f t="shared" si="38"/>
        <v>11</v>
      </c>
      <c r="P81">
        <f t="shared" si="38"/>
        <v>11</v>
      </c>
      <c r="Q81" s="12">
        <f t="shared" si="32"/>
        <v>671</v>
      </c>
      <c r="R81" s="11">
        <f t="shared" si="33"/>
        <v>0</v>
      </c>
      <c r="S81">
        <f t="shared" si="34"/>
        <v>13</v>
      </c>
      <c r="T81">
        <f t="shared" si="35"/>
        <v>43</v>
      </c>
      <c r="U81" s="12">
        <f t="shared" si="36"/>
        <v>823</v>
      </c>
      <c r="V81" s="13"/>
      <c r="W81" t="str">
        <f t="shared" si="39"/>
        <v>Y:\TempRecording\JavaScript Essential Training\3. Objects\05. Accessing objects.mkv</v>
      </c>
      <c r="Z81" s="12"/>
    </row>
    <row r="82" spans="1:26" x14ac:dyDescent="0.25">
      <c r="A82" s="14" t="s">
        <v>84</v>
      </c>
      <c r="B82" s="15" t="b">
        <f t="shared" si="22"/>
        <v>0</v>
      </c>
      <c r="C82" s="15" t="b">
        <f t="shared" si="23"/>
        <v>0</v>
      </c>
      <c r="D82" s="15">
        <f t="shared" si="24"/>
        <v>5</v>
      </c>
      <c r="E82" s="15" t="str">
        <f t="shared" si="25"/>
        <v>3. Objects</v>
      </c>
      <c r="F82" s="16" t="str">
        <f t="shared" si="37"/>
        <v/>
      </c>
      <c r="G82" s="11" t="str">
        <f t="shared" si="26"/>
        <v/>
      </c>
      <c r="H82">
        <f t="shared" si="27"/>
        <v>0</v>
      </c>
      <c r="I82" s="12">
        <f t="shared" si="28"/>
        <v>0</v>
      </c>
      <c r="J82" s="11">
        <f t="shared" si="21"/>
        <v>1690</v>
      </c>
      <c r="K82">
        <f t="shared" si="29"/>
        <v>0</v>
      </c>
      <c r="L82">
        <f t="shared" si="30"/>
        <v>28</v>
      </c>
      <c r="M82" s="12">
        <f t="shared" si="31"/>
        <v>10</v>
      </c>
      <c r="N82" s="11">
        <f t="shared" si="38"/>
        <v>0</v>
      </c>
      <c r="O82">
        <f t="shared" si="38"/>
        <v>13</v>
      </c>
      <c r="P82">
        <f t="shared" si="38"/>
        <v>43</v>
      </c>
      <c r="Q82" s="12">
        <f t="shared" si="32"/>
        <v>823</v>
      </c>
      <c r="R82" s="11">
        <f t="shared" si="33"/>
        <v>0</v>
      </c>
      <c r="S82">
        <f t="shared" si="34"/>
        <v>13</v>
      </c>
      <c r="T82">
        <f t="shared" si="35"/>
        <v>43</v>
      </c>
      <c r="U82" s="12">
        <f t="shared" si="36"/>
        <v>823</v>
      </c>
      <c r="V82" s="13"/>
      <c r="W82" t="str">
        <f t="shared" si="39"/>
        <v/>
      </c>
      <c r="Z82" s="12"/>
    </row>
    <row r="83" spans="1:26" x14ac:dyDescent="0.25">
      <c r="A83" s="14" t="s">
        <v>43</v>
      </c>
      <c r="B83" s="15" t="b">
        <f t="shared" si="22"/>
        <v>0</v>
      </c>
      <c r="C83" s="15" t="b">
        <f t="shared" si="23"/>
        <v>0</v>
      </c>
      <c r="D83" s="15">
        <f t="shared" si="24"/>
        <v>5</v>
      </c>
      <c r="E83" s="15" t="str">
        <f t="shared" si="25"/>
        <v>3. Objects</v>
      </c>
      <c r="F83" s="16" t="str">
        <f t="shared" si="37"/>
        <v/>
      </c>
      <c r="G83" s="11" t="str">
        <f t="shared" si="26"/>
        <v/>
      </c>
      <c r="H83">
        <f t="shared" si="27"/>
        <v>0</v>
      </c>
      <c r="I83" s="12">
        <f t="shared" si="28"/>
        <v>0</v>
      </c>
      <c r="J83" s="11">
        <f t="shared" si="21"/>
        <v>1690</v>
      </c>
      <c r="K83">
        <f t="shared" si="29"/>
        <v>0</v>
      </c>
      <c r="L83">
        <f t="shared" si="30"/>
        <v>28</v>
      </c>
      <c r="M83" s="12">
        <f t="shared" si="31"/>
        <v>10</v>
      </c>
      <c r="N83" s="11">
        <f t="shared" si="38"/>
        <v>0</v>
      </c>
      <c r="O83">
        <f t="shared" si="38"/>
        <v>13</v>
      </c>
      <c r="P83">
        <f t="shared" si="38"/>
        <v>43</v>
      </c>
      <c r="Q83" s="12">
        <f t="shared" si="32"/>
        <v>823</v>
      </c>
      <c r="R83" s="11">
        <f t="shared" si="33"/>
        <v>0</v>
      </c>
      <c r="S83">
        <f t="shared" si="34"/>
        <v>13</v>
      </c>
      <c r="T83">
        <f t="shared" si="35"/>
        <v>43</v>
      </c>
      <c r="U83" s="12">
        <f t="shared" si="36"/>
        <v>823</v>
      </c>
      <c r="V83" s="13"/>
      <c r="W83" t="str">
        <f t="shared" si="39"/>
        <v/>
      </c>
      <c r="Z83" s="12"/>
    </row>
    <row r="84" spans="1:26" x14ac:dyDescent="0.25">
      <c r="A84" s="14" t="s">
        <v>85</v>
      </c>
      <c r="B84" s="15" t="b">
        <f t="shared" si="22"/>
        <v>0</v>
      </c>
      <c r="C84" s="15" t="b">
        <f t="shared" si="23"/>
        <v>1</v>
      </c>
      <c r="D84" s="15">
        <f t="shared" si="24"/>
        <v>6</v>
      </c>
      <c r="E84" s="15" t="str">
        <f t="shared" si="25"/>
        <v>3. Objects</v>
      </c>
      <c r="F84" s="16" t="str">
        <f t="shared" si="37"/>
        <v>6. Accessing object properties</v>
      </c>
      <c r="G84" s="11" t="str">
        <f t="shared" si="26"/>
        <v>5m 35s</v>
      </c>
      <c r="H84">
        <f t="shared" si="27"/>
        <v>5</v>
      </c>
      <c r="I84" s="12">
        <f t="shared" si="28"/>
        <v>35</v>
      </c>
      <c r="J84" s="11">
        <f t="shared" si="21"/>
        <v>2025</v>
      </c>
      <c r="K84">
        <f t="shared" si="29"/>
        <v>0</v>
      </c>
      <c r="L84">
        <f t="shared" si="30"/>
        <v>33</v>
      </c>
      <c r="M84" s="12">
        <f t="shared" si="31"/>
        <v>45</v>
      </c>
      <c r="N84" s="11">
        <f t="shared" si="38"/>
        <v>0</v>
      </c>
      <c r="O84">
        <f t="shared" si="38"/>
        <v>13</v>
      </c>
      <c r="P84">
        <f t="shared" si="38"/>
        <v>43</v>
      </c>
      <c r="Q84" s="12">
        <f t="shared" si="32"/>
        <v>823</v>
      </c>
      <c r="R84" s="11">
        <f t="shared" si="33"/>
        <v>0</v>
      </c>
      <c r="S84">
        <f t="shared" si="34"/>
        <v>19</v>
      </c>
      <c r="T84">
        <f t="shared" si="35"/>
        <v>18</v>
      </c>
      <c r="U84" s="12">
        <f t="shared" si="36"/>
        <v>1158</v>
      </c>
      <c r="V84" s="13"/>
      <c r="W84" t="str">
        <f t="shared" si="39"/>
        <v>Y:\TempRecording\JavaScript Essential Training\3. Objects\06. Accessing object properties.mkv</v>
      </c>
      <c r="Z84" s="12"/>
    </row>
    <row r="85" spans="1:26" x14ac:dyDescent="0.25">
      <c r="A85" s="14" t="s">
        <v>86</v>
      </c>
      <c r="B85" s="15" t="b">
        <f t="shared" si="22"/>
        <v>0</v>
      </c>
      <c r="C85" s="15" t="b">
        <f t="shared" si="23"/>
        <v>0</v>
      </c>
      <c r="D85" s="15">
        <f t="shared" si="24"/>
        <v>6</v>
      </c>
      <c r="E85" s="15" t="str">
        <f t="shared" si="25"/>
        <v>3. Objects</v>
      </c>
      <c r="F85" s="16" t="str">
        <f t="shared" si="37"/>
        <v/>
      </c>
      <c r="G85" s="11" t="str">
        <f t="shared" si="26"/>
        <v/>
      </c>
      <c r="H85">
        <f t="shared" si="27"/>
        <v>0</v>
      </c>
      <c r="I85" s="12">
        <f t="shared" si="28"/>
        <v>0</v>
      </c>
      <c r="J85" s="11">
        <f t="shared" si="21"/>
        <v>2025</v>
      </c>
      <c r="K85">
        <f t="shared" si="29"/>
        <v>0</v>
      </c>
      <c r="L85">
        <f t="shared" si="30"/>
        <v>33</v>
      </c>
      <c r="M85" s="12">
        <f t="shared" si="31"/>
        <v>45</v>
      </c>
      <c r="N85" s="11">
        <f t="shared" si="38"/>
        <v>0</v>
      </c>
      <c r="O85">
        <f t="shared" si="38"/>
        <v>19</v>
      </c>
      <c r="P85">
        <f t="shared" si="38"/>
        <v>18</v>
      </c>
      <c r="Q85" s="12">
        <f t="shared" si="32"/>
        <v>1158</v>
      </c>
      <c r="R85" s="11">
        <f t="shared" si="33"/>
        <v>0</v>
      </c>
      <c r="S85">
        <f t="shared" si="34"/>
        <v>19</v>
      </c>
      <c r="T85">
        <f t="shared" si="35"/>
        <v>18</v>
      </c>
      <c r="U85" s="12">
        <f t="shared" si="36"/>
        <v>1158</v>
      </c>
      <c r="V85" s="13"/>
      <c r="W85" t="str">
        <f t="shared" si="39"/>
        <v/>
      </c>
      <c r="Z85" s="12"/>
    </row>
    <row r="86" spans="1:26" x14ac:dyDescent="0.25">
      <c r="A86" s="14" t="s">
        <v>43</v>
      </c>
      <c r="B86" s="15" t="b">
        <f t="shared" si="22"/>
        <v>0</v>
      </c>
      <c r="C86" s="15" t="b">
        <f t="shared" si="23"/>
        <v>0</v>
      </c>
      <c r="D86" s="15">
        <f t="shared" si="24"/>
        <v>6</v>
      </c>
      <c r="E86" s="15" t="str">
        <f t="shared" si="25"/>
        <v>3. Objects</v>
      </c>
      <c r="F86" s="16" t="str">
        <f t="shared" si="37"/>
        <v/>
      </c>
      <c r="G86" s="11" t="str">
        <f t="shared" si="26"/>
        <v/>
      </c>
      <c r="H86">
        <f t="shared" si="27"/>
        <v>0</v>
      </c>
      <c r="I86" s="12">
        <f t="shared" si="28"/>
        <v>0</v>
      </c>
      <c r="J86" s="11">
        <f t="shared" si="21"/>
        <v>2025</v>
      </c>
      <c r="K86">
        <f t="shared" si="29"/>
        <v>0</v>
      </c>
      <c r="L86">
        <f t="shared" si="30"/>
        <v>33</v>
      </c>
      <c r="M86" s="12">
        <f t="shared" si="31"/>
        <v>45</v>
      </c>
      <c r="N86" s="11">
        <f t="shared" si="38"/>
        <v>0</v>
      </c>
      <c r="O86">
        <f t="shared" si="38"/>
        <v>19</v>
      </c>
      <c r="P86">
        <f t="shared" si="38"/>
        <v>18</v>
      </c>
      <c r="Q86" s="12">
        <f t="shared" si="32"/>
        <v>1158</v>
      </c>
      <c r="R86" s="11">
        <f t="shared" si="33"/>
        <v>0</v>
      </c>
      <c r="S86">
        <f t="shared" si="34"/>
        <v>19</v>
      </c>
      <c r="T86">
        <f t="shared" si="35"/>
        <v>18</v>
      </c>
      <c r="U86" s="12">
        <f t="shared" si="36"/>
        <v>1158</v>
      </c>
      <c r="V86" s="13"/>
      <c r="W86" t="str">
        <f t="shared" si="39"/>
        <v/>
      </c>
      <c r="Z86" s="12"/>
    </row>
    <row r="87" spans="1:26" x14ac:dyDescent="0.25">
      <c r="A87" s="14" t="s">
        <v>87</v>
      </c>
      <c r="B87" s="15" t="b">
        <f t="shared" si="22"/>
        <v>0</v>
      </c>
      <c r="C87" s="15" t="b">
        <f t="shared" si="23"/>
        <v>1</v>
      </c>
      <c r="D87" s="15">
        <f t="shared" si="24"/>
        <v>7</v>
      </c>
      <c r="E87" s="15" t="str">
        <f t="shared" si="25"/>
        <v>3. Objects</v>
      </c>
      <c r="F87" s="16" t="str">
        <f t="shared" si="37"/>
        <v>7. Practice - Build a new object</v>
      </c>
      <c r="G87" s="11" t="str">
        <f t="shared" si="26"/>
        <v>1m 18s</v>
      </c>
      <c r="H87">
        <f t="shared" si="27"/>
        <v>1</v>
      </c>
      <c r="I87" s="12">
        <f t="shared" si="28"/>
        <v>18</v>
      </c>
      <c r="J87" s="11">
        <f t="shared" si="21"/>
        <v>2103</v>
      </c>
      <c r="K87">
        <f t="shared" si="29"/>
        <v>0</v>
      </c>
      <c r="L87">
        <f t="shared" si="30"/>
        <v>35</v>
      </c>
      <c r="M87" s="12">
        <f t="shared" si="31"/>
        <v>3</v>
      </c>
      <c r="N87" s="11">
        <f t="shared" si="38"/>
        <v>0</v>
      </c>
      <c r="O87">
        <f t="shared" si="38"/>
        <v>19</v>
      </c>
      <c r="P87">
        <f t="shared" si="38"/>
        <v>18</v>
      </c>
      <c r="Q87" s="12">
        <f t="shared" si="32"/>
        <v>1158</v>
      </c>
      <c r="R87" s="11">
        <f t="shared" si="33"/>
        <v>0</v>
      </c>
      <c r="S87">
        <f t="shared" si="34"/>
        <v>20</v>
      </c>
      <c r="T87">
        <f t="shared" si="35"/>
        <v>36</v>
      </c>
      <c r="U87" s="12">
        <f t="shared" si="36"/>
        <v>1236</v>
      </c>
      <c r="V87" s="13"/>
      <c r="W87" t="str">
        <f t="shared" si="39"/>
        <v>Y:\TempRecording\JavaScript Essential Training\3. Objects\07. Practice - Build a new object.mkv</v>
      </c>
      <c r="Z87" s="12"/>
    </row>
    <row r="88" spans="1:26" x14ac:dyDescent="0.25">
      <c r="A88" s="14" t="s">
        <v>88</v>
      </c>
      <c r="B88" s="15" t="b">
        <f t="shared" si="22"/>
        <v>0</v>
      </c>
      <c r="C88" s="15" t="b">
        <f t="shared" si="23"/>
        <v>0</v>
      </c>
      <c r="D88" s="15">
        <f t="shared" si="24"/>
        <v>7</v>
      </c>
      <c r="E88" s="15" t="str">
        <f t="shared" si="25"/>
        <v>3. Objects</v>
      </c>
      <c r="F88" s="16" t="str">
        <f t="shared" si="37"/>
        <v/>
      </c>
      <c r="G88" s="11" t="str">
        <f t="shared" si="26"/>
        <v/>
      </c>
      <c r="H88">
        <f t="shared" si="27"/>
        <v>0</v>
      </c>
      <c r="I88" s="12">
        <f t="shared" si="28"/>
        <v>0</v>
      </c>
      <c r="J88" s="11">
        <f t="shared" si="21"/>
        <v>2103</v>
      </c>
      <c r="K88">
        <f t="shared" si="29"/>
        <v>0</v>
      </c>
      <c r="L88">
        <f t="shared" si="30"/>
        <v>35</v>
      </c>
      <c r="M88" s="12">
        <f t="shared" si="31"/>
        <v>3</v>
      </c>
      <c r="N88" s="11">
        <f t="shared" si="38"/>
        <v>0</v>
      </c>
      <c r="O88">
        <f t="shared" si="38"/>
        <v>20</v>
      </c>
      <c r="P88">
        <f t="shared" si="38"/>
        <v>36</v>
      </c>
      <c r="Q88" s="12">
        <f t="shared" si="32"/>
        <v>1236</v>
      </c>
      <c r="R88" s="11">
        <f t="shared" si="33"/>
        <v>0</v>
      </c>
      <c r="S88">
        <f t="shared" si="34"/>
        <v>20</v>
      </c>
      <c r="T88">
        <f t="shared" si="35"/>
        <v>36</v>
      </c>
      <c r="U88" s="12">
        <f t="shared" si="36"/>
        <v>1236</v>
      </c>
      <c r="V88" s="13"/>
      <c r="W88" t="str">
        <f t="shared" si="39"/>
        <v/>
      </c>
      <c r="Z88" s="12"/>
    </row>
    <row r="89" spans="1:26" x14ac:dyDescent="0.25">
      <c r="A89" s="14" t="s">
        <v>43</v>
      </c>
      <c r="B89" s="15" t="b">
        <f t="shared" si="22"/>
        <v>0</v>
      </c>
      <c r="C89" s="15" t="b">
        <f t="shared" si="23"/>
        <v>0</v>
      </c>
      <c r="D89" s="15">
        <f t="shared" si="24"/>
        <v>7</v>
      </c>
      <c r="E89" s="15" t="str">
        <f t="shared" si="25"/>
        <v>3. Objects</v>
      </c>
      <c r="F89" s="16" t="str">
        <f t="shared" si="37"/>
        <v/>
      </c>
      <c r="G89" s="11" t="str">
        <f t="shared" si="26"/>
        <v/>
      </c>
      <c r="H89">
        <f t="shared" si="27"/>
        <v>0</v>
      </c>
      <c r="I89" s="12">
        <f t="shared" si="28"/>
        <v>0</v>
      </c>
      <c r="J89" s="11">
        <f t="shared" si="21"/>
        <v>2103</v>
      </c>
      <c r="K89">
        <f t="shared" si="29"/>
        <v>0</v>
      </c>
      <c r="L89">
        <f t="shared" si="30"/>
        <v>35</v>
      </c>
      <c r="M89" s="12">
        <f t="shared" si="31"/>
        <v>3</v>
      </c>
      <c r="N89" s="11">
        <f t="shared" si="38"/>
        <v>0</v>
      </c>
      <c r="O89">
        <f t="shared" si="38"/>
        <v>20</v>
      </c>
      <c r="P89">
        <f t="shared" si="38"/>
        <v>36</v>
      </c>
      <c r="Q89" s="12">
        <f t="shared" si="32"/>
        <v>1236</v>
      </c>
      <c r="R89" s="11">
        <f t="shared" si="33"/>
        <v>0</v>
      </c>
      <c r="S89">
        <f t="shared" si="34"/>
        <v>20</v>
      </c>
      <c r="T89">
        <f t="shared" si="35"/>
        <v>36</v>
      </c>
      <c r="U89" s="12">
        <f t="shared" si="36"/>
        <v>1236</v>
      </c>
      <c r="V89" s="13"/>
      <c r="W89" t="str">
        <f t="shared" si="39"/>
        <v/>
      </c>
      <c r="Z89" s="12"/>
    </row>
    <row r="90" spans="1:26" x14ac:dyDescent="0.25">
      <c r="A90" s="14" t="s">
        <v>89</v>
      </c>
      <c r="B90" s="15" t="b">
        <f t="shared" si="22"/>
        <v>0</v>
      </c>
      <c r="C90" s="15" t="b">
        <f t="shared" si="23"/>
        <v>1</v>
      </c>
      <c r="D90" s="15">
        <f t="shared" si="24"/>
        <v>8</v>
      </c>
      <c r="E90" s="15" t="str">
        <f t="shared" si="25"/>
        <v>3. Objects</v>
      </c>
      <c r="F90" s="16" t="str">
        <f t="shared" si="37"/>
        <v>8. Prototype inheritance</v>
      </c>
      <c r="G90" s="11" t="str">
        <f t="shared" si="26"/>
        <v>2m</v>
      </c>
      <c r="H90">
        <f t="shared" si="27"/>
        <v>2</v>
      </c>
      <c r="I90" s="12">
        <f t="shared" si="28"/>
        <v>0</v>
      </c>
      <c r="J90" s="11">
        <f t="shared" si="21"/>
        <v>2223</v>
      </c>
      <c r="K90">
        <f t="shared" si="29"/>
        <v>0</v>
      </c>
      <c r="L90">
        <f t="shared" si="30"/>
        <v>37</v>
      </c>
      <c r="M90" s="12">
        <f t="shared" si="31"/>
        <v>3</v>
      </c>
      <c r="N90" s="11">
        <f t="shared" si="38"/>
        <v>0</v>
      </c>
      <c r="O90">
        <f t="shared" si="38"/>
        <v>20</v>
      </c>
      <c r="P90">
        <f t="shared" si="38"/>
        <v>36</v>
      </c>
      <c r="Q90" s="12">
        <f t="shared" si="32"/>
        <v>1236</v>
      </c>
      <c r="R90" s="11">
        <f t="shared" si="33"/>
        <v>0</v>
      </c>
      <c r="S90">
        <f t="shared" si="34"/>
        <v>22</v>
      </c>
      <c r="T90">
        <f t="shared" si="35"/>
        <v>36</v>
      </c>
      <c r="U90" s="12">
        <f t="shared" si="36"/>
        <v>1356</v>
      </c>
      <c r="V90" s="13"/>
      <c r="W90" t="str">
        <f t="shared" si="39"/>
        <v>Y:\TempRecording\JavaScript Essential Training\3. Objects\08. Prototype inheritance.mkv</v>
      </c>
      <c r="Z90" s="12"/>
    </row>
    <row r="91" spans="1:26" x14ac:dyDescent="0.25">
      <c r="A91" s="14" t="s">
        <v>90</v>
      </c>
      <c r="B91" s="15" t="b">
        <f t="shared" si="22"/>
        <v>0</v>
      </c>
      <c r="C91" s="15" t="b">
        <f t="shared" si="23"/>
        <v>0</v>
      </c>
      <c r="D91" s="15">
        <f t="shared" si="24"/>
        <v>8</v>
      </c>
      <c r="E91" s="15" t="str">
        <f t="shared" si="25"/>
        <v>3. Objects</v>
      </c>
      <c r="F91" s="16" t="str">
        <f t="shared" si="37"/>
        <v/>
      </c>
      <c r="G91" s="11" t="str">
        <f t="shared" si="26"/>
        <v/>
      </c>
      <c r="H91">
        <f t="shared" si="27"/>
        <v>0</v>
      </c>
      <c r="I91" s="12">
        <f t="shared" si="28"/>
        <v>0</v>
      </c>
      <c r="J91" s="11">
        <f t="shared" si="21"/>
        <v>2223</v>
      </c>
      <c r="K91">
        <f t="shared" si="29"/>
        <v>0</v>
      </c>
      <c r="L91">
        <f t="shared" si="30"/>
        <v>37</v>
      </c>
      <c r="M91" s="12">
        <f t="shared" si="31"/>
        <v>3</v>
      </c>
      <c r="N91" s="11">
        <f t="shared" si="38"/>
        <v>0</v>
      </c>
      <c r="O91">
        <f t="shared" si="38"/>
        <v>22</v>
      </c>
      <c r="P91">
        <f t="shared" si="38"/>
        <v>36</v>
      </c>
      <c r="Q91" s="12">
        <f t="shared" si="32"/>
        <v>1356</v>
      </c>
      <c r="R91" s="11">
        <f t="shared" si="33"/>
        <v>0</v>
      </c>
      <c r="S91">
        <f t="shared" si="34"/>
        <v>22</v>
      </c>
      <c r="T91">
        <f t="shared" si="35"/>
        <v>36</v>
      </c>
      <c r="U91" s="12">
        <f t="shared" si="36"/>
        <v>1356</v>
      </c>
      <c r="V91" s="13"/>
      <c r="W91" t="str">
        <f t="shared" si="39"/>
        <v/>
      </c>
      <c r="Z91" s="12"/>
    </row>
    <row r="92" spans="1:26" x14ac:dyDescent="0.25">
      <c r="A92" s="14" t="s">
        <v>43</v>
      </c>
      <c r="B92" s="15" t="b">
        <f t="shared" si="22"/>
        <v>0</v>
      </c>
      <c r="C92" s="15" t="b">
        <f t="shared" si="23"/>
        <v>0</v>
      </c>
      <c r="D92" s="15">
        <f t="shared" si="24"/>
        <v>8</v>
      </c>
      <c r="E92" s="15" t="str">
        <f t="shared" si="25"/>
        <v>3. Objects</v>
      </c>
      <c r="F92" s="16" t="str">
        <f t="shared" si="37"/>
        <v/>
      </c>
      <c r="G92" s="11" t="str">
        <f t="shared" si="26"/>
        <v/>
      </c>
      <c r="H92">
        <f t="shared" si="27"/>
        <v>0</v>
      </c>
      <c r="I92" s="12">
        <f t="shared" si="28"/>
        <v>0</v>
      </c>
      <c r="J92" s="11">
        <f t="shared" si="21"/>
        <v>2223</v>
      </c>
      <c r="K92">
        <f t="shared" si="29"/>
        <v>0</v>
      </c>
      <c r="L92">
        <f t="shared" si="30"/>
        <v>37</v>
      </c>
      <c r="M92" s="12">
        <f t="shared" si="31"/>
        <v>3</v>
      </c>
      <c r="N92" s="11">
        <f t="shared" si="38"/>
        <v>0</v>
      </c>
      <c r="O92">
        <f t="shared" si="38"/>
        <v>22</v>
      </c>
      <c r="P92">
        <f t="shared" si="38"/>
        <v>36</v>
      </c>
      <c r="Q92" s="12">
        <f t="shared" si="32"/>
        <v>1356</v>
      </c>
      <c r="R92" s="11">
        <f t="shared" si="33"/>
        <v>0</v>
      </c>
      <c r="S92">
        <f t="shared" si="34"/>
        <v>22</v>
      </c>
      <c r="T92">
        <f t="shared" si="35"/>
        <v>36</v>
      </c>
      <c r="U92" s="12">
        <f t="shared" si="36"/>
        <v>1356</v>
      </c>
      <c r="V92" s="13"/>
      <c r="W92" t="str">
        <f t="shared" si="39"/>
        <v/>
      </c>
      <c r="Z92" s="12"/>
    </row>
    <row r="93" spans="1:26" x14ac:dyDescent="0.25">
      <c r="A93" s="14" t="s">
        <v>91</v>
      </c>
      <c r="B93" s="15" t="b">
        <f t="shared" si="22"/>
        <v>0</v>
      </c>
      <c r="C93" s="15" t="b">
        <f t="shared" si="23"/>
        <v>1</v>
      </c>
      <c r="D93" s="15">
        <f t="shared" si="24"/>
        <v>9</v>
      </c>
      <c r="E93" s="15" t="str">
        <f t="shared" si="25"/>
        <v>3. Objects</v>
      </c>
      <c r="F93" s="16" t="str">
        <f t="shared" si="37"/>
        <v>9. Object methods</v>
      </c>
      <c r="G93" s="11" t="str">
        <f t="shared" si="26"/>
        <v>6m 29s</v>
      </c>
      <c r="H93">
        <f t="shared" si="27"/>
        <v>6</v>
      </c>
      <c r="I93" s="12">
        <f t="shared" si="28"/>
        <v>29</v>
      </c>
      <c r="J93" s="11">
        <f t="shared" si="21"/>
        <v>2612</v>
      </c>
      <c r="K93">
        <f t="shared" si="29"/>
        <v>0</v>
      </c>
      <c r="L93">
        <f t="shared" si="30"/>
        <v>43</v>
      </c>
      <c r="M93" s="12">
        <f t="shared" si="31"/>
        <v>32</v>
      </c>
      <c r="N93" s="11">
        <v>0</v>
      </c>
      <c r="O93">
        <v>0</v>
      </c>
      <c r="P93">
        <v>0</v>
      </c>
      <c r="Q93" s="12">
        <f t="shared" si="32"/>
        <v>0</v>
      </c>
      <c r="R93" s="11">
        <f t="shared" si="33"/>
        <v>0</v>
      </c>
      <c r="S93">
        <f t="shared" si="34"/>
        <v>6</v>
      </c>
      <c r="T93">
        <f t="shared" si="35"/>
        <v>29</v>
      </c>
      <c r="U93" s="12">
        <f t="shared" si="36"/>
        <v>389</v>
      </c>
      <c r="V93" s="13"/>
      <c r="W93" t="str">
        <f t="shared" si="39"/>
        <v>Y:\TempRecording\JavaScript Essential Training\3. Objects\09. Object methods.mkv</v>
      </c>
      <c r="Z93" s="12"/>
    </row>
    <row r="94" spans="1:26" x14ac:dyDescent="0.25">
      <c r="A94" s="14" t="s">
        <v>92</v>
      </c>
      <c r="B94" s="15" t="b">
        <f t="shared" si="22"/>
        <v>0</v>
      </c>
      <c r="C94" s="15" t="b">
        <f t="shared" si="23"/>
        <v>0</v>
      </c>
      <c r="D94" s="15">
        <f t="shared" si="24"/>
        <v>9</v>
      </c>
      <c r="E94" s="15" t="str">
        <f t="shared" si="25"/>
        <v>3. Objects</v>
      </c>
      <c r="F94" s="16" t="str">
        <f t="shared" si="37"/>
        <v/>
      </c>
      <c r="G94" s="11" t="str">
        <f t="shared" si="26"/>
        <v/>
      </c>
      <c r="H94">
        <f t="shared" si="27"/>
        <v>0</v>
      </c>
      <c r="I94" s="12">
        <f t="shared" si="28"/>
        <v>0</v>
      </c>
      <c r="J94" s="11">
        <f t="shared" si="21"/>
        <v>2612</v>
      </c>
      <c r="K94">
        <f t="shared" si="29"/>
        <v>0</v>
      </c>
      <c r="L94">
        <f t="shared" si="30"/>
        <v>43</v>
      </c>
      <c r="M94" s="12">
        <f t="shared" si="31"/>
        <v>32</v>
      </c>
      <c r="N94" s="11">
        <f t="shared" si="38"/>
        <v>0</v>
      </c>
      <c r="O94">
        <f t="shared" si="38"/>
        <v>6</v>
      </c>
      <c r="P94">
        <f t="shared" si="38"/>
        <v>29</v>
      </c>
      <c r="Q94" s="12">
        <f t="shared" si="32"/>
        <v>389</v>
      </c>
      <c r="R94" s="11">
        <f t="shared" si="33"/>
        <v>0</v>
      </c>
      <c r="S94">
        <f t="shared" si="34"/>
        <v>6</v>
      </c>
      <c r="T94">
        <f t="shared" si="35"/>
        <v>29</v>
      </c>
      <c r="U94" s="12">
        <f t="shared" si="36"/>
        <v>389</v>
      </c>
      <c r="V94" s="13"/>
      <c r="W94" t="str">
        <f t="shared" si="39"/>
        <v/>
      </c>
      <c r="Z94" s="12"/>
    </row>
    <row r="95" spans="1:26" x14ac:dyDescent="0.25">
      <c r="A95" s="14" t="s">
        <v>43</v>
      </c>
      <c r="B95" s="15" t="b">
        <f t="shared" si="22"/>
        <v>0</v>
      </c>
      <c r="C95" s="15" t="b">
        <f t="shared" si="23"/>
        <v>0</v>
      </c>
      <c r="D95" s="15">
        <f t="shared" si="24"/>
        <v>9</v>
      </c>
      <c r="E95" s="15" t="str">
        <f t="shared" si="25"/>
        <v>3. Objects</v>
      </c>
      <c r="F95" s="16" t="str">
        <f t="shared" si="37"/>
        <v/>
      </c>
      <c r="G95" s="11" t="str">
        <f t="shared" si="26"/>
        <v/>
      </c>
      <c r="H95">
        <f t="shared" si="27"/>
        <v>0</v>
      </c>
      <c r="I95" s="12">
        <f t="shared" si="28"/>
        <v>0</v>
      </c>
      <c r="J95" s="11">
        <f t="shared" si="21"/>
        <v>2612</v>
      </c>
      <c r="K95">
        <f t="shared" si="29"/>
        <v>0</v>
      </c>
      <c r="L95">
        <f t="shared" si="30"/>
        <v>43</v>
      </c>
      <c r="M95" s="12">
        <f t="shared" si="31"/>
        <v>32</v>
      </c>
      <c r="N95" s="11">
        <f t="shared" si="38"/>
        <v>0</v>
      </c>
      <c r="O95">
        <f t="shared" si="38"/>
        <v>6</v>
      </c>
      <c r="P95">
        <f t="shared" si="38"/>
        <v>29</v>
      </c>
      <c r="Q95" s="12">
        <f t="shared" si="32"/>
        <v>389</v>
      </c>
      <c r="R95" s="11">
        <f t="shared" si="33"/>
        <v>0</v>
      </c>
      <c r="S95">
        <f t="shared" si="34"/>
        <v>6</v>
      </c>
      <c r="T95">
        <f t="shared" si="35"/>
        <v>29</v>
      </c>
      <c r="U95" s="12">
        <f t="shared" si="36"/>
        <v>389</v>
      </c>
      <c r="V95" s="13"/>
      <c r="W95" t="str">
        <f t="shared" si="39"/>
        <v/>
      </c>
      <c r="Z95" s="12"/>
    </row>
    <row r="96" spans="1:26" x14ac:dyDescent="0.25">
      <c r="A96" s="14" t="s">
        <v>93</v>
      </c>
      <c r="B96" s="15" t="b">
        <f t="shared" si="22"/>
        <v>0</v>
      </c>
      <c r="C96" s="15" t="b">
        <f t="shared" si="23"/>
        <v>1</v>
      </c>
      <c r="D96" s="15">
        <f t="shared" si="24"/>
        <v>10</v>
      </c>
      <c r="E96" s="15" t="str">
        <f t="shared" si="25"/>
        <v>3. Objects</v>
      </c>
      <c r="F96" s="16" t="str">
        <f t="shared" si="37"/>
        <v>10. Practice - Build a new method</v>
      </c>
      <c r="G96" s="11" t="str">
        <f t="shared" si="26"/>
        <v>56s</v>
      </c>
      <c r="H96">
        <f t="shared" si="27"/>
        <v>0</v>
      </c>
      <c r="I96" s="12">
        <f t="shared" si="28"/>
        <v>56</v>
      </c>
      <c r="J96" s="11">
        <f t="shared" si="21"/>
        <v>2668</v>
      </c>
      <c r="K96">
        <f t="shared" si="29"/>
        <v>0</v>
      </c>
      <c r="L96">
        <f t="shared" si="30"/>
        <v>44</v>
      </c>
      <c r="M96" s="12">
        <f t="shared" si="31"/>
        <v>28</v>
      </c>
      <c r="N96" s="11">
        <f t="shared" si="38"/>
        <v>0</v>
      </c>
      <c r="O96">
        <f t="shared" si="38"/>
        <v>6</v>
      </c>
      <c r="P96">
        <f t="shared" si="38"/>
        <v>29</v>
      </c>
      <c r="Q96" s="12">
        <f t="shared" si="32"/>
        <v>389</v>
      </c>
      <c r="R96" s="11">
        <f t="shared" si="33"/>
        <v>0</v>
      </c>
      <c r="S96">
        <f t="shared" si="34"/>
        <v>7</v>
      </c>
      <c r="T96">
        <f t="shared" si="35"/>
        <v>25</v>
      </c>
      <c r="U96" s="12">
        <f t="shared" si="36"/>
        <v>445</v>
      </c>
      <c r="V96" s="13"/>
      <c r="W96" t="str">
        <f t="shared" si="39"/>
        <v>Y:\TempRecording\JavaScript Essential Training\3. Objects\010. Practice - Build a new method.mkv</v>
      </c>
      <c r="Z96" s="12"/>
    </row>
    <row r="97" spans="1:26" x14ac:dyDescent="0.25">
      <c r="A97" s="14" t="s">
        <v>94</v>
      </c>
      <c r="B97" s="15" t="b">
        <f t="shared" si="22"/>
        <v>0</v>
      </c>
      <c r="C97" s="15" t="b">
        <f t="shared" si="23"/>
        <v>0</v>
      </c>
      <c r="D97" s="15">
        <f t="shared" si="24"/>
        <v>10</v>
      </c>
      <c r="E97" s="15" t="str">
        <f t="shared" si="25"/>
        <v>3. Objects</v>
      </c>
      <c r="F97" s="16" t="str">
        <f t="shared" si="37"/>
        <v/>
      </c>
      <c r="G97" s="11" t="str">
        <f t="shared" si="26"/>
        <v/>
      </c>
      <c r="H97">
        <f t="shared" si="27"/>
        <v>0</v>
      </c>
      <c r="I97" s="12">
        <f t="shared" si="28"/>
        <v>0</v>
      </c>
      <c r="J97" s="11">
        <f t="shared" si="21"/>
        <v>2668</v>
      </c>
      <c r="K97">
        <f t="shared" si="29"/>
        <v>0</v>
      </c>
      <c r="L97">
        <f t="shared" si="30"/>
        <v>44</v>
      </c>
      <c r="M97" s="12">
        <f t="shared" si="31"/>
        <v>28</v>
      </c>
      <c r="N97" s="11">
        <f t="shared" si="38"/>
        <v>0</v>
      </c>
      <c r="O97">
        <f t="shared" si="38"/>
        <v>7</v>
      </c>
      <c r="P97">
        <f t="shared" si="38"/>
        <v>25</v>
      </c>
      <c r="Q97" s="12">
        <f t="shared" si="32"/>
        <v>445</v>
      </c>
      <c r="R97" s="11">
        <f t="shared" si="33"/>
        <v>0</v>
      </c>
      <c r="S97">
        <f t="shared" si="34"/>
        <v>7</v>
      </c>
      <c r="T97">
        <f t="shared" si="35"/>
        <v>25</v>
      </c>
      <c r="U97" s="12">
        <f t="shared" si="36"/>
        <v>445</v>
      </c>
      <c r="V97" s="13"/>
      <c r="W97" t="str">
        <f t="shared" si="39"/>
        <v/>
      </c>
      <c r="Z97" s="12"/>
    </row>
    <row r="98" spans="1:26" x14ac:dyDescent="0.25">
      <c r="A98" s="14" t="s">
        <v>43</v>
      </c>
      <c r="B98" s="15" t="b">
        <f t="shared" si="22"/>
        <v>0</v>
      </c>
      <c r="C98" s="15" t="b">
        <f t="shared" si="23"/>
        <v>0</v>
      </c>
      <c r="D98" s="15">
        <f t="shared" si="24"/>
        <v>10</v>
      </c>
      <c r="E98" s="15" t="str">
        <f t="shared" si="25"/>
        <v>3. Objects</v>
      </c>
      <c r="F98" s="16" t="str">
        <f t="shared" si="37"/>
        <v/>
      </c>
      <c r="G98" s="11" t="str">
        <f t="shared" si="26"/>
        <v/>
      </c>
      <c r="H98">
        <f t="shared" si="27"/>
        <v>0</v>
      </c>
      <c r="I98" s="12">
        <f t="shared" si="28"/>
        <v>0</v>
      </c>
      <c r="J98" s="11">
        <f t="shared" si="21"/>
        <v>2668</v>
      </c>
      <c r="K98">
        <f t="shared" si="29"/>
        <v>0</v>
      </c>
      <c r="L98">
        <f t="shared" si="30"/>
        <v>44</v>
      </c>
      <c r="M98" s="12">
        <f t="shared" si="31"/>
        <v>28</v>
      </c>
      <c r="N98" s="11">
        <f t="shared" si="38"/>
        <v>0</v>
      </c>
      <c r="O98">
        <f t="shared" si="38"/>
        <v>7</v>
      </c>
      <c r="P98">
        <f t="shared" si="38"/>
        <v>25</v>
      </c>
      <c r="Q98" s="12">
        <f t="shared" si="32"/>
        <v>445</v>
      </c>
      <c r="R98" s="11">
        <f t="shared" si="33"/>
        <v>0</v>
      </c>
      <c r="S98">
        <f t="shared" si="34"/>
        <v>7</v>
      </c>
      <c r="T98">
        <f t="shared" si="35"/>
        <v>25</v>
      </c>
      <c r="U98" s="12">
        <f t="shared" si="36"/>
        <v>445</v>
      </c>
      <c r="V98" s="13"/>
      <c r="W98" t="str">
        <f t="shared" si="39"/>
        <v/>
      </c>
      <c r="Z98" s="12"/>
    </row>
    <row r="99" spans="1:26" x14ac:dyDescent="0.25">
      <c r="A99" s="14" t="s">
        <v>95</v>
      </c>
      <c r="B99" s="15" t="b">
        <f t="shared" si="22"/>
        <v>0</v>
      </c>
      <c r="C99" s="15" t="b">
        <f t="shared" si="23"/>
        <v>1</v>
      </c>
      <c r="D99" s="15">
        <f t="shared" si="24"/>
        <v>11</v>
      </c>
      <c r="E99" s="15" t="str">
        <f t="shared" si="25"/>
        <v>3. Objects</v>
      </c>
      <c r="F99" s="16" t="str">
        <f t="shared" si="37"/>
        <v>11. Classes - Object blueprints</v>
      </c>
      <c r="G99" s="11" t="str">
        <f t="shared" si="26"/>
        <v>6m 35s</v>
      </c>
      <c r="H99">
        <f t="shared" si="27"/>
        <v>6</v>
      </c>
      <c r="I99" s="12">
        <f t="shared" si="28"/>
        <v>35</v>
      </c>
      <c r="J99" s="11">
        <f t="shared" si="21"/>
        <v>3063</v>
      </c>
      <c r="K99">
        <f t="shared" si="29"/>
        <v>0</v>
      </c>
      <c r="L99">
        <f t="shared" si="30"/>
        <v>51</v>
      </c>
      <c r="M99" s="12">
        <f t="shared" si="31"/>
        <v>3</v>
      </c>
      <c r="N99" s="11">
        <f t="shared" si="38"/>
        <v>0</v>
      </c>
      <c r="O99">
        <f t="shared" si="38"/>
        <v>7</v>
      </c>
      <c r="P99">
        <f t="shared" si="38"/>
        <v>25</v>
      </c>
      <c r="Q99" s="12">
        <f t="shared" si="32"/>
        <v>445</v>
      </c>
      <c r="R99" s="11">
        <f t="shared" si="33"/>
        <v>0</v>
      </c>
      <c r="S99">
        <f t="shared" si="34"/>
        <v>14</v>
      </c>
      <c r="T99">
        <f t="shared" si="35"/>
        <v>0</v>
      </c>
      <c r="U99" s="12">
        <f t="shared" si="36"/>
        <v>840</v>
      </c>
      <c r="V99" s="13"/>
      <c r="W99" t="str">
        <f t="shared" si="39"/>
        <v>Y:\TempRecording\JavaScript Essential Training\3. Objects\011. Classes - Object blueprints.mkv</v>
      </c>
      <c r="Z99" s="12"/>
    </row>
    <row r="100" spans="1:26" x14ac:dyDescent="0.25">
      <c r="A100" s="14" t="s">
        <v>96</v>
      </c>
      <c r="B100" s="15" t="b">
        <f t="shared" si="22"/>
        <v>0</v>
      </c>
      <c r="C100" s="15" t="b">
        <f t="shared" si="23"/>
        <v>0</v>
      </c>
      <c r="D100" s="15">
        <f t="shared" si="24"/>
        <v>11</v>
      </c>
      <c r="E100" s="15" t="str">
        <f t="shared" si="25"/>
        <v>3. Objects</v>
      </c>
      <c r="F100" s="16" t="str">
        <f t="shared" si="37"/>
        <v/>
      </c>
      <c r="G100" s="11" t="str">
        <f t="shared" si="26"/>
        <v/>
      </c>
      <c r="H100">
        <f t="shared" si="27"/>
        <v>0</v>
      </c>
      <c r="I100" s="12">
        <f t="shared" si="28"/>
        <v>0</v>
      </c>
      <c r="J100" s="11">
        <f t="shared" si="21"/>
        <v>3063</v>
      </c>
      <c r="K100">
        <f t="shared" si="29"/>
        <v>0</v>
      </c>
      <c r="L100">
        <f t="shared" si="30"/>
        <v>51</v>
      </c>
      <c r="M100" s="12">
        <f t="shared" si="31"/>
        <v>3</v>
      </c>
      <c r="N100" s="11">
        <f t="shared" si="38"/>
        <v>0</v>
      </c>
      <c r="O100">
        <f t="shared" si="38"/>
        <v>14</v>
      </c>
      <c r="P100">
        <f t="shared" si="38"/>
        <v>0</v>
      </c>
      <c r="Q100" s="12">
        <f t="shared" si="32"/>
        <v>840</v>
      </c>
      <c r="R100" s="11">
        <f t="shared" si="33"/>
        <v>0</v>
      </c>
      <c r="S100">
        <f t="shared" si="34"/>
        <v>14</v>
      </c>
      <c r="T100">
        <f t="shared" si="35"/>
        <v>0</v>
      </c>
      <c r="U100" s="12">
        <f t="shared" si="36"/>
        <v>840</v>
      </c>
      <c r="V100" s="13"/>
      <c r="W100" t="str">
        <f t="shared" si="39"/>
        <v/>
      </c>
      <c r="Z100" s="12"/>
    </row>
    <row r="101" spans="1:26" x14ac:dyDescent="0.25">
      <c r="A101" s="14" t="s">
        <v>43</v>
      </c>
      <c r="B101" s="15" t="b">
        <f t="shared" si="22"/>
        <v>0</v>
      </c>
      <c r="C101" s="15" t="b">
        <f t="shared" si="23"/>
        <v>0</v>
      </c>
      <c r="D101" s="15">
        <f t="shared" si="24"/>
        <v>11</v>
      </c>
      <c r="E101" s="15" t="str">
        <f t="shared" si="25"/>
        <v>3. Objects</v>
      </c>
      <c r="F101" s="16" t="str">
        <f t="shared" si="37"/>
        <v/>
      </c>
      <c r="G101" s="11" t="str">
        <f t="shared" si="26"/>
        <v/>
      </c>
      <c r="H101">
        <f t="shared" si="27"/>
        <v>0</v>
      </c>
      <c r="I101" s="12">
        <f t="shared" si="28"/>
        <v>0</v>
      </c>
      <c r="J101" s="11">
        <f t="shared" si="21"/>
        <v>3063</v>
      </c>
      <c r="K101">
        <f t="shared" si="29"/>
        <v>0</v>
      </c>
      <c r="L101">
        <f t="shared" si="30"/>
        <v>51</v>
      </c>
      <c r="M101" s="12">
        <f t="shared" si="31"/>
        <v>3</v>
      </c>
      <c r="N101" s="11">
        <f t="shared" si="38"/>
        <v>0</v>
      </c>
      <c r="O101">
        <f t="shared" si="38"/>
        <v>14</v>
      </c>
      <c r="P101">
        <f t="shared" si="38"/>
        <v>0</v>
      </c>
      <c r="Q101" s="12">
        <f t="shared" si="32"/>
        <v>840</v>
      </c>
      <c r="R101" s="11">
        <f t="shared" si="33"/>
        <v>0</v>
      </c>
      <c r="S101">
        <f t="shared" si="34"/>
        <v>14</v>
      </c>
      <c r="T101">
        <f t="shared" si="35"/>
        <v>0</v>
      </c>
      <c r="U101" s="12">
        <f t="shared" si="36"/>
        <v>840</v>
      </c>
      <c r="V101" s="13"/>
      <c r="W101" t="str">
        <f t="shared" si="39"/>
        <v/>
      </c>
      <c r="Z101" s="12"/>
    </row>
    <row r="102" spans="1:26" x14ac:dyDescent="0.25">
      <c r="A102" s="14" t="s">
        <v>97</v>
      </c>
      <c r="B102" s="15" t="b">
        <f t="shared" si="22"/>
        <v>0</v>
      </c>
      <c r="C102" s="15" t="b">
        <f t="shared" si="23"/>
        <v>1</v>
      </c>
      <c r="D102" s="15">
        <f t="shared" si="24"/>
        <v>12</v>
      </c>
      <c r="E102" s="15" t="str">
        <f t="shared" si="25"/>
        <v>3. Objects</v>
      </c>
      <c r="F102" s="16" t="str">
        <f t="shared" si="37"/>
        <v>12. Object constructors</v>
      </c>
      <c r="G102" s="11" t="str">
        <f t="shared" si="26"/>
        <v>2m 21s</v>
      </c>
      <c r="H102">
        <f t="shared" si="27"/>
        <v>2</v>
      </c>
      <c r="I102" s="12">
        <f t="shared" si="28"/>
        <v>21</v>
      </c>
      <c r="J102" s="11">
        <f t="shared" si="21"/>
        <v>3204</v>
      </c>
      <c r="K102">
        <f t="shared" si="29"/>
        <v>0</v>
      </c>
      <c r="L102">
        <f t="shared" si="30"/>
        <v>53</v>
      </c>
      <c r="M102" s="12">
        <f t="shared" si="31"/>
        <v>24</v>
      </c>
      <c r="N102" s="11">
        <f t="shared" si="38"/>
        <v>0</v>
      </c>
      <c r="O102">
        <f t="shared" si="38"/>
        <v>14</v>
      </c>
      <c r="P102">
        <f t="shared" si="38"/>
        <v>0</v>
      </c>
      <c r="Q102" s="12">
        <f t="shared" si="32"/>
        <v>840</v>
      </c>
      <c r="R102" s="11">
        <f t="shared" si="33"/>
        <v>0</v>
      </c>
      <c r="S102">
        <f t="shared" si="34"/>
        <v>16</v>
      </c>
      <c r="T102">
        <f t="shared" si="35"/>
        <v>21</v>
      </c>
      <c r="U102" s="12">
        <f t="shared" si="36"/>
        <v>981</v>
      </c>
      <c r="V102" s="13"/>
      <c r="W102" t="str">
        <f t="shared" si="39"/>
        <v>Y:\TempRecording\JavaScript Essential Training\3. Objects\012. Object constructors.mkv</v>
      </c>
      <c r="Z102" s="12"/>
    </row>
    <row r="103" spans="1:26" x14ac:dyDescent="0.25">
      <c r="A103" s="14" t="s">
        <v>98</v>
      </c>
      <c r="B103" s="15" t="b">
        <f t="shared" si="22"/>
        <v>0</v>
      </c>
      <c r="C103" s="15" t="b">
        <f t="shared" si="23"/>
        <v>0</v>
      </c>
      <c r="D103" s="15">
        <f t="shared" si="24"/>
        <v>12</v>
      </c>
      <c r="E103" s="15" t="str">
        <f t="shared" si="25"/>
        <v>3. Objects</v>
      </c>
      <c r="F103" s="16" t="str">
        <f t="shared" si="37"/>
        <v/>
      </c>
      <c r="G103" s="11" t="str">
        <f t="shared" si="26"/>
        <v/>
      </c>
      <c r="H103">
        <f t="shared" si="27"/>
        <v>0</v>
      </c>
      <c r="I103" s="12">
        <f t="shared" si="28"/>
        <v>0</v>
      </c>
      <c r="J103" s="11">
        <f t="shared" si="21"/>
        <v>3204</v>
      </c>
      <c r="K103">
        <f t="shared" si="29"/>
        <v>0</v>
      </c>
      <c r="L103">
        <f t="shared" si="30"/>
        <v>53</v>
      </c>
      <c r="M103" s="12">
        <f t="shared" si="31"/>
        <v>24</v>
      </c>
      <c r="N103" s="11">
        <f t="shared" si="38"/>
        <v>0</v>
      </c>
      <c r="O103">
        <f t="shared" si="38"/>
        <v>16</v>
      </c>
      <c r="P103">
        <f t="shared" si="38"/>
        <v>21</v>
      </c>
      <c r="Q103" s="12">
        <f t="shared" si="32"/>
        <v>981</v>
      </c>
      <c r="R103" s="11">
        <f t="shared" si="33"/>
        <v>0</v>
      </c>
      <c r="S103">
        <f t="shared" si="34"/>
        <v>16</v>
      </c>
      <c r="T103">
        <f t="shared" si="35"/>
        <v>21</v>
      </c>
      <c r="U103" s="12">
        <f t="shared" si="36"/>
        <v>981</v>
      </c>
      <c r="V103" s="13"/>
      <c r="W103" t="str">
        <f t="shared" si="39"/>
        <v/>
      </c>
      <c r="Z103" s="12"/>
    </row>
    <row r="104" spans="1:26" x14ac:dyDescent="0.25">
      <c r="A104" s="14" t="s">
        <v>43</v>
      </c>
      <c r="B104" s="15" t="b">
        <f t="shared" si="22"/>
        <v>0</v>
      </c>
      <c r="C104" s="15" t="b">
        <f t="shared" si="23"/>
        <v>0</v>
      </c>
      <c r="D104" s="15">
        <f t="shared" si="24"/>
        <v>12</v>
      </c>
      <c r="E104" s="15" t="str">
        <f t="shared" si="25"/>
        <v>3. Objects</v>
      </c>
      <c r="F104" s="16" t="str">
        <f t="shared" si="37"/>
        <v/>
      </c>
      <c r="G104" s="11" t="str">
        <f t="shared" si="26"/>
        <v/>
      </c>
      <c r="H104">
        <f t="shared" si="27"/>
        <v>0</v>
      </c>
      <c r="I104" s="12">
        <f t="shared" si="28"/>
        <v>0</v>
      </c>
      <c r="J104" s="11">
        <f t="shared" si="21"/>
        <v>3204</v>
      </c>
      <c r="K104">
        <f t="shared" si="29"/>
        <v>0</v>
      </c>
      <c r="L104">
        <f t="shared" si="30"/>
        <v>53</v>
      </c>
      <c r="M104" s="12">
        <f t="shared" si="31"/>
        <v>24</v>
      </c>
      <c r="N104" s="11">
        <f t="shared" si="38"/>
        <v>0</v>
      </c>
      <c r="O104">
        <f t="shared" si="38"/>
        <v>16</v>
      </c>
      <c r="P104">
        <f t="shared" si="38"/>
        <v>21</v>
      </c>
      <c r="Q104" s="12">
        <f t="shared" si="32"/>
        <v>981</v>
      </c>
      <c r="R104" s="11">
        <f t="shared" si="33"/>
        <v>0</v>
      </c>
      <c r="S104">
        <f t="shared" si="34"/>
        <v>16</v>
      </c>
      <c r="T104">
        <f t="shared" si="35"/>
        <v>21</v>
      </c>
      <c r="U104" s="12">
        <f t="shared" si="36"/>
        <v>981</v>
      </c>
      <c r="V104" s="13"/>
      <c r="W104" t="str">
        <f t="shared" si="39"/>
        <v/>
      </c>
      <c r="Z104" s="12"/>
    </row>
    <row r="105" spans="1:26" x14ac:dyDescent="0.25">
      <c r="A105" s="14" t="s">
        <v>99</v>
      </c>
      <c r="B105" s="15" t="b">
        <f t="shared" si="22"/>
        <v>0</v>
      </c>
      <c r="C105" s="15" t="b">
        <f t="shared" si="23"/>
        <v>1</v>
      </c>
      <c r="D105" s="15">
        <f t="shared" si="24"/>
        <v>13</v>
      </c>
      <c r="E105" s="15" t="str">
        <f t="shared" si="25"/>
        <v>3. Objects</v>
      </c>
      <c r="F105" s="16" t="str">
        <f t="shared" si="37"/>
        <v>13. Extending classes</v>
      </c>
      <c r="G105" s="11" t="str">
        <f t="shared" si="26"/>
        <v>4m</v>
      </c>
      <c r="H105">
        <f t="shared" si="27"/>
        <v>4</v>
      </c>
      <c r="I105" s="12">
        <f t="shared" si="28"/>
        <v>0</v>
      </c>
      <c r="J105" s="11">
        <f t="shared" si="21"/>
        <v>3444</v>
      </c>
      <c r="K105">
        <f t="shared" si="29"/>
        <v>0</v>
      </c>
      <c r="L105">
        <f t="shared" si="30"/>
        <v>57</v>
      </c>
      <c r="M105" s="12">
        <f t="shared" si="31"/>
        <v>24</v>
      </c>
      <c r="N105" s="11">
        <f t="shared" si="38"/>
        <v>0</v>
      </c>
      <c r="O105">
        <f t="shared" si="38"/>
        <v>16</v>
      </c>
      <c r="P105">
        <f t="shared" si="38"/>
        <v>21</v>
      </c>
      <c r="Q105" s="12">
        <f t="shared" si="32"/>
        <v>981</v>
      </c>
      <c r="R105" s="11">
        <f t="shared" si="33"/>
        <v>0</v>
      </c>
      <c r="S105">
        <f t="shared" si="34"/>
        <v>20</v>
      </c>
      <c r="T105">
        <f t="shared" si="35"/>
        <v>21</v>
      </c>
      <c r="U105" s="12">
        <f t="shared" si="36"/>
        <v>1221</v>
      </c>
      <c r="V105" s="13"/>
      <c r="W105" t="str">
        <f t="shared" si="39"/>
        <v>Y:\TempRecording\JavaScript Essential Training\3. Objects\013. Extending classes.mkv</v>
      </c>
      <c r="Z105" s="12"/>
    </row>
    <row r="106" spans="1:26" x14ac:dyDescent="0.25">
      <c r="A106" s="14" t="s">
        <v>100</v>
      </c>
      <c r="B106" s="15" t="b">
        <f t="shared" si="22"/>
        <v>0</v>
      </c>
      <c r="C106" s="15" t="b">
        <f t="shared" si="23"/>
        <v>0</v>
      </c>
      <c r="D106" s="15">
        <f t="shared" si="24"/>
        <v>13</v>
      </c>
      <c r="E106" s="15" t="str">
        <f t="shared" si="25"/>
        <v>3. Objects</v>
      </c>
      <c r="F106" s="16" t="str">
        <f t="shared" si="37"/>
        <v/>
      </c>
      <c r="G106" s="11" t="str">
        <f t="shared" si="26"/>
        <v/>
      </c>
      <c r="H106">
        <f t="shared" si="27"/>
        <v>0</v>
      </c>
      <c r="I106" s="12">
        <f t="shared" si="28"/>
        <v>0</v>
      </c>
      <c r="J106" s="11">
        <f t="shared" si="21"/>
        <v>3444</v>
      </c>
      <c r="K106">
        <f t="shared" si="29"/>
        <v>0</v>
      </c>
      <c r="L106">
        <f t="shared" si="30"/>
        <v>57</v>
      </c>
      <c r="M106" s="12">
        <f t="shared" si="31"/>
        <v>24</v>
      </c>
      <c r="N106" s="11">
        <f t="shared" si="38"/>
        <v>0</v>
      </c>
      <c r="O106">
        <f t="shared" si="38"/>
        <v>20</v>
      </c>
      <c r="P106">
        <f t="shared" si="38"/>
        <v>21</v>
      </c>
      <c r="Q106" s="12">
        <f t="shared" si="32"/>
        <v>1221</v>
      </c>
      <c r="R106" s="11">
        <f t="shared" si="33"/>
        <v>0</v>
      </c>
      <c r="S106">
        <f t="shared" si="34"/>
        <v>20</v>
      </c>
      <c r="T106">
        <f t="shared" si="35"/>
        <v>21</v>
      </c>
      <c r="U106" s="12">
        <f t="shared" si="36"/>
        <v>1221</v>
      </c>
      <c r="V106" s="13"/>
      <c r="W106" t="str">
        <f t="shared" si="39"/>
        <v/>
      </c>
      <c r="Z106" s="12"/>
    </row>
    <row r="107" spans="1:26" x14ac:dyDescent="0.25">
      <c r="A107" s="14" t="s">
        <v>43</v>
      </c>
      <c r="B107" s="15" t="b">
        <f t="shared" si="22"/>
        <v>0</v>
      </c>
      <c r="C107" s="15" t="b">
        <f t="shared" si="23"/>
        <v>0</v>
      </c>
      <c r="D107" s="15">
        <f t="shared" si="24"/>
        <v>13</v>
      </c>
      <c r="E107" s="15" t="str">
        <f t="shared" si="25"/>
        <v>3. Objects</v>
      </c>
      <c r="F107" s="16" t="str">
        <f t="shared" si="37"/>
        <v/>
      </c>
      <c r="G107" s="11" t="str">
        <f t="shared" si="26"/>
        <v/>
      </c>
      <c r="H107">
        <f t="shared" si="27"/>
        <v>0</v>
      </c>
      <c r="I107" s="12">
        <f t="shared" si="28"/>
        <v>0</v>
      </c>
      <c r="J107" s="11">
        <f t="shared" si="21"/>
        <v>3444</v>
      </c>
      <c r="K107">
        <f t="shared" si="29"/>
        <v>0</v>
      </c>
      <c r="L107">
        <f t="shared" si="30"/>
        <v>57</v>
      </c>
      <c r="M107" s="12">
        <f t="shared" si="31"/>
        <v>24</v>
      </c>
      <c r="N107" s="11">
        <f t="shared" si="38"/>
        <v>0</v>
      </c>
      <c r="O107">
        <f t="shared" si="38"/>
        <v>20</v>
      </c>
      <c r="P107">
        <f t="shared" si="38"/>
        <v>21</v>
      </c>
      <c r="Q107" s="12">
        <f t="shared" si="32"/>
        <v>1221</v>
      </c>
      <c r="R107" s="11">
        <f t="shared" si="33"/>
        <v>0</v>
      </c>
      <c r="S107">
        <f t="shared" si="34"/>
        <v>20</v>
      </c>
      <c r="T107">
        <f t="shared" si="35"/>
        <v>21</v>
      </c>
      <c r="U107" s="12">
        <f t="shared" si="36"/>
        <v>1221</v>
      </c>
      <c r="V107" s="13"/>
      <c r="W107" t="str">
        <f t="shared" si="39"/>
        <v/>
      </c>
      <c r="Z107" s="12"/>
    </row>
    <row r="108" spans="1:26" x14ac:dyDescent="0.25">
      <c r="A108" s="14" t="s">
        <v>101</v>
      </c>
      <c r="B108" s="15" t="b">
        <f t="shared" si="22"/>
        <v>0</v>
      </c>
      <c r="C108" s="15" t="b">
        <f t="shared" si="23"/>
        <v>1</v>
      </c>
      <c r="D108" s="15">
        <f t="shared" si="24"/>
        <v>14</v>
      </c>
      <c r="E108" s="15" t="str">
        <f t="shared" si="25"/>
        <v>3. Objects</v>
      </c>
      <c r="F108" s="16" t="str">
        <f t="shared" si="37"/>
        <v>14. Practice - Build a new object with a constructor</v>
      </c>
      <c r="G108" s="11" t="str">
        <f t="shared" si="26"/>
        <v>1m 13s</v>
      </c>
      <c r="H108">
        <f t="shared" si="27"/>
        <v>1</v>
      </c>
      <c r="I108" s="12">
        <f t="shared" si="28"/>
        <v>13</v>
      </c>
      <c r="J108" s="11">
        <f t="shared" si="21"/>
        <v>3517</v>
      </c>
      <c r="K108">
        <f t="shared" si="29"/>
        <v>0</v>
      </c>
      <c r="L108">
        <f t="shared" si="30"/>
        <v>58</v>
      </c>
      <c r="M108" s="12">
        <f t="shared" si="31"/>
        <v>37</v>
      </c>
      <c r="N108" s="11">
        <f t="shared" si="38"/>
        <v>0</v>
      </c>
      <c r="O108">
        <v>0</v>
      </c>
      <c r="P108">
        <v>0</v>
      </c>
      <c r="Q108" s="12">
        <f t="shared" si="32"/>
        <v>0</v>
      </c>
      <c r="R108" s="11">
        <f t="shared" si="33"/>
        <v>0</v>
      </c>
      <c r="S108">
        <f t="shared" si="34"/>
        <v>1</v>
      </c>
      <c r="T108">
        <f t="shared" si="35"/>
        <v>13</v>
      </c>
      <c r="U108" s="12">
        <f t="shared" si="36"/>
        <v>73</v>
      </c>
      <c r="V108" s="13"/>
      <c r="W108" t="str">
        <f t="shared" si="39"/>
        <v>Y:\TempRecording\JavaScript Essential Training\3. Objects\014. Practice - Build a new object with a constructor.mkv</v>
      </c>
      <c r="Z108" s="12"/>
    </row>
    <row r="109" spans="1:26" x14ac:dyDescent="0.25">
      <c r="A109" s="14" t="s">
        <v>102</v>
      </c>
      <c r="B109" s="15" t="b">
        <f t="shared" si="22"/>
        <v>0</v>
      </c>
      <c r="C109" s="15" t="b">
        <f t="shared" si="23"/>
        <v>0</v>
      </c>
      <c r="D109" s="15">
        <f t="shared" si="24"/>
        <v>14</v>
      </c>
      <c r="E109" s="15" t="str">
        <f t="shared" si="25"/>
        <v>3. Objects</v>
      </c>
      <c r="F109" s="16" t="str">
        <f t="shared" si="37"/>
        <v/>
      </c>
      <c r="G109" s="11" t="str">
        <f t="shared" si="26"/>
        <v/>
      </c>
      <c r="H109">
        <f t="shared" si="27"/>
        <v>0</v>
      </c>
      <c r="I109" s="12">
        <f t="shared" si="28"/>
        <v>0</v>
      </c>
      <c r="J109" s="11">
        <f t="shared" ref="J109:J172" si="40">J108+(H109*60+I109)</f>
        <v>3517</v>
      </c>
      <c r="K109">
        <f t="shared" si="29"/>
        <v>0</v>
      </c>
      <c r="L109">
        <f t="shared" si="30"/>
        <v>58</v>
      </c>
      <c r="M109" s="12">
        <f t="shared" si="31"/>
        <v>37</v>
      </c>
      <c r="N109" s="11">
        <f t="shared" si="38"/>
        <v>0</v>
      </c>
      <c r="O109">
        <f t="shared" si="38"/>
        <v>1</v>
      </c>
      <c r="P109">
        <f t="shared" si="38"/>
        <v>13</v>
      </c>
      <c r="Q109" s="12">
        <f t="shared" si="32"/>
        <v>73</v>
      </c>
      <c r="R109" s="11">
        <f t="shared" si="33"/>
        <v>0</v>
      </c>
      <c r="S109">
        <f t="shared" si="34"/>
        <v>1</v>
      </c>
      <c r="T109">
        <f t="shared" si="35"/>
        <v>13</v>
      </c>
      <c r="U109" s="12">
        <f t="shared" si="36"/>
        <v>73</v>
      </c>
      <c r="V109" s="13"/>
      <c r="W109" t="str">
        <f t="shared" si="39"/>
        <v/>
      </c>
      <c r="Z109" s="12"/>
    </row>
    <row r="110" spans="1:26" x14ac:dyDescent="0.25">
      <c r="A110" s="14" t="s">
        <v>43</v>
      </c>
      <c r="B110" s="15" t="b">
        <f t="shared" si="22"/>
        <v>0</v>
      </c>
      <c r="C110" s="15" t="b">
        <f t="shared" si="23"/>
        <v>0</v>
      </c>
      <c r="D110" s="15">
        <f t="shared" si="24"/>
        <v>14</v>
      </c>
      <c r="E110" s="15" t="str">
        <f t="shared" si="25"/>
        <v>3. Objects</v>
      </c>
      <c r="F110" s="16" t="str">
        <f t="shared" si="37"/>
        <v/>
      </c>
      <c r="G110" s="11" t="str">
        <f t="shared" si="26"/>
        <v/>
      </c>
      <c r="H110">
        <f t="shared" si="27"/>
        <v>0</v>
      </c>
      <c r="I110" s="12">
        <f t="shared" si="28"/>
        <v>0</v>
      </c>
      <c r="J110" s="11">
        <f t="shared" si="40"/>
        <v>3517</v>
      </c>
      <c r="K110">
        <f t="shared" si="29"/>
        <v>0</v>
      </c>
      <c r="L110">
        <f t="shared" si="30"/>
        <v>58</v>
      </c>
      <c r="M110" s="12">
        <f t="shared" si="31"/>
        <v>37</v>
      </c>
      <c r="N110" s="11">
        <f t="shared" si="38"/>
        <v>0</v>
      </c>
      <c r="O110">
        <f t="shared" si="38"/>
        <v>1</v>
      </c>
      <c r="P110">
        <f t="shared" si="38"/>
        <v>13</v>
      </c>
      <c r="Q110" s="12">
        <f t="shared" si="32"/>
        <v>73</v>
      </c>
      <c r="R110" s="11">
        <f t="shared" si="33"/>
        <v>0</v>
      </c>
      <c r="S110">
        <f t="shared" si="34"/>
        <v>1</v>
      </c>
      <c r="T110">
        <f t="shared" si="35"/>
        <v>13</v>
      </c>
      <c r="U110" s="12">
        <f t="shared" si="36"/>
        <v>73</v>
      </c>
      <c r="V110" s="13"/>
      <c r="W110" t="str">
        <f t="shared" si="39"/>
        <v/>
      </c>
      <c r="Z110" s="12"/>
    </row>
    <row r="111" spans="1:26" x14ac:dyDescent="0.25">
      <c r="A111" s="14" t="s">
        <v>103</v>
      </c>
      <c r="B111" s="15" t="b">
        <f t="shared" si="22"/>
        <v>0</v>
      </c>
      <c r="C111" s="15" t="b">
        <f t="shared" si="23"/>
        <v>1</v>
      </c>
      <c r="D111" s="15">
        <f t="shared" si="24"/>
        <v>15</v>
      </c>
      <c r="E111" s="15" t="str">
        <f t="shared" si="25"/>
        <v>3. Objects</v>
      </c>
      <c r="F111" s="16" t="str">
        <f t="shared" si="37"/>
        <v>15. Global objects</v>
      </c>
      <c r="G111" s="11" t="str">
        <f t="shared" si="26"/>
        <v>7m 47s</v>
      </c>
      <c r="H111">
        <f t="shared" si="27"/>
        <v>7</v>
      </c>
      <c r="I111" s="12">
        <f t="shared" si="28"/>
        <v>47</v>
      </c>
      <c r="J111" s="11">
        <f t="shared" si="40"/>
        <v>3984</v>
      </c>
      <c r="K111">
        <f t="shared" si="29"/>
        <v>1</v>
      </c>
      <c r="L111">
        <f t="shared" si="30"/>
        <v>6</v>
      </c>
      <c r="M111" s="12">
        <f t="shared" si="31"/>
        <v>24</v>
      </c>
      <c r="N111" s="11">
        <f t="shared" si="38"/>
        <v>0</v>
      </c>
      <c r="O111">
        <f t="shared" si="38"/>
        <v>1</v>
      </c>
      <c r="P111">
        <f t="shared" si="38"/>
        <v>13</v>
      </c>
      <c r="Q111" s="12">
        <f t="shared" si="32"/>
        <v>73</v>
      </c>
      <c r="R111" s="11">
        <f t="shared" si="33"/>
        <v>0</v>
      </c>
      <c r="S111">
        <f t="shared" si="34"/>
        <v>9</v>
      </c>
      <c r="T111">
        <f t="shared" si="35"/>
        <v>0</v>
      </c>
      <c r="U111" s="12">
        <f t="shared" si="36"/>
        <v>540</v>
      </c>
      <c r="V111" s="13"/>
      <c r="W111" t="str">
        <f t="shared" si="39"/>
        <v>Y:\TempRecording\JavaScript Essential Training\3. Objects\015. Global objects.mkv</v>
      </c>
      <c r="Z111" s="12"/>
    </row>
    <row r="112" spans="1:26" x14ac:dyDescent="0.25">
      <c r="A112" s="14" t="s">
        <v>104</v>
      </c>
      <c r="B112" s="15" t="b">
        <f t="shared" si="22"/>
        <v>0</v>
      </c>
      <c r="C112" s="15" t="b">
        <f t="shared" si="23"/>
        <v>0</v>
      </c>
      <c r="D112" s="15">
        <f t="shared" si="24"/>
        <v>15</v>
      </c>
      <c r="E112" s="15" t="str">
        <f t="shared" si="25"/>
        <v>3. Objects</v>
      </c>
      <c r="F112" s="16" t="str">
        <f t="shared" si="37"/>
        <v/>
      </c>
      <c r="G112" s="11" t="str">
        <f t="shared" si="26"/>
        <v/>
      </c>
      <c r="H112">
        <f t="shared" si="27"/>
        <v>0</v>
      </c>
      <c r="I112" s="12">
        <f t="shared" si="28"/>
        <v>0</v>
      </c>
      <c r="J112" s="11">
        <f t="shared" si="40"/>
        <v>3984</v>
      </c>
      <c r="K112">
        <f t="shared" si="29"/>
        <v>1</v>
      </c>
      <c r="L112">
        <f t="shared" si="30"/>
        <v>6</v>
      </c>
      <c r="M112" s="12">
        <f t="shared" si="31"/>
        <v>24</v>
      </c>
      <c r="N112" s="11">
        <f t="shared" si="38"/>
        <v>0</v>
      </c>
      <c r="O112">
        <f t="shared" si="38"/>
        <v>9</v>
      </c>
      <c r="P112">
        <f t="shared" si="38"/>
        <v>0</v>
      </c>
      <c r="Q112" s="12">
        <f t="shared" si="32"/>
        <v>540</v>
      </c>
      <c r="R112" s="11">
        <f t="shared" si="33"/>
        <v>0</v>
      </c>
      <c r="S112">
        <f t="shared" si="34"/>
        <v>9</v>
      </c>
      <c r="T112">
        <f t="shared" si="35"/>
        <v>0</v>
      </c>
      <c r="U112" s="12">
        <f t="shared" si="36"/>
        <v>540</v>
      </c>
      <c r="V112" s="13"/>
      <c r="W112" t="str">
        <f t="shared" si="39"/>
        <v/>
      </c>
      <c r="Z112" s="12"/>
    </row>
    <row r="113" spans="1:26" x14ac:dyDescent="0.25">
      <c r="A113" s="14" t="s">
        <v>43</v>
      </c>
      <c r="B113" s="15" t="b">
        <f t="shared" si="22"/>
        <v>0</v>
      </c>
      <c r="C113" s="15" t="b">
        <f t="shared" si="23"/>
        <v>0</v>
      </c>
      <c r="D113" s="15">
        <f t="shared" si="24"/>
        <v>15</v>
      </c>
      <c r="E113" s="15" t="str">
        <f t="shared" si="25"/>
        <v>3. Objects</v>
      </c>
      <c r="F113" s="16" t="str">
        <f t="shared" si="37"/>
        <v/>
      </c>
      <c r="G113" s="11" t="str">
        <f t="shared" si="26"/>
        <v/>
      </c>
      <c r="H113">
        <f t="shared" si="27"/>
        <v>0</v>
      </c>
      <c r="I113" s="12">
        <f t="shared" si="28"/>
        <v>0</v>
      </c>
      <c r="J113" s="11">
        <f t="shared" si="40"/>
        <v>3984</v>
      </c>
      <c r="K113">
        <f t="shared" si="29"/>
        <v>1</v>
      </c>
      <c r="L113">
        <f t="shared" si="30"/>
        <v>6</v>
      </c>
      <c r="M113" s="12">
        <f t="shared" si="31"/>
        <v>24</v>
      </c>
      <c r="N113" s="11">
        <f t="shared" si="38"/>
        <v>0</v>
      </c>
      <c r="O113">
        <f t="shared" si="38"/>
        <v>9</v>
      </c>
      <c r="P113">
        <f t="shared" si="38"/>
        <v>0</v>
      </c>
      <c r="Q113" s="12">
        <f t="shared" si="32"/>
        <v>540</v>
      </c>
      <c r="R113" s="11">
        <f t="shared" si="33"/>
        <v>0</v>
      </c>
      <c r="S113">
        <f t="shared" si="34"/>
        <v>9</v>
      </c>
      <c r="T113">
        <f t="shared" si="35"/>
        <v>0</v>
      </c>
      <c r="U113" s="12">
        <f t="shared" si="36"/>
        <v>540</v>
      </c>
      <c r="V113" s="13"/>
      <c r="W113" t="str">
        <f t="shared" si="39"/>
        <v/>
      </c>
      <c r="Z113" s="12"/>
    </row>
    <row r="114" spans="1:26" x14ac:dyDescent="0.25">
      <c r="A114" s="14" t="s">
        <v>105</v>
      </c>
      <c r="B114" s="15" t="b">
        <f t="shared" si="22"/>
        <v>0</v>
      </c>
      <c r="C114" s="15" t="b">
        <f t="shared" si="23"/>
        <v>1</v>
      </c>
      <c r="D114" s="15">
        <f t="shared" si="24"/>
        <v>16</v>
      </c>
      <c r="E114" s="15" t="str">
        <f t="shared" si="25"/>
        <v>3. Objects</v>
      </c>
      <c r="F114" s="16" t="str">
        <f t="shared" si="37"/>
        <v>16. Challenge intro - Create a new object type</v>
      </c>
      <c r="G114" s="11" t="str">
        <f t="shared" si="26"/>
        <v>2m 5s</v>
      </c>
      <c r="H114">
        <f t="shared" si="27"/>
        <v>2</v>
      </c>
      <c r="I114" s="12">
        <f t="shared" si="28"/>
        <v>5</v>
      </c>
      <c r="J114" s="11">
        <f t="shared" si="40"/>
        <v>4109</v>
      </c>
      <c r="K114">
        <f t="shared" si="29"/>
        <v>1</v>
      </c>
      <c r="L114">
        <f t="shared" si="30"/>
        <v>8</v>
      </c>
      <c r="M114" s="12">
        <f t="shared" si="31"/>
        <v>29</v>
      </c>
      <c r="N114" s="11">
        <f t="shared" si="38"/>
        <v>0</v>
      </c>
      <c r="O114">
        <f t="shared" si="38"/>
        <v>9</v>
      </c>
      <c r="P114">
        <f t="shared" si="38"/>
        <v>0</v>
      </c>
      <c r="Q114" s="12">
        <f t="shared" si="32"/>
        <v>540</v>
      </c>
      <c r="R114" s="11">
        <f t="shared" si="33"/>
        <v>0</v>
      </c>
      <c r="S114">
        <f t="shared" si="34"/>
        <v>11</v>
      </c>
      <c r="T114">
        <f t="shared" si="35"/>
        <v>5</v>
      </c>
      <c r="U114" s="12">
        <f t="shared" si="36"/>
        <v>665</v>
      </c>
      <c r="V114" s="13"/>
      <c r="W114" t="str">
        <f t="shared" si="39"/>
        <v>Y:\TempRecording\JavaScript Essential Training\3. Objects\016. Challenge intro - Create a new object type.mkv</v>
      </c>
      <c r="Z114" s="12"/>
    </row>
    <row r="115" spans="1:26" x14ac:dyDescent="0.25">
      <c r="A115" s="14" t="s">
        <v>106</v>
      </c>
      <c r="B115" s="15" t="b">
        <f t="shared" si="22"/>
        <v>0</v>
      </c>
      <c r="C115" s="15" t="b">
        <f t="shared" si="23"/>
        <v>0</v>
      </c>
      <c r="D115" s="15">
        <f t="shared" si="24"/>
        <v>16</v>
      </c>
      <c r="E115" s="15" t="str">
        <f t="shared" si="25"/>
        <v>3. Objects</v>
      </c>
      <c r="F115" s="16" t="str">
        <f t="shared" si="37"/>
        <v/>
      </c>
      <c r="G115" s="11" t="str">
        <f t="shared" si="26"/>
        <v/>
      </c>
      <c r="H115">
        <f t="shared" si="27"/>
        <v>0</v>
      </c>
      <c r="I115" s="12">
        <f t="shared" si="28"/>
        <v>0</v>
      </c>
      <c r="J115" s="11">
        <f t="shared" si="40"/>
        <v>4109</v>
      </c>
      <c r="K115">
        <f t="shared" si="29"/>
        <v>1</v>
      </c>
      <c r="L115">
        <f t="shared" si="30"/>
        <v>8</v>
      </c>
      <c r="M115" s="12">
        <f t="shared" si="31"/>
        <v>29</v>
      </c>
      <c r="N115" s="11">
        <f t="shared" si="38"/>
        <v>0</v>
      </c>
      <c r="O115">
        <f t="shared" si="38"/>
        <v>11</v>
      </c>
      <c r="P115">
        <f t="shared" si="38"/>
        <v>5</v>
      </c>
      <c r="Q115" s="12">
        <f t="shared" si="32"/>
        <v>665</v>
      </c>
      <c r="R115" s="11">
        <f t="shared" si="33"/>
        <v>0</v>
      </c>
      <c r="S115">
        <f t="shared" si="34"/>
        <v>11</v>
      </c>
      <c r="T115">
        <f t="shared" si="35"/>
        <v>5</v>
      </c>
      <c r="U115" s="12">
        <f t="shared" si="36"/>
        <v>665</v>
      </c>
      <c r="V115" s="13"/>
      <c r="W115" t="str">
        <f t="shared" si="39"/>
        <v/>
      </c>
      <c r="Z115" s="12"/>
    </row>
    <row r="116" spans="1:26" x14ac:dyDescent="0.25">
      <c r="A116" s="14" t="s">
        <v>43</v>
      </c>
      <c r="B116" s="15" t="b">
        <f t="shared" si="22"/>
        <v>0</v>
      </c>
      <c r="C116" s="15" t="b">
        <f t="shared" si="23"/>
        <v>0</v>
      </c>
      <c r="D116" s="15">
        <f t="shared" si="24"/>
        <v>16</v>
      </c>
      <c r="E116" s="15" t="str">
        <f t="shared" si="25"/>
        <v>3. Objects</v>
      </c>
      <c r="F116" s="16" t="str">
        <f t="shared" si="37"/>
        <v/>
      </c>
      <c r="G116" s="11" t="str">
        <f t="shared" si="26"/>
        <v/>
      </c>
      <c r="H116">
        <f t="shared" si="27"/>
        <v>0</v>
      </c>
      <c r="I116" s="12">
        <f t="shared" si="28"/>
        <v>0</v>
      </c>
      <c r="J116" s="11">
        <f t="shared" si="40"/>
        <v>4109</v>
      </c>
      <c r="K116">
        <f t="shared" si="29"/>
        <v>1</v>
      </c>
      <c r="L116">
        <f t="shared" si="30"/>
        <v>8</v>
      </c>
      <c r="M116" s="12">
        <f t="shared" si="31"/>
        <v>29</v>
      </c>
      <c r="N116" s="11">
        <f t="shared" si="38"/>
        <v>0</v>
      </c>
      <c r="O116">
        <f t="shared" si="38"/>
        <v>11</v>
      </c>
      <c r="P116">
        <f t="shared" si="38"/>
        <v>5</v>
      </c>
      <c r="Q116" s="12">
        <f t="shared" si="32"/>
        <v>665</v>
      </c>
      <c r="R116" s="11">
        <f t="shared" si="33"/>
        <v>0</v>
      </c>
      <c r="S116">
        <f t="shared" si="34"/>
        <v>11</v>
      </c>
      <c r="T116">
        <f t="shared" si="35"/>
        <v>5</v>
      </c>
      <c r="U116" s="12">
        <f t="shared" si="36"/>
        <v>665</v>
      </c>
      <c r="V116" s="13"/>
      <c r="W116" t="str">
        <f t="shared" si="39"/>
        <v/>
      </c>
      <c r="Z116" s="12"/>
    </row>
    <row r="117" spans="1:26" x14ac:dyDescent="0.25">
      <c r="A117" s="14" t="s">
        <v>107</v>
      </c>
      <c r="B117" s="15" t="b">
        <f t="shared" si="22"/>
        <v>0</v>
      </c>
      <c r="C117" s="15" t="b">
        <f t="shared" si="23"/>
        <v>1</v>
      </c>
      <c r="D117" s="15">
        <f t="shared" si="24"/>
        <v>17</v>
      </c>
      <c r="E117" s="15" t="str">
        <f t="shared" si="25"/>
        <v>3. Objects</v>
      </c>
      <c r="F117" s="16" t="str">
        <f>SUBSTITUTE(SUBSTITUTE(SUBSTITUTE(SUBSTITUTE(SUBSTITUTE(IF(C117,D117&amp;". "&amp;A117,IF(LEFT(A117,12)="Chapter Quiz",A117,"")),"?",""),":"," -"),"(Viewed)",""),"(In progress)",""),"&lt;/&gt; ","")</f>
        <v>17. Code Challenge - Create a new object type</v>
      </c>
      <c r="G117" s="11" t="str">
        <f t="shared" si="26"/>
        <v>20m</v>
      </c>
      <c r="H117">
        <f t="shared" si="27"/>
        <v>20</v>
      </c>
      <c r="I117" s="12">
        <f t="shared" si="28"/>
        <v>0</v>
      </c>
      <c r="J117" s="11">
        <f t="shared" si="40"/>
        <v>5309</v>
      </c>
      <c r="K117">
        <f t="shared" si="29"/>
        <v>1</v>
      </c>
      <c r="L117">
        <f t="shared" si="30"/>
        <v>28</v>
      </c>
      <c r="M117" s="12">
        <f t="shared" si="31"/>
        <v>29</v>
      </c>
      <c r="N117" s="11">
        <f t="shared" si="38"/>
        <v>0</v>
      </c>
      <c r="O117">
        <f t="shared" si="38"/>
        <v>11</v>
      </c>
      <c r="P117">
        <f t="shared" si="38"/>
        <v>5</v>
      </c>
      <c r="Q117" s="12">
        <f t="shared" si="32"/>
        <v>665</v>
      </c>
      <c r="R117" s="11">
        <f t="shared" si="33"/>
        <v>0</v>
      </c>
      <c r="S117">
        <f t="shared" si="34"/>
        <v>31</v>
      </c>
      <c r="T117">
        <f t="shared" si="35"/>
        <v>5</v>
      </c>
      <c r="U117" s="12">
        <f t="shared" si="36"/>
        <v>1865</v>
      </c>
      <c r="V117" s="13"/>
      <c r="W117" t="str">
        <f t="shared" si="39"/>
        <v>Y:\TempRecording\JavaScript Essential Training\3. Objects\017. Code Challenge - Create a new object type.mkv</v>
      </c>
      <c r="Z117" s="12"/>
    </row>
    <row r="118" spans="1:26" x14ac:dyDescent="0.25">
      <c r="A118" s="14" t="s">
        <v>108</v>
      </c>
      <c r="B118" s="15" t="b">
        <f t="shared" si="22"/>
        <v>0</v>
      </c>
      <c r="C118" s="15" t="b">
        <f t="shared" si="23"/>
        <v>0</v>
      </c>
      <c r="D118" s="15">
        <f t="shared" si="24"/>
        <v>17</v>
      </c>
      <c r="E118" s="15" t="str">
        <f t="shared" si="25"/>
        <v>3. Objects</v>
      </c>
      <c r="F118" s="16" t="str">
        <f t="shared" ref="F118:F181" si="41">SUBSTITUTE(SUBSTITUTE(SUBSTITUTE(SUBSTITUTE(SUBSTITUTE(IF(C118,D118&amp;". "&amp;A118,IF(LEFT(A118,12)="Chapter Quiz",A118,"")),"?",""),":"," -"),"(Viewed)",""),"(In progress)",""),"&lt;/&gt; ","")</f>
        <v/>
      </c>
      <c r="G118" s="11" t="str">
        <f t="shared" si="26"/>
        <v/>
      </c>
      <c r="H118">
        <f t="shared" si="27"/>
        <v>0</v>
      </c>
      <c r="I118" s="12">
        <f t="shared" si="28"/>
        <v>0</v>
      </c>
      <c r="J118" s="11">
        <f t="shared" si="40"/>
        <v>5309</v>
      </c>
      <c r="K118">
        <f t="shared" si="29"/>
        <v>1</v>
      </c>
      <c r="L118">
        <f t="shared" si="30"/>
        <v>28</v>
      </c>
      <c r="M118" s="12">
        <f t="shared" si="31"/>
        <v>29</v>
      </c>
      <c r="N118" s="11">
        <f t="shared" si="38"/>
        <v>0</v>
      </c>
      <c r="O118">
        <f t="shared" si="38"/>
        <v>31</v>
      </c>
      <c r="P118">
        <f t="shared" si="38"/>
        <v>5</v>
      </c>
      <c r="Q118" s="12">
        <f t="shared" si="32"/>
        <v>1865</v>
      </c>
      <c r="R118" s="11">
        <f t="shared" si="33"/>
        <v>0</v>
      </c>
      <c r="S118">
        <f t="shared" si="34"/>
        <v>31</v>
      </c>
      <c r="T118">
        <f t="shared" si="35"/>
        <v>5</v>
      </c>
      <c r="U118" s="12">
        <f t="shared" si="36"/>
        <v>1865</v>
      </c>
      <c r="V118" s="13"/>
      <c r="W118" t="str">
        <f t="shared" si="39"/>
        <v/>
      </c>
      <c r="Z118" s="12"/>
    </row>
    <row r="119" spans="1:26" x14ac:dyDescent="0.25">
      <c r="A119" s="14" t="s">
        <v>109</v>
      </c>
      <c r="B119" s="15" t="b">
        <f t="shared" si="22"/>
        <v>0</v>
      </c>
      <c r="C119" s="15" t="b">
        <f t="shared" si="23"/>
        <v>1</v>
      </c>
      <c r="D119" s="15">
        <f t="shared" si="24"/>
        <v>18</v>
      </c>
      <c r="E119" s="15" t="str">
        <f t="shared" si="25"/>
        <v>3. Objects</v>
      </c>
      <c r="F119" s="16" t="str">
        <f t="shared" si="41"/>
        <v>18. Solution - Create a new object type</v>
      </c>
      <c r="G119" s="11" t="str">
        <f t="shared" si="26"/>
        <v>3m 16s</v>
      </c>
      <c r="H119">
        <f t="shared" si="27"/>
        <v>3</v>
      </c>
      <c r="I119" s="12">
        <f t="shared" si="28"/>
        <v>16</v>
      </c>
      <c r="J119" s="11">
        <f t="shared" si="40"/>
        <v>5505</v>
      </c>
      <c r="K119">
        <f t="shared" si="29"/>
        <v>1</v>
      </c>
      <c r="L119">
        <f t="shared" si="30"/>
        <v>31</v>
      </c>
      <c r="M119" s="12">
        <f t="shared" si="31"/>
        <v>45</v>
      </c>
      <c r="N119" s="11">
        <f t="shared" si="38"/>
        <v>0</v>
      </c>
      <c r="O119">
        <v>11</v>
      </c>
      <c r="P119">
        <v>55</v>
      </c>
      <c r="Q119" s="12">
        <f t="shared" si="32"/>
        <v>715</v>
      </c>
      <c r="R119" s="11">
        <f t="shared" si="33"/>
        <v>0</v>
      </c>
      <c r="S119">
        <f t="shared" si="34"/>
        <v>15</v>
      </c>
      <c r="T119">
        <f t="shared" si="35"/>
        <v>11</v>
      </c>
      <c r="U119" s="12">
        <f t="shared" si="36"/>
        <v>911</v>
      </c>
      <c r="V119" s="13"/>
      <c r="W119" t="str">
        <f t="shared" si="39"/>
        <v>Y:\TempRecording\JavaScript Essential Training\3. Objects\018. Solution - Create a new object type.mkv</v>
      </c>
      <c r="Z119" s="12"/>
    </row>
    <row r="120" spans="1:26" x14ac:dyDescent="0.25">
      <c r="A120" s="14" t="s">
        <v>110</v>
      </c>
      <c r="B120" s="15" t="b">
        <f t="shared" si="22"/>
        <v>0</v>
      </c>
      <c r="C120" s="15" t="b">
        <f t="shared" si="23"/>
        <v>0</v>
      </c>
      <c r="D120" s="15">
        <f t="shared" si="24"/>
        <v>18</v>
      </c>
      <c r="E120" s="15" t="str">
        <f t="shared" si="25"/>
        <v>3. Objects</v>
      </c>
      <c r="F120" s="16" t="str">
        <f t="shared" si="41"/>
        <v/>
      </c>
      <c r="G120" s="11" t="str">
        <f t="shared" si="26"/>
        <v/>
      </c>
      <c r="H120">
        <f t="shared" si="27"/>
        <v>0</v>
      </c>
      <c r="I120" s="12">
        <f t="shared" si="28"/>
        <v>0</v>
      </c>
      <c r="J120" s="11">
        <f t="shared" si="40"/>
        <v>5505</v>
      </c>
      <c r="K120">
        <f t="shared" si="29"/>
        <v>1</v>
      </c>
      <c r="L120">
        <f t="shared" si="30"/>
        <v>31</v>
      </c>
      <c r="M120" s="12">
        <f t="shared" si="31"/>
        <v>45</v>
      </c>
      <c r="N120" s="11">
        <f t="shared" si="38"/>
        <v>0</v>
      </c>
      <c r="O120">
        <f t="shared" si="38"/>
        <v>15</v>
      </c>
      <c r="P120">
        <f t="shared" si="38"/>
        <v>11</v>
      </c>
      <c r="Q120" s="12">
        <f t="shared" si="32"/>
        <v>911</v>
      </c>
      <c r="R120" s="11">
        <f t="shared" si="33"/>
        <v>0</v>
      </c>
      <c r="S120">
        <f t="shared" si="34"/>
        <v>15</v>
      </c>
      <c r="T120">
        <f t="shared" si="35"/>
        <v>11</v>
      </c>
      <c r="U120" s="12">
        <f t="shared" si="36"/>
        <v>911</v>
      </c>
      <c r="V120" s="13"/>
      <c r="W120" t="str">
        <f t="shared" si="39"/>
        <v/>
      </c>
      <c r="Z120" s="12"/>
    </row>
    <row r="121" spans="1:26" x14ac:dyDescent="0.25">
      <c r="A121" s="14" t="s">
        <v>43</v>
      </c>
      <c r="B121" s="15" t="b">
        <f t="shared" si="22"/>
        <v>0</v>
      </c>
      <c r="C121" s="15" t="b">
        <f t="shared" si="23"/>
        <v>0</v>
      </c>
      <c r="D121" s="15">
        <f t="shared" si="24"/>
        <v>18</v>
      </c>
      <c r="E121" s="15" t="str">
        <f t="shared" si="25"/>
        <v>3. Objects</v>
      </c>
      <c r="F121" s="16" t="str">
        <f t="shared" si="41"/>
        <v/>
      </c>
      <c r="G121" s="11" t="str">
        <f t="shared" si="26"/>
        <v/>
      </c>
      <c r="H121">
        <f t="shared" si="27"/>
        <v>0</v>
      </c>
      <c r="I121" s="12">
        <f t="shared" si="28"/>
        <v>0</v>
      </c>
      <c r="J121" s="11">
        <f t="shared" si="40"/>
        <v>5505</v>
      </c>
      <c r="K121">
        <f t="shared" si="29"/>
        <v>1</v>
      </c>
      <c r="L121">
        <f t="shared" si="30"/>
        <v>31</v>
      </c>
      <c r="M121" s="12">
        <f t="shared" si="31"/>
        <v>45</v>
      </c>
      <c r="N121" s="11">
        <f t="shared" si="38"/>
        <v>0</v>
      </c>
      <c r="O121">
        <f t="shared" si="38"/>
        <v>15</v>
      </c>
      <c r="P121">
        <f t="shared" si="38"/>
        <v>11</v>
      </c>
      <c r="Q121" s="12">
        <f t="shared" si="32"/>
        <v>911</v>
      </c>
      <c r="R121" s="11">
        <f t="shared" si="33"/>
        <v>0</v>
      </c>
      <c r="S121">
        <f t="shared" si="34"/>
        <v>15</v>
      </c>
      <c r="T121">
        <f t="shared" si="35"/>
        <v>11</v>
      </c>
      <c r="U121" s="12">
        <f t="shared" si="36"/>
        <v>911</v>
      </c>
      <c r="V121" s="13"/>
      <c r="W121" t="str">
        <f t="shared" si="39"/>
        <v/>
      </c>
      <c r="Z121" s="12"/>
    </row>
    <row r="122" spans="1:26" x14ac:dyDescent="0.25">
      <c r="A122" s="14" t="s">
        <v>63</v>
      </c>
      <c r="B122" s="15" t="b">
        <f t="shared" si="22"/>
        <v>0</v>
      </c>
      <c r="C122" s="15" t="b">
        <f t="shared" si="23"/>
        <v>0</v>
      </c>
      <c r="D122" s="15">
        <f t="shared" si="24"/>
        <v>18</v>
      </c>
      <c r="E122" s="15" t="str">
        <f t="shared" si="25"/>
        <v>3. Objects</v>
      </c>
      <c r="F122" s="16" t="str">
        <f t="shared" si="41"/>
        <v>Chapter Quiz</v>
      </c>
      <c r="G122" s="11" t="str">
        <f t="shared" si="26"/>
        <v/>
      </c>
      <c r="H122">
        <f t="shared" si="27"/>
        <v>0</v>
      </c>
      <c r="I122" s="12">
        <f t="shared" si="28"/>
        <v>0</v>
      </c>
      <c r="J122" s="11">
        <f t="shared" si="40"/>
        <v>5505</v>
      </c>
      <c r="K122">
        <f t="shared" si="29"/>
        <v>1</v>
      </c>
      <c r="L122">
        <f t="shared" si="30"/>
        <v>31</v>
      </c>
      <c r="M122" s="12">
        <f t="shared" si="31"/>
        <v>45</v>
      </c>
      <c r="N122" s="11">
        <f t="shared" si="38"/>
        <v>0</v>
      </c>
      <c r="O122">
        <f t="shared" si="38"/>
        <v>15</v>
      </c>
      <c r="P122">
        <f t="shared" si="38"/>
        <v>11</v>
      </c>
      <c r="Q122" s="12">
        <f t="shared" si="32"/>
        <v>911</v>
      </c>
      <c r="R122" s="11">
        <f t="shared" si="33"/>
        <v>0</v>
      </c>
      <c r="S122">
        <f t="shared" si="34"/>
        <v>15</v>
      </c>
      <c r="T122">
        <f t="shared" si="35"/>
        <v>11</v>
      </c>
      <c r="U122" s="12">
        <f t="shared" si="36"/>
        <v>911</v>
      </c>
      <c r="V122" s="13"/>
      <c r="W122" t="str">
        <f t="shared" si="39"/>
        <v>Y:\TempRecording\JavaScript Essential Training\3. Objects\0Chapter Quiz.mkv</v>
      </c>
      <c r="Z122" s="12"/>
    </row>
    <row r="123" spans="1:26" x14ac:dyDescent="0.25">
      <c r="A123" s="14" t="s">
        <v>111</v>
      </c>
      <c r="B123" s="15" t="b">
        <f t="shared" si="22"/>
        <v>0</v>
      </c>
      <c r="C123" s="15" t="b">
        <f t="shared" si="23"/>
        <v>0</v>
      </c>
      <c r="D123" s="15">
        <f t="shared" si="24"/>
        <v>18</v>
      </c>
      <c r="E123" s="15" t="str">
        <f t="shared" si="25"/>
        <v>3. Objects</v>
      </c>
      <c r="F123" s="16" t="str">
        <f t="shared" si="41"/>
        <v/>
      </c>
      <c r="G123" s="11" t="str">
        <f t="shared" si="26"/>
        <v/>
      </c>
      <c r="H123">
        <f t="shared" si="27"/>
        <v>0</v>
      </c>
      <c r="I123" s="12">
        <f t="shared" si="28"/>
        <v>0</v>
      </c>
      <c r="J123" s="11">
        <f t="shared" si="40"/>
        <v>5505</v>
      </c>
      <c r="K123">
        <f t="shared" si="29"/>
        <v>1</v>
      </c>
      <c r="L123">
        <f t="shared" si="30"/>
        <v>31</v>
      </c>
      <c r="M123" s="12">
        <f t="shared" si="31"/>
        <v>45</v>
      </c>
      <c r="N123" s="11">
        <f t="shared" si="38"/>
        <v>0</v>
      </c>
      <c r="O123">
        <f t="shared" si="38"/>
        <v>15</v>
      </c>
      <c r="P123">
        <f t="shared" si="38"/>
        <v>11</v>
      </c>
      <c r="Q123" s="12">
        <f t="shared" si="32"/>
        <v>911</v>
      </c>
      <c r="R123" s="11">
        <f t="shared" si="33"/>
        <v>0</v>
      </c>
      <c r="S123">
        <f t="shared" si="34"/>
        <v>15</v>
      </c>
      <c r="T123">
        <f t="shared" si="35"/>
        <v>11</v>
      </c>
      <c r="U123" s="12">
        <f t="shared" si="36"/>
        <v>911</v>
      </c>
      <c r="V123" s="13"/>
      <c r="W123" t="str">
        <f t="shared" si="39"/>
        <v/>
      </c>
      <c r="Z123" s="12"/>
    </row>
    <row r="124" spans="1:26" x14ac:dyDescent="0.25">
      <c r="A124" s="14"/>
      <c r="B124" s="15" t="b">
        <f t="shared" si="22"/>
        <v>0</v>
      </c>
      <c r="C124" s="15" t="b">
        <f t="shared" si="23"/>
        <v>0</v>
      </c>
      <c r="D124" s="15">
        <f t="shared" si="24"/>
        <v>18</v>
      </c>
      <c r="E124" s="15" t="str">
        <f t="shared" si="25"/>
        <v>3. Objects</v>
      </c>
      <c r="F124" s="16" t="str">
        <f t="shared" si="41"/>
        <v/>
      </c>
      <c r="G124" s="11" t="str">
        <f t="shared" si="26"/>
        <v/>
      </c>
      <c r="H124">
        <f t="shared" si="27"/>
        <v>0</v>
      </c>
      <c r="I124" s="12">
        <f t="shared" si="28"/>
        <v>0</v>
      </c>
      <c r="J124" s="11">
        <f t="shared" si="40"/>
        <v>5505</v>
      </c>
      <c r="K124">
        <f t="shared" si="29"/>
        <v>1</v>
      </c>
      <c r="L124">
        <f t="shared" si="30"/>
        <v>31</v>
      </c>
      <c r="M124" s="12">
        <f t="shared" si="31"/>
        <v>45</v>
      </c>
      <c r="N124" s="11">
        <f t="shared" si="38"/>
        <v>0</v>
      </c>
      <c r="O124">
        <f t="shared" si="38"/>
        <v>15</v>
      </c>
      <c r="P124">
        <f t="shared" si="38"/>
        <v>11</v>
      </c>
      <c r="Q124" s="12">
        <f t="shared" si="32"/>
        <v>911</v>
      </c>
      <c r="R124" s="11">
        <f t="shared" si="33"/>
        <v>0</v>
      </c>
      <c r="S124">
        <f t="shared" si="34"/>
        <v>15</v>
      </c>
      <c r="T124">
        <f t="shared" si="35"/>
        <v>11</v>
      </c>
      <c r="U124" s="12">
        <f t="shared" si="36"/>
        <v>911</v>
      </c>
      <c r="V124" s="13"/>
      <c r="W124" t="str">
        <f t="shared" si="39"/>
        <v/>
      </c>
      <c r="Z124" s="12"/>
    </row>
    <row r="125" spans="1:26" x14ac:dyDescent="0.25">
      <c r="A125" s="14" t="s">
        <v>112</v>
      </c>
      <c r="B125" s="15" t="b">
        <f t="shared" si="22"/>
        <v>1</v>
      </c>
      <c r="C125" s="15" t="b">
        <f t="shared" si="23"/>
        <v>0</v>
      </c>
      <c r="D125" s="15">
        <f t="shared" si="24"/>
        <v>0</v>
      </c>
      <c r="E125" s="15" t="str">
        <f t="shared" si="25"/>
        <v>4. Sidebar - String Output</v>
      </c>
      <c r="F125" s="16" t="str">
        <f t="shared" si="41"/>
        <v/>
      </c>
      <c r="G125" s="11" t="str">
        <f t="shared" si="26"/>
        <v/>
      </c>
      <c r="H125">
        <f t="shared" si="27"/>
        <v>0</v>
      </c>
      <c r="I125" s="12">
        <f t="shared" si="28"/>
        <v>0</v>
      </c>
      <c r="J125" s="11">
        <f t="shared" si="40"/>
        <v>5505</v>
      </c>
      <c r="K125">
        <f t="shared" si="29"/>
        <v>1</v>
      </c>
      <c r="L125">
        <f t="shared" si="30"/>
        <v>31</v>
      </c>
      <c r="M125" s="12">
        <f t="shared" si="31"/>
        <v>45</v>
      </c>
      <c r="N125" s="11">
        <f t="shared" si="38"/>
        <v>0</v>
      </c>
      <c r="O125">
        <f t="shared" si="38"/>
        <v>15</v>
      </c>
      <c r="P125">
        <f t="shared" si="38"/>
        <v>11</v>
      </c>
      <c r="Q125" s="12">
        <f t="shared" si="32"/>
        <v>911</v>
      </c>
      <c r="R125" s="11">
        <f t="shared" si="33"/>
        <v>0</v>
      </c>
      <c r="S125">
        <f t="shared" si="34"/>
        <v>15</v>
      </c>
      <c r="T125">
        <f t="shared" si="35"/>
        <v>11</v>
      </c>
      <c r="U125" s="12">
        <f t="shared" si="36"/>
        <v>911</v>
      </c>
      <c r="V125" s="13"/>
      <c r="W125" t="str">
        <f t="shared" si="39"/>
        <v/>
      </c>
      <c r="Z125" s="12"/>
    </row>
    <row r="126" spans="1:26" x14ac:dyDescent="0.25">
      <c r="A126" s="14"/>
      <c r="B126" s="15" t="b">
        <f t="shared" si="22"/>
        <v>0</v>
      </c>
      <c r="C126" s="15" t="b">
        <f t="shared" si="23"/>
        <v>0</v>
      </c>
      <c r="D126" s="15">
        <f t="shared" si="24"/>
        <v>0</v>
      </c>
      <c r="E126" s="15" t="str">
        <f t="shared" si="25"/>
        <v>4. Sidebar - String Output</v>
      </c>
      <c r="F126" s="16" t="str">
        <f t="shared" si="41"/>
        <v/>
      </c>
      <c r="G126" s="11" t="str">
        <f t="shared" si="26"/>
        <v/>
      </c>
      <c r="H126">
        <f t="shared" si="27"/>
        <v>0</v>
      </c>
      <c r="I126" s="12">
        <f t="shared" si="28"/>
        <v>0</v>
      </c>
      <c r="J126" s="11">
        <f t="shared" si="40"/>
        <v>5505</v>
      </c>
      <c r="K126">
        <f t="shared" si="29"/>
        <v>1</v>
      </c>
      <c r="L126">
        <f t="shared" si="30"/>
        <v>31</v>
      </c>
      <c r="M126" s="12">
        <f t="shared" si="31"/>
        <v>45</v>
      </c>
      <c r="N126" s="11">
        <f t="shared" si="38"/>
        <v>0</v>
      </c>
      <c r="O126">
        <f t="shared" si="38"/>
        <v>15</v>
      </c>
      <c r="P126">
        <f t="shared" si="38"/>
        <v>11</v>
      </c>
      <c r="Q126" s="12">
        <f t="shared" si="32"/>
        <v>911</v>
      </c>
      <c r="R126" s="11">
        <f t="shared" si="33"/>
        <v>0</v>
      </c>
      <c r="S126">
        <f t="shared" si="34"/>
        <v>15</v>
      </c>
      <c r="T126">
        <f t="shared" si="35"/>
        <v>11</v>
      </c>
      <c r="U126" s="12">
        <f t="shared" si="36"/>
        <v>911</v>
      </c>
      <c r="V126" s="13"/>
      <c r="W126" t="str">
        <f>IF(F126="","",$W$10&amp;"\"&amp;E126&amp;"\0"&amp;F126&amp;".mkv")</f>
        <v/>
      </c>
      <c r="Z126" s="12"/>
    </row>
    <row r="127" spans="1:26" x14ac:dyDescent="0.25">
      <c r="A127" s="14" t="s">
        <v>113</v>
      </c>
      <c r="B127" s="15" t="b">
        <f t="shared" si="22"/>
        <v>0</v>
      </c>
      <c r="C127" s="15" t="b">
        <f t="shared" si="23"/>
        <v>1</v>
      </c>
      <c r="D127" s="15">
        <f t="shared" si="24"/>
        <v>1</v>
      </c>
      <c r="E127" s="15" t="str">
        <f t="shared" si="25"/>
        <v>4. Sidebar - String Output</v>
      </c>
      <c r="F127" s="16" t="str">
        <f t="shared" si="41"/>
        <v>1. Mix text and variables with template literals</v>
      </c>
      <c r="G127" s="11" t="str">
        <f t="shared" si="26"/>
        <v>7m 21s</v>
      </c>
      <c r="H127">
        <f t="shared" si="27"/>
        <v>7</v>
      </c>
      <c r="I127" s="12">
        <f t="shared" si="28"/>
        <v>21</v>
      </c>
      <c r="J127" s="11">
        <f t="shared" si="40"/>
        <v>5946</v>
      </c>
      <c r="K127">
        <f t="shared" si="29"/>
        <v>1</v>
      </c>
      <c r="L127">
        <f t="shared" si="30"/>
        <v>39</v>
      </c>
      <c r="M127" s="12">
        <f t="shared" si="31"/>
        <v>6</v>
      </c>
      <c r="N127" s="11">
        <f t="shared" si="38"/>
        <v>0</v>
      </c>
      <c r="O127">
        <v>0</v>
      </c>
      <c r="P127">
        <v>0</v>
      </c>
      <c r="Q127" s="12">
        <f t="shared" si="32"/>
        <v>0</v>
      </c>
      <c r="R127" s="11">
        <f t="shared" si="33"/>
        <v>0</v>
      </c>
      <c r="S127">
        <f t="shared" si="34"/>
        <v>7</v>
      </c>
      <c r="T127">
        <f t="shared" si="35"/>
        <v>21</v>
      </c>
      <c r="U127" s="12">
        <f t="shared" si="36"/>
        <v>441</v>
      </c>
      <c r="V127" s="13"/>
      <c r="W127" t="str">
        <f t="shared" si="39"/>
        <v>Y:\TempRecording\JavaScript Essential Training\4. Sidebar - String Output\01. Mix text and variables with template literals.mkv</v>
      </c>
      <c r="Z127" s="12"/>
    </row>
    <row r="128" spans="1:26" x14ac:dyDescent="0.25">
      <c r="A128" s="14" t="s">
        <v>114</v>
      </c>
      <c r="B128" s="15" t="b">
        <f t="shared" si="22"/>
        <v>0</v>
      </c>
      <c r="C128" s="15" t="b">
        <f t="shared" si="23"/>
        <v>0</v>
      </c>
      <c r="D128" s="15">
        <f t="shared" si="24"/>
        <v>1</v>
      </c>
      <c r="E128" s="15" t="str">
        <f t="shared" si="25"/>
        <v>4. Sidebar - String Output</v>
      </c>
      <c r="F128" s="16" t="str">
        <f t="shared" si="41"/>
        <v/>
      </c>
      <c r="G128" s="11" t="str">
        <f t="shared" si="26"/>
        <v/>
      </c>
      <c r="H128">
        <f t="shared" si="27"/>
        <v>0</v>
      </c>
      <c r="I128" s="12">
        <f t="shared" si="28"/>
        <v>0</v>
      </c>
      <c r="J128" s="11">
        <f t="shared" si="40"/>
        <v>5946</v>
      </c>
      <c r="K128">
        <f t="shared" si="29"/>
        <v>1</v>
      </c>
      <c r="L128">
        <f t="shared" si="30"/>
        <v>39</v>
      </c>
      <c r="M128" s="12">
        <f t="shared" si="31"/>
        <v>6</v>
      </c>
      <c r="N128" s="11">
        <f t="shared" si="38"/>
        <v>0</v>
      </c>
      <c r="O128">
        <f t="shared" si="38"/>
        <v>7</v>
      </c>
      <c r="P128">
        <f t="shared" si="38"/>
        <v>21</v>
      </c>
      <c r="Q128" s="12">
        <f t="shared" si="32"/>
        <v>441</v>
      </c>
      <c r="R128" s="11">
        <f t="shared" si="33"/>
        <v>0</v>
      </c>
      <c r="S128">
        <f t="shared" si="34"/>
        <v>7</v>
      </c>
      <c r="T128">
        <f t="shared" si="35"/>
        <v>21</v>
      </c>
      <c r="U128" s="12">
        <f t="shared" si="36"/>
        <v>441</v>
      </c>
      <c r="V128" s="13"/>
      <c r="W128" t="str">
        <f t="shared" si="39"/>
        <v/>
      </c>
      <c r="Z128" s="12"/>
    </row>
    <row r="129" spans="1:26" x14ac:dyDescent="0.25">
      <c r="A129" s="14" t="s">
        <v>43</v>
      </c>
      <c r="B129" s="15" t="b">
        <f t="shared" si="22"/>
        <v>0</v>
      </c>
      <c r="C129" s="15" t="b">
        <f t="shared" si="23"/>
        <v>0</v>
      </c>
      <c r="D129" s="15">
        <f t="shared" si="24"/>
        <v>1</v>
      </c>
      <c r="E129" s="15" t="str">
        <f t="shared" si="25"/>
        <v>4. Sidebar - String Output</v>
      </c>
      <c r="F129" s="16" t="str">
        <f t="shared" si="41"/>
        <v/>
      </c>
      <c r="G129" s="11" t="str">
        <f t="shared" si="26"/>
        <v/>
      </c>
      <c r="H129">
        <f t="shared" si="27"/>
        <v>0</v>
      </c>
      <c r="I129" s="12">
        <f t="shared" si="28"/>
        <v>0</v>
      </c>
      <c r="J129" s="11">
        <f t="shared" si="40"/>
        <v>5946</v>
      </c>
      <c r="K129">
        <f t="shared" si="29"/>
        <v>1</v>
      </c>
      <c r="L129">
        <f t="shared" si="30"/>
        <v>39</v>
      </c>
      <c r="M129" s="12">
        <f t="shared" si="31"/>
        <v>6</v>
      </c>
      <c r="N129" s="11">
        <f t="shared" si="38"/>
        <v>0</v>
      </c>
      <c r="O129">
        <f t="shared" si="38"/>
        <v>7</v>
      </c>
      <c r="P129">
        <f t="shared" si="38"/>
        <v>21</v>
      </c>
      <c r="Q129" s="12">
        <f t="shared" si="32"/>
        <v>441</v>
      </c>
      <c r="R129" s="11">
        <f t="shared" si="33"/>
        <v>0</v>
      </c>
      <c r="S129">
        <f t="shared" si="34"/>
        <v>7</v>
      </c>
      <c r="T129">
        <f t="shared" si="35"/>
        <v>21</v>
      </c>
      <c r="U129" s="12">
        <f t="shared" si="36"/>
        <v>441</v>
      </c>
      <c r="V129" s="13"/>
      <c r="W129" t="str">
        <f t="shared" si="39"/>
        <v/>
      </c>
      <c r="Z129" s="12"/>
    </row>
    <row r="130" spans="1:26" x14ac:dyDescent="0.25">
      <c r="A130" s="14" t="s">
        <v>115</v>
      </c>
      <c r="B130" s="15" t="b">
        <f t="shared" si="22"/>
        <v>0</v>
      </c>
      <c r="C130" s="15" t="b">
        <f t="shared" si="23"/>
        <v>1</v>
      </c>
      <c r="D130" s="15">
        <f t="shared" si="24"/>
        <v>2</v>
      </c>
      <c r="E130" s="15" t="str">
        <f t="shared" si="25"/>
        <v>4. Sidebar - String Output</v>
      </c>
      <c r="F130" s="16" t="str">
        <f t="shared" si="41"/>
        <v>2. Traditional string output</v>
      </c>
      <c r="G130" s="11" t="str">
        <f t="shared" si="26"/>
        <v>3m 18s</v>
      </c>
      <c r="H130">
        <f t="shared" si="27"/>
        <v>3</v>
      </c>
      <c r="I130" s="12">
        <f t="shared" si="28"/>
        <v>18</v>
      </c>
      <c r="J130" s="11">
        <f t="shared" si="40"/>
        <v>6144</v>
      </c>
      <c r="K130">
        <f t="shared" si="29"/>
        <v>1</v>
      </c>
      <c r="L130">
        <f t="shared" si="30"/>
        <v>42</v>
      </c>
      <c r="M130" s="12">
        <f t="shared" si="31"/>
        <v>24</v>
      </c>
      <c r="N130" s="11">
        <f t="shared" si="38"/>
        <v>0</v>
      </c>
      <c r="O130">
        <v>0</v>
      </c>
      <c r="P130">
        <v>0</v>
      </c>
      <c r="Q130" s="12">
        <f t="shared" si="32"/>
        <v>0</v>
      </c>
      <c r="R130" s="11">
        <f t="shared" si="33"/>
        <v>0</v>
      </c>
      <c r="S130">
        <f t="shared" si="34"/>
        <v>3</v>
      </c>
      <c r="T130">
        <f t="shared" si="35"/>
        <v>18</v>
      </c>
      <c r="U130" s="12">
        <f t="shared" si="36"/>
        <v>198</v>
      </c>
      <c r="V130" s="13"/>
      <c r="W130" t="str">
        <f t="shared" si="39"/>
        <v>Y:\TempRecording\JavaScript Essential Training\4. Sidebar - String Output\02. Traditional string output.mkv</v>
      </c>
      <c r="Z130" s="12"/>
    </row>
    <row r="131" spans="1:26" x14ac:dyDescent="0.25">
      <c r="A131" s="14" t="s">
        <v>116</v>
      </c>
      <c r="B131" s="15" t="b">
        <f t="shared" si="22"/>
        <v>0</v>
      </c>
      <c r="C131" s="15" t="b">
        <f t="shared" si="23"/>
        <v>0</v>
      </c>
      <c r="D131" s="15">
        <f t="shared" si="24"/>
        <v>2</v>
      </c>
      <c r="E131" s="15" t="str">
        <f t="shared" si="25"/>
        <v>4. Sidebar - String Output</v>
      </c>
      <c r="F131" s="16" t="str">
        <f t="shared" si="41"/>
        <v/>
      </c>
      <c r="G131" s="11" t="str">
        <f t="shared" si="26"/>
        <v/>
      </c>
      <c r="H131">
        <f t="shared" si="27"/>
        <v>0</v>
      </c>
      <c r="I131" s="12">
        <f t="shared" si="28"/>
        <v>0</v>
      </c>
      <c r="J131" s="11">
        <f t="shared" si="40"/>
        <v>6144</v>
      </c>
      <c r="K131">
        <f t="shared" si="29"/>
        <v>1</v>
      </c>
      <c r="L131">
        <f t="shared" si="30"/>
        <v>42</v>
      </c>
      <c r="M131" s="12">
        <f t="shared" si="31"/>
        <v>24</v>
      </c>
      <c r="N131" s="11">
        <f t="shared" si="38"/>
        <v>0</v>
      </c>
      <c r="O131">
        <f t="shared" si="38"/>
        <v>3</v>
      </c>
      <c r="P131">
        <f t="shared" si="38"/>
        <v>18</v>
      </c>
      <c r="Q131" s="12">
        <f t="shared" si="32"/>
        <v>198</v>
      </c>
      <c r="R131" s="11">
        <f t="shared" si="33"/>
        <v>0</v>
      </c>
      <c r="S131">
        <f t="shared" si="34"/>
        <v>3</v>
      </c>
      <c r="T131">
        <f t="shared" si="35"/>
        <v>18</v>
      </c>
      <c r="U131" s="12">
        <f t="shared" si="36"/>
        <v>198</v>
      </c>
      <c r="V131" s="13"/>
      <c r="W131" t="str">
        <f t="shared" si="39"/>
        <v/>
      </c>
      <c r="Z131" s="12"/>
    </row>
    <row r="132" spans="1:26" x14ac:dyDescent="0.25">
      <c r="A132" s="14" t="s">
        <v>43</v>
      </c>
      <c r="B132" s="15" t="b">
        <f t="shared" si="22"/>
        <v>0</v>
      </c>
      <c r="C132" s="15" t="b">
        <f t="shared" si="23"/>
        <v>0</v>
      </c>
      <c r="D132" s="15">
        <f t="shared" si="24"/>
        <v>2</v>
      </c>
      <c r="E132" s="15" t="str">
        <f t="shared" si="25"/>
        <v>4. Sidebar - String Output</v>
      </c>
      <c r="F132" s="16" t="str">
        <f t="shared" si="41"/>
        <v/>
      </c>
      <c r="G132" s="11" t="str">
        <f t="shared" si="26"/>
        <v/>
      </c>
      <c r="H132">
        <f t="shared" si="27"/>
        <v>0</v>
      </c>
      <c r="I132" s="12">
        <f t="shared" si="28"/>
        <v>0</v>
      </c>
      <c r="J132" s="11">
        <f t="shared" si="40"/>
        <v>6144</v>
      </c>
      <c r="K132">
        <f t="shared" si="29"/>
        <v>1</v>
      </c>
      <c r="L132">
        <f t="shared" si="30"/>
        <v>42</v>
      </c>
      <c r="M132" s="12">
        <f t="shared" si="31"/>
        <v>24</v>
      </c>
      <c r="N132" s="11">
        <f t="shared" si="38"/>
        <v>0</v>
      </c>
      <c r="O132">
        <f t="shared" si="38"/>
        <v>3</v>
      </c>
      <c r="P132">
        <f t="shared" si="38"/>
        <v>18</v>
      </c>
      <c r="Q132" s="12">
        <f t="shared" si="32"/>
        <v>198</v>
      </c>
      <c r="R132" s="11">
        <f t="shared" si="33"/>
        <v>0</v>
      </c>
      <c r="S132">
        <f t="shared" si="34"/>
        <v>3</v>
      </c>
      <c r="T132">
        <f t="shared" si="35"/>
        <v>18</v>
      </c>
      <c r="U132" s="12">
        <f t="shared" si="36"/>
        <v>198</v>
      </c>
      <c r="V132" s="13"/>
      <c r="W132" t="str">
        <f t="shared" si="39"/>
        <v/>
      </c>
      <c r="Z132" s="12"/>
    </row>
    <row r="133" spans="1:26" x14ac:dyDescent="0.25">
      <c r="A133" s="14" t="s">
        <v>117</v>
      </c>
      <c r="B133" s="15" t="b">
        <f t="shared" si="22"/>
        <v>0</v>
      </c>
      <c r="C133" s="15" t="b">
        <f t="shared" si="23"/>
        <v>1</v>
      </c>
      <c r="D133" s="15">
        <f t="shared" si="24"/>
        <v>3</v>
      </c>
      <c r="E133" s="15" t="str">
        <f t="shared" si="25"/>
        <v>4. Sidebar - String Output</v>
      </c>
      <c r="F133" s="16" t="str">
        <f t="shared" si="41"/>
        <v>3. Challenge intro - Create a template literal</v>
      </c>
      <c r="G133" s="11" t="str">
        <f t="shared" si="26"/>
        <v>1m 43s</v>
      </c>
      <c r="H133">
        <f t="shared" si="27"/>
        <v>1</v>
      </c>
      <c r="I133" s="12">
        <f t="shared" si="28"/>
        <v>43</v>
      </c>
      <c r="J133" s="11">
        <f t="shared" si="40"/>
        <v>6247</v>
      </c>
      <c r="K133">
        <f t="shared" si="29"/>
        <v>1</v>
      </c>
      <c r="L133">
        <f t="shared" si="30"/>
        <v>44</v>
      </c>
      <c r="M133" s="12">
        <f t="shared" si="31"/>
        <v>7</v>
      </c>
      <c r="N133" s="11">
        <f t="shared" si="38"/>
        <v>0</v>
      </c>
      <c r="O133">
        <f t="shared" si="38"/>
        <v>3</v>
      </c>
      <c r="P133">
        <v>21</v>
      </c>
      <c r="Q133" s="12">
        <f t="shared" si="32"/>
        <v>201</v>
      </c>
      <c r="R133" s="11">
        <f t="shared" si="33"/>
        <v>0</v>
      </c>
      <c r="S133">
        <f t="shared" si="34"/>
        <v>5</v>
      </c>
      <c r="T133">
        <f t="shared" si="35"/>
        <v>4</v>
      </c>
      <c r="U133" s="12">
        <f t="shared" si="36"/>
        <v>304</v>
      </c>
      <c r="V133" s="13"/>
      <c r="W133" t="str">
        <f t="shared" si="39"/>
        <v>Y:\TempRecording\JavaScript Essential Training\4. Sidebar - String Output\03. Challenge intro - Create a template literal.mkv</v>
      </c>
      <c r="Z133" s="12"/>
    </row>
    <row r="134" spans="1:26" x14ac:dyDescent="0.25">
      <c r="A134" s="14" t="s">
        <v>118</v>
      </c>
      <c r="B134" s="15" t="b">
        <f t="shared" si="22"/>
        <v>0</v>
      </c>
      <c r="C134" s="15" t="b">
        <f t="shared" si="23"/>
        <v>0</v>
      </c>
      <c r="D134" s="15">
        <f t="shared" si="24"/>
        <v>3</v>
      </c>
      <c r="E134" s="15" t="str">
        <f t="shared" si="25"/>
        <v>4. Sidebar - String Output</v>
      </c>
      <c r="F134" s="16" t="str">
        <f t="shared" si="41"/>
        <v/>
      </c>
      <c r="G134" s="11" t="str">
        <f t="shared" si="26"/>
        <v/>
      </c>
      <c r="H134">
        <f t="shared" si="27"/>
        <v>0</v>
      </c>
      <c r="I134" s="12">
        <f t="shared" si="28"/>
        <v>0</v>
      </c>
      <c r="J134" s="11">
        <f t="shared" si="40"/>
        <v>6247</v>
      </c>
      <c r="K134">
        <f t="shared" si="29"/>
        <v>1</v>
      </c>
      <c r="L134">
        <f t="shared" si="30"/>
        <v>44</v>
      </c>
      <c r="M134" s="12">
        <f t="shared" si="31"/>
        <v>7</v>
      </c>
      <c r="N134" s="11">
        <f t="shared" si="38"/>
        <v>0</v>
      </c>
      <c r="O134">
        <f t="shared" si="38"/>
        <v>5</v>
      </c>
      <c r="P134">
        <f t="shared" si="38"/>
        <v>4</v>
      </c>
      <c r="Q134" s="12">
        <f t="shared" si="32"/>
        <v>304</v>
      </c>
      <c r="R134" s="11">
        <f t="shared" si="33"/>
        <v>0</v>
      </c>
      <c r="S134">
        <f t="shared" si="34"/>
        <v>5</v>
      </c>
      <c r="T134">
        <f t="shared" si="35"/>
        <v>4</v>
      </c>
      <c r="U134" s="12">
        <f t="shared" si="36"/>
        <v>304</v>
      </c>
      <c r="V134" s="13"/>
      <c r="W134" t="str">
        <f t="shared" si="39"/>
        <v/>
      </c>
      <c r="Z134" s="12"/>
    </row>
    <row r="135" spans="1:26" x14ac:dyDescent="0.25">
      <c r="A135" s="14" t="s">
        <v>43</v>
      </c>
      <c r="B135" s="15" t="b">
        <f t="shared" si="22"/>
        <v>0</v>
      </c>
      <c r="C135" s="15" t="b">
        <f t="shared" si="23"/>
        <v>0</v>
      </c>
      <c r="D135" s="15">
        <f t="shared" si="24"/>
        <v>3</v>
      </c>
      <c r="E135" s="15" t="str">
        <f t="shared" si="25"/>
        <v>4. Sidebar - String Output</v>
      </c>
      <c r="F135" s="16" t="str">
        <f t="shared" si="41"/>
        <v/>
      </c>
      <c r="G135" s="11" t="str">
        <f t="shared" si="26"/>
        <v/>
      </c>
      <c r="H135">
        <f t="shared" si="27"/>
        <v>0</v>
      </c>
      <c r="I135" s="12">
        <f t="shared" si="28"/>
        <v>0</v>
      </c>
      <c r="J135" s="11">
        <f t="shared" si="40"/>
        <v>6247</v>
      </c>
      <c r="K135">
        <f t="shared" si="29"/>
        <v>1</v>
      </c>
      <c r="L135">
        <f t="shared" si="30"/>
        <v>44</v>
      </c>
      <c r="M135" s="12">
        <f t="shared" si="31"/>
        <v>7</v>
      </c>
      <c r="N135" s="11">
        <f t="shared" si="38"/>
        <v>0</v>
      </c>
      <c r="O135">
        <f t="shared" si="38"/>
        <v>5</v>
      </c>
      <c r="P135">
        <f t="shared" si="38"/>
        <v>4</v>
      </c>
      <c r="Q135" s="12">
        <f t="shared" si="32"/>
        <v>304</v>
      </c>
      <c r="R135" s="11">
        <f t="shared" si="33"/>
        <v>0</v>
      </c>
      <c r="S135">
        <f t="shared" si="34"/>
        <v>5</v>
      </c>
      <c r="T135">
        <f t="shared" si="35"/>
        <v>4</v>
      </c>
      <c r="U135" s="12">
        <f t="shared" si="36"/>
        <v>304</v>
      </c>
      <c r="V135" s="13"/>
      <c r="W135" t="str">
        <f t="shared" si="39"/>
        <v/>
      </c>
      <c r="Z135" s="12"/>
    </row>
    <row r="136" spans="1:26" x14ac:dyDescent="0.25">
      <c r="A136" s="14" t="s">
        <v>119</v>
      </c>
      <c r="B136" s="15" t="b">
        <f t="shared" si="22"/>
        <v>0</v>
      </c>
      <c r="C136" s="15" t="b">
        <f t="shared" si="23"/>
        <v>1</v>
      </c>
      <c r="D136" s="15">
        <f t="shared" si="24"/>
        <v>4</v>
      </c>
      <c r="E136" s="15" t="str">
        <f t="shared" si="25"/>
        <v>4. Sidebar - String Output</v>
      </c>
      <c r="F136" s="16" t="str">
        <f t="shared" si="41"/>
        <v>4. Code Challenge - Create a template literal</v>
      </c>
      <c r="G136" s="11" t="str">
        <f t="shared" si="26"/>
        <v>20m</v>
      </c>
      <c r="H136">
        <f t="shared" si="27"/>
        <v>20</v>
      </c>
      <c r="I136" s="12">
        <f t="shared" si="28"/>
        <v>0</v>
      </c>
      <c r="J136" s="11">
        <f t="shared" si="40"/>
        <v>7447</v>
      </c>
      <c r="K136">
        <f t="shared" si="29"/>
        <v>2</v>
      </c>
      <c r="L136">
        <f t="shared" si="30"/>
        <v>4</v>
      </c>
      <c r="M136" s="12">
        <f t="shared" si="31"/>
        <v>7</v>
      </c>
      <c r="N136" s="11">
        <f t="shared" si="38"/>
        <v>0</v>
      </c>
      <c r="O136">
        <f t="shared" si="38"/>
        <v>5</v>
      </c>
      <c r="P136">
        <f t="shared" si="38"/>
        <v>4</v>
      </c>
      <c r="Q136" s="12">
        <f t="shared" si="32"/>
        <v>304</v>
      </c>
      <c r="R136" s="11">
        <f t="shared" si="33"/>
        <v>0</v>
      </c>
      <c r="S136">
        <f t="shared" si="34"/>
        <v>25</v>
      </c>
      <c r="T136">
        <f t="shared" si="35"/>
        <v>4</v>
      </c>
      <c r="U136" s="12">
        <f t="shared" si="36"/>
        <v>1504</v>
      </c>
      <c r="V136" s="13"/>
      <c r="W136" t="str">
        <f t="shared" si="39"/>
        <v>Y:\TempRecording\JavaScript Essential Training\4. Sidebar - String Output\04. Code Challenge - Create a template literal.mkv</v>
      </c>
      <c r="Z136" s="12"/>
    </row>
    <row r="137" spans="1:26" x14ac:dyDescent="0.25">
      <c r="A137" s="14" t="s">
        <v>108</v>
      </c>
      <c r="B137" s="15" t="b">
        <f t="shared" si="22"/>
        <v>0</v>
      </c>
      <c r="C137" s="15" t="b">
        <f t="shared" si="23"/>
        <v>0</v>
      </c>
      <c r="D137" s="15">
        <f t="shared" si="24"/>
        <v>4</v>
      </c>
      <c r="E137" s="15" t="str">
        <f t="shared" si="25"/>
        <v>4. Sidebar - String Output</v>
      </c>
      <c r="F137" s="16" t="str">
        <f t="shared" si="41"/>
        <v/>
      </c>
      <c r="G137" s="11" t="str">
        <f t="shared" si="26"/>
        <v/>
      </c>
      <c r="H137">
        <f t="shared" si="27"/>
        <v>0</v>
      </c>
      <c r="I137" s="12">
        <f t="shared" si="28"/>
        <v>0</v>
      </c>
      <c r="J137" s="11">
        <f t="shared" si="40"/>
        <v>7447</v>
      </c>
      <c r="K137">
        <f t="shared" si="29"/>
        <v>2</v>
      </c>
      <c r="L137">
        <f t="shared" si="30"/>
        <v>4</v>
      </c>
      <c r="M137" s="12">
        <f t="shared" si="31"/>
        <v>7</v>
      </c>
      <c r="N137" s="11">
        <f t="shared" si="38"/>
        <v>0</v>
      </c>
      <c r="O137">
        <f t="shared" si="38"/>
        <v>25</v>
      </c>
      <c r="P137">
        <f t="shared" si="38"/>
        <v>4</v>
      </c>
      <c r="Q137" s="12">
        <f t="shared" si="32"/>
        <v>1504</v>
      </c>
      <c r="R137" s="11">
        <f t="shared" si="33"/>
        <v>0</v>
      </c>
      <c r="S137">
        <f t="shared" si="34"/>
        <v>25</v>
      </c>
      <c r="T137">
        <f t="shared" si="35"/>
        <v>4</v>
      </c>
      <c r="U137" s="12">
        <f t="shared" si="36"/>
        <v>1504</v>
      </c>
      <c r="V137" s="13"/>
      <c r="W137" t="str">
        <f t="shared" si="39"/>
        <v/>
      </c>
      <c r="Z137" s="12"/>
    </row>
    <row r="138" spans="1:26" x14ac:dyDescent="0.25">
      <c r="A138" s="14" t="s">
        <v>120</v>
      </c>
      <c r="B138" s="15" t="b">
        <f t="shared" si="22"/>
        <v>0</v>
      </c>
      <c r="C138" s="15" t="b">
        <f t="shared" si="23"/>
        <v>1</v>
      </c>
      <c r="D138" s="15">
        <f t="shared" si="24"/>
        <v>5</v>
      </c>
      <c r="E138" s="15" t="str">
        <f t="shared" si="25"/>
        <v>4. Sidebar - String Output</v>
      </c>
      <c r="F138" s="16" t="str">
        <f t="shared" si="41"/>
        <v>5. Solution - Create a template literal</v>
      </c>
      <c r="G138" s="11" t="str">
        <f t="shared" si="26"/>
        <v>3m 57s</v>
      </c>
      <c r="H138">
        <f t="shared" si="27"/>
        <v>3</v>
      </c>
      <c r="I138" s="12">
        <f t="shared" si="28"/>
        <v>57</v>
      </c>
      <c r="J138" s="11">
        <f t="shared" si="40"/>
        <v>7684</v>
      </c>
      <c r="K138">
        <f t="shared" si="29"/>
        <v>2</v>
      </c>
      <c r="L138">
        <f t="shared" si="30"/>
        <v>8</v>
      </c>
      <c r="M138" s="12">
        <f t="shared" si="31"/>
        <v>4</v>
      </c>
      <c r="N138" s="11">
        <f t="shared" si="38"/>
        <v>0</v>
      </c>
      <c r="O138">
        <v>6</v>
      </c>
      <c r="P138">
        <v>44</v>
      </c>
      <c r="Q138" s="12">
        <f t="shared" si="32"/>
        <v>404</v>
      </c>
      <c r="R138" s="11">
        <f t="shared" si="33"/>
        <v>0</v>
      </c>
      <c r="S138">
        <f t="shared" si="34"/>
        <v>10</v>
      </c>
      <c r="T138">
        <f t="shared" si="35"/>
        <v>41</v>
      </c>
      <c r="U138" s="12">
        <f t="shared" si="36"/>
        <v>641</v>
      </c>
      <c r="V138" s="13"/>
      <c r="W138" t="str">
        <f t="shared" si="39"/>
        <v>Y:\TempRecording\JavaScript Essential Training\4. Sidebar - String Output\05. Solution - Create a template literal.mkv</v>
      </c>
      <c r="Z138" s="12"/>
    </row>
    <row r="139" spans="1:26" x14ac:dyDescent="0.25">
      <c r="A139" s="14" t="s">
        <v>121</v>
      </c>
      <c r="B139" s="15" t="b">
        <f t="shared" ref="B139:B202" si="42">AND(NOT(ISERROR(FIND(". ",A139))),ISNUMBER(VALUE(LEFT(A139,FIND(". ",A139)-1))))</f>
        <v>0</v>
      </c>
      <c r="C139" s="15" t="b">
        <f t="shared" ref="C139:C202" si="43">OR(AND(NOT(ISERROR(FIND("m",A140))),ISNUMBER(VALUE(LEFT(A140,FIND("m",A140)-1)))),AND(NOT(ISERROR(FIND("s",A140))),ISNUMBER(VALUE(LEFT(A140,FIND("s",A140)-1)))))</f>
        <v>0</v>
      </c>
      <c r="D139" s="15">
        <f t="shared" ref="D139:D202" si="44">IF(B139,0,IF(C139,D138+1,D138))</f>
        <v>5</v>
      </c>
      <c r="E139" s="15" t="str">
        <f t="shared" ref="E139:E202" si="45">SUBSTITUTE(SUBSTITUTE(IF(B139,A139,E138),"?",""),":"," -")</f>
        <v>4. Sidebar - String Output</v>
      </c>
      <c r="F139" s="16" t="str">
        <f t="shared" si="41"/>
        <v/>
      </c>
      <c r="G139" s="11" t="str">
        <f t="shared" ref="G139:G202" si="46">IF(C139,IF(ISERROR(FIND("s",A140)),LEFT(A140,FIND("m",A140)),LEFT(A140,FIND("s",A140))),"")</f>
        <v/>
      </c>
      <c r="H139">
        <f t="shared" ref="H139:H202" si="47">IF(OR(G139="",ISERROR(FIND("m",G139))),0,VALUE(LEFT(G139,FIND("m",G139)-1)))</f>
        <v>0</v>
      </c>
      <c r="I139" s="12">
        <f t="shared" ref="I139:I202" si="48">IF(OR(G139="",ISERROR(FIND("s",G139))),0,VALUE(SUBSTITUTE(MID(G139,IF(ISERROR(FIND("m",G139)), 0,FIND("m",G139))+1,LEN(G139)),"s","")))</f>
        <v>0</v>
      </c>
      <c r="J139" s="11">
        <f t="shared" si="40"/>
        <v>7684</v>
      </c>
      <c r="K139">
        <f t="shared" ref="K139:K202" si="49">INT(J139/60/60)</f>
        <v>2</v>
      </c>
      <c r="L139">
        <f t="shared" ref="L139:L202" si="50">INT((J139-(K139*60*60))/60)</f>
        <v>8</v>
      </c>
      <c r="M139" s="12">
        <f t="shared" ref="M139:M202" si="51">J139-(((K139*60)+L139)*60)</f>
        <v>4</v>
      </c>
      <c r="N139" s="11">
        <f t="shared" si="38"/>
        <v>0</v>
      </c>
      <c r="O139">
        <f t="shared" si="38"/>
        <v>10</v>
      </c>
      <c r="P139">
        <f t="shared" si="38"/>
        <v>41</v>
      </c>
      <c r="Q139" s="12">
        <f t="shared" ref="Q139:Q202" si="52">(((N139*60)+O139)*60)+P139</f>
        <v>641</v>
      </c>
      <c r="R139" s="11">
        <f t="shared" ref="R139:R202" si="53">INT(U139/60/60)</f>
        <v>0</v>
      </c>
      <c r="S139">
        <f t="shared" ref="S139:S202" si="54">INT((U139-(R139*60*60))/60)</f>
        <v>10</v>
      </c>
      <c r="T139">
        <f t="shared" ref="T139:T202" si="55">U139-(((R139*60)+S139)*60)</f>
        <v>41</v>
      </c>
      <c r="U139" s="12">
        <f t="shared" ref="U139:U202" si="56">((H139*60)+I139)+Q139</f>
        <v>641</v>
      </c>
      <c r="V139" s="13"/>
      <c r="W139" t="str">
        <f t="shared" si="39"/>
        <v/>
      </c>
      <c r="Z139" s="12"/>
    </row>
    <row r="140" spans="1:26" x14ac:dyDescent="0.25">
      <c r="A140" s="14" t="s">
        <v>43</v>
      </c>
      <c r="B140" s="15" t="b">
        <f t="shared" si="42"/>
        <v>0</v>
      </c>
      <c r="C140" s="15" t="b">
        <f t="shared" si="43"/>
        <v>0</v>
      </c>
      <c r="D140" s="15">
        <f t="shared" si="44"/>
        <v>5</v>
      </c>
      <c r="E140" s="15" t="str">
        <f t="shared" si="45"/>
        <v>4. Sidebar - String Output</v>
      </c>
      <c r="F140" s="16" t="str">
        <f t="shared" si="41"/>
        <v/>
      </c>
      <c r="G140" s="11" t="str">
        <f t="shared" si="46"/>
        <v/>
      </c>
      <c r="H140">
        <f t="shared" si="47"/>
        <v>0</v>
      </c>
      <c r="I140" s="12">
        <f t="shared" si="48"/>
        <v>0</v>
      </c>
      <c r="J140" s="11">
        <f t="shared" si="40"/>
        <v>7684</v>
      </c>
      <c r="K140">
        <f t="shared" si="49"/>
        <v>2</v>
      </c>
      <c r="L140">
        <f t="shared" si="50"/>
        <v>8</v>
      </c>
      <c r="M140" s="12">
        <f t="shared" si="51"/>
        <v>4</v>
      </c>
      <c r="N140" s="11">
        <f t="shared" ref="N140:P203" si="57">R139</f>
        <v>0</v>
      </c>
      <c r="O140">
        <f t="shared" si="57"/>
        <v>10</v>
      </c>
      <c r="P140">
        <f t="shared" si="57"/>
        <v>41</v>
      </c>
      <c r="Q140" s="12">
        <f t="shared" si="52"/>
        <v>641</v>
      </c>
      <c r="R140" s="11">
        <f t="shared" si="53"/>
        <v>0</v>
      </c>
      <c r="S140">
        <f t="shared" si="54"/>
        <v>10</v>
      </c>
      <c r="T140">
        <f t="shared" si="55"/>
        <v>41</v>
      </c>
      <c r="U140" s="12">
        <f t="shared" si="56"/>
        <v>641</v>
      </c>
      <c r="V140" s="13"/>
      <c r="W140" t="str">
        <f t="shared" si="39"/>
        <v/>
      </c>
      <c r="Z140" s="12"/>
    </row>
    <row r="141" spans="1:26" x14ac:dyDescent="0.25">
      <c r="A141" s="14" t="s">
        <v>63</v>
      </c>
      <c r="B141" s="15" t="b">
        <f t="shared" si="42"/>
        <v>0</v>
      </c>
      <c r="C141" s="15" t="b">
        <f t="shared" si="43"/>
        <v>0</v>
      </c>
      <c r="D141" s="15">
        <f t="shared" si="44"/>
        <v>5</v>
      </c>
      <c r="E141" s="15" t="str">
        <f t="shared" si="45"/>
        <v>4. Sidebar - String Output</v>
      </c>
      <c r="F141" s="16" t="str">
        <f t="shared" si="41"/>
        <v>Chapter Quiz</v>
      </c>
      <c r="G141" s="11" t="str">
        <f t="shared" si="46"/>
        <v/>
      </c>
      <c r="H141">
        <f t="shared" si="47"/>
        <v>0</v>
      </c>
      <c r="I141" s="12">
        <f t="shared" si="48"/>
        <v>0</v>
      </c>
      <c r="J141" s="11">
        <f t="shared" si="40"/>
        <v>7684</v>
      </c>
      <c r="K141">
        <f t="shared" si="49"/>
        <v>2</v>
      </c>
      <c r="L141">
        <f t="shared" si="50"/>
        <v>8</v>
      </c>
      <c r="M141" s="12">
        <f t="shared" si="51"/>
        <v>4</v>
      </c>
      <c r="N141" s="11">
        <f t="shared" si="57"/>
        <v>0</v>
      </c>
      <c r="O141">
        <f t="shared" si="57"/>
        <v>10</v>
      </c>
      <c r="P141">
        <f t="shared" si="57"/>
        <v>41</v>
      </c>
      <c r="Q141" s="12">
        <f t="shared" si="52"/>
        <v>641</v>
      </c>
      <c r="R141" s="11">
        <f t="shared" si="53"/>
        <v>0</v>
      </c>
      <c r="S141">
        <f t="shared" si="54"/>
        <v>10</v>
      </c>
      <c r="T141">
        <f t="shared" si="55"/>
        <v>41</v>
      </c>
      <c r="U141" s="12">
        <f t="shared" si="56"/>
        <v>641</v>
      </c>
      <c r="V141" s="13"/>
      <c r="W141" t="str">
        <f t="shared" si="39"/>
        <v>Y:\TempRecording\JavaScript Essential Training\4. Sidebar - String Output\0Chapter Quiz.mkv</v>
      </c>
      <c r="Z141" s="12"/>
    </row>
    <row r="142" spans="1:26" x14ac:dyDescent="0.25">
      <c r="A142" s="14" t="s">
        <v>122</v>
      </c>
      <c r="B142" s="15" t="b">
        <f t="shared" si="42"/>
        <v>0</v>
      </c>
      <c r="C142" s="15" t="b">
        <f t="shared" si="43"/>
        <v>0</v>
      </c>
      <c r="D142" s="15">
        <f t="shared" si="44"/>
        <v>5</v>
      </c>
      <c r="E142" s="15" t="str">
        <f t="shared" si="45"/>
        <v>4. Sidebar - String Output</v>
      </c>
      <c r="F142" s="16" t="str">
        <f t="shared" si="41"/>
        <v/>
      </c>
      <c r="G142" s="11" t="str">
        <f t="shared" si="46"/>
        <v/>
      </c>
      <c r="H142">
        <f t="shared" si="47"/>
        <v>0</v>
      </c>
      <c r="I142" s="12">
        <f t="shared" si="48"/>
        <v>0</v>
      </c>
      <c r="J142" s="11">
        <f t="shared" si="40"/>
        <v>7684</v>
      </c>
      <c r="K142">
        <f t="shared" si="49"/>
        <v>2</v>
      </c>
      <c r="L142">
        <f t="shared" si="50"/>
        <v>8</v>
      </c>
      <c r="M142" s="12">
        <f t="shared" si="51"/>
        <v>4</v>
      </c>
      <c r="N142" s="11">
        <f t="shared" si="57"/>
        <v>0</v>
      </c>
      <c r="O142">
        <f t="shared" si="57"/>
        <v>10</v>
      </c>
      <c r="P142">
        <f t="shared" si="57"/>
        <v>41</v>
      </c>
      <c r="Q142" s="12">
        <f t="shared" si="52"/>
        <v>641</v>
      </c>
      <c r="R142" s="11">
        <f t="shared" si="53"/>
        <v>0</v>
      </c>
      <c r="S142">
        <f t="shared" si="54"/>
        <v>10</v>
      </c>
      <c r="T142">
        <f t="shared" si="55"/>
        <v>41</v>
      </c>
      <c r="U142" s="12">
        <f t="shared" si="56"/>
        <v>641</v>
      </c>
      <c r="V142" s="13"/>
      <c r="W142" t="str">
        <f t="shared" si="39"/>
        <v/>
      </c>
      <c r="Z142" s="12"/>
    </row>
    <row r="143" spans="1:26" x14ac:dyDescent="0.25">
      <c r="A143" s="14"/>
      <c r="B143" s="15" t="b">
        <f t="shared" si="42"/>
        <v>0</v>
      </c>
      <c r="C143" s="15" t="b">
        <f t="shared" si="43"/>
        <v>0</v>
      </c>
      <c r="D143" s="15">
        <f t="shared" si="44"/>
        <v>5</v>
      </c>
      <c r="E143" s="15" t="str">
        <f t="shared" si="45"/>
        <v>4. Sidebar - String Output</v>
      </c>
      <c r="F143" s="16" t="str">
        <f t="shared" si="41"/>
        <v/>
      </c>
      <c r="G143" s="11" t="str">
        <f t="shared" si="46"/>
        <v/>
      </c>
      <c r="H143">
        <f t="shared" si="47"/>
        <v>0</v>
      </c>
      <c r="I143" s="12">
        <f t="shared" si="48"/>
        <v>0</v>
      </c>
      <c r="J143" s="11">
        <f t="shared" si="40"/>
        <v>7684</v>
      </c>
      <c r="K143">
        <f t="shared" si="49"/>
        <v>2</v>
      </c>
      <c r="L143">
        <f t="shared" si="50"/>
        <v>8</v>
      </c>
      <c r="M143" s="12">
        <f t="shared" si="51"/>
        <v>4</v>
      </c>
      <c r="N143" s="11">
        <f t="shared" si="57"/>
        <v>0</v>
      </c>
      <c r="O143">
        <f t="shared" si="57"/>
        <v>10</v>
      </c>
      <c r="P143">
        <f t="shared" si="57"/>
        <v>41</v>
      </c>
      <c r="Q143" s="12">
        <f t="shared" si="52"/>
        <v>641</v>
      </c>
      <c r="R143" s="11">
        <f t="shared" si="53"/>
        <v>0</v>
      </c>
      <c r="S143">
        <f t="shared" si="54"/>
        <v>10</v>
      </c>
      <c r="T143">
        <f t="shared" si="55"/>
        <v>41</v>
      </c>
      <c r="U143" s="12">
        <f t="shared" si="56"/>
        <v>641</v>
      </c>
      <c r="V143" s="13"/>
      <c r="W143" t="str">
        <f t="shared" ref="W143:W206" si="58">IF(F143="","",$W$10&amp;"\"&amp;E143&amp;"\0"&amp;F143&amp;".mkv")</f>
        <v/>
      </c>
      <c r="Z143" s="12"/>
    </row>
    <row r="144" spans="1:26" x14ac:dyDescent="0.25">
      <c r="A144" s="14" t="s">
        <v>123</v>
      </c>
      <c r="B144" s="15" t="b">
        <f t="shared" si="42"/>
        <v>1</v>
      </c>
      <c r="C144" s="15" t="b">
        <f t="shared" si="43"/>
        <v>0</v>
      </c>
      <c r="D144" s="15">
        <f t="shared" si="44"/>
        <v>0</v>
      </c>
      <c r="E144" s="15" t="str">
        <f t="shared" si="45"/>
        <v>5. DOM</v>
      </c>
      <c r="F144" s="16" t="str">
        <f t="shared" si="41"/>
        <v/>
      </c>
      <c r="G144" s="11" t="str">
        <f t="shared" si="46"/>
        <v/>
      </c>
      <c r="H144">
        <f t="shared" si="47"/>
        <v>0</v>
      </c>
      <c r="I144" s="12">
        <f t="shared" si="48"/>
        <v>0</v>
      </c>
      <c r="J144" s="11">
        <f t="shared" si="40"/>
        <v>7684</v>
      </c>
      <c r="K144">
        <f t="shared" si="49"/>
        <v>2</v>
      </c>
      <c r="L144">
        <f t="shared" si="50"/>
        <v>8</v>
      </c>
      <c r="M144" s="12">
        <f t="shared" si="51"/>
        <v>4</v>
      </c>
      <c r="N144" s="11">
        <f t="shared" si="57"/>
        <v>0</v>
      </c>
      <c r="O144">
        <f t="shared" si="57"/>
        <v>10</v>
      </c>
      <c r="P144">
        <f t="shared" si="57"/>
        <v>41</v>
      </c>
      <c r="Q144" s="12">
        <f t="shared" si="52"/>
        <v>641</v>
      </c>
      <c r="R144" s="11">
        <f t="shared" si="53"/>
        <v>0</v>
      </c>
      <c r="S144">
        <f t="shared" si="54"/>
        <v>10</v>
      </c>
      <c r="T144">
        <f t="shared" si="55"/>
        <v>41</v>
      </c>
      <c r="U144" s="12">
        <f t="shared" si="56"/>
        <v>641</v>
      </c>
      <c r="V144" s="13"/>
      <c r="W144" t="str">
        <f t="shared" si="58"/>
        <v/>
      </c>
      <c r="Z144" s="12"/>
    </row>
    <row r="145" spans="1:26" x14ac:dyDescent="0.25">
      <c r="A145" s="14"/>
      <c r="B145" s="15" t="b">
        <f t="shared" si="42"/>
        <v>0</v>
      </c>
      <c r="C145" s="15" t="b">
        <f t="shared" si="43"/>
        <v>0</v>
      </c>
      <c r="D145" s="15">
        <f t="shared" si="44"/>
        <v>0</v>
      </c>
      <c r="E145" s="15" t="str">
        <f t="shared" si="45"/>
        <v>5. DOM</v>
      </c>
      <c r="F145" s="16" t="str">
        <f t="shared" si="41"/>
        <v/>
      </c>
      <c r="G145" s="11" t="str">
        <f t="shared" si="46"/>
        <v/>
      </c>
      <c r="H145">
        <f t="shared" si="47"/>
        <v>0</v>
      </c>
      <c r="I145" s="12">
        <f t="shared" si="48"/>
        <v>0</v>
      </c>
      <c r="J145" s="11">
        <f t="shared" si="40"/>
        <v>7684</v>
      </c>
      <c r="K145">
        <f t="shared" si="49"/>
        <v>2</v>
      </c>
      <c r="L145">
        <f t="shared" si="50"/>
        <v>8</v>
      </c>
      <c r="M145" s="12">
        <f t="shared" si="51"/>
        <v>4</v>
      </c>
      <c r="N145" s="11">
        <f t="shared" si="57"/>
        <v>0</v>
      </c>
      <c r="O145">
        <f t="shared" si="57"/>
        <v>10</v>
      </c>
      <c r="P145">
        <f t="shared" si="57"/>
        <v>41</v>
      </c>
      <c r="Q145" s="12">
        <f t="shared" si="52"/>
        <v>641</v>
      </c>
      <c r="R145" s="11">
        <f t="shared" si="53"/>
        <v>0</v>
      </c>
      <c r="S145">
        <f t="shared" si="54"/>
        <v>10</v>
      </c>
      <c r="T145">
        <f t="shared" si="55"/>
        <v>41</v>
      </c>
      <c r="U145" s="12">
        <f t="shared" si="56"/>
        <v>641</v>
      </c>
      <c r="V145" s="13"/>
      <c r="W145" t="str">
        <f t="shared" si="58"/>
        <v/>
      </c>
      <c r="Z145" s="12"/>
    </row>
    <row r="146" spans="1:26" x14ac:dyDescent="0.25">
      <c r="A146" s="14" t="s">
        <v>124</v>
      </c>
      <c r="B146" s="15" t="b">
        <f t="shared" si="42"/>
        <v>0</v>
      </c>
      <c r="C146" s="15" t="b">
        <f t="shared" si="43"/>
        <v>1</v>
      </c>
      <c r="D146" s="15">
        <f t="shared" si="44"/>
        <v>1</v>
      </c>
      <c r="E146" s="15" t="str">
        <f t="shared" si="45"/>
        <v>5. DOM</v>
      </c>
      <c r="F146" s="16" t="str">
        <f t="shared" si="41"/>
        <v>1. DOM - The Document Object Model</v>
      </c>
      <c r="G146" s="11" t="str">
        <f t="shared" si="46"/>
        <v>4m 7s</v>
      </c>
      <c r="H146">
        <f t="shared" si="47"/>
        <v>4</v>
      </c>
      <c r="I146" s="12">
        <f t="shared" si="48"/>
        <v>7</v>
      </c>
      <c r="J146" s="11">
        <f t="shared" si="40"/>
        <v>7931</v>
      </c>
      <c r="K146">
        <f t="shared" si="49"/>
        <v>2</v>
      </c>
      <c r="L146">
        <f t="shared" si="50"/>
        <v>12</v>
      </c>
      <c r="M146" s="12">
        <f t="shared" si="51"/>
        <v>11</v>
      </c>
      <c r="N146" s="11">
        <f t="shared" si="57"/>
        <v>0</v>
      </c>
      <c r="O146">
        <v>0</v>
      </c>
      <c r="P146">
        <v>5</v>
      </c>
      <c r="Q146" s="12">
        <f t="shared" si="52"/>
        <v>5</v>
      </c>
      <c r="R146" s="11">
        <f t="shared" si="53"/>
        <v>0</v>
      </c>
      <c r="S146">
        <f t="shared" si="54"/>
        <v>4</v>
      </c>
      <c r="T146">
        <f t="shared" si="55"/>
        <v>12</v>
      </c>
      <c r="U146" s="12">
        <f t="shared" si="56"/>
        <v>252</v>
      </c>
      <c r="V146" s="13"/>
      <c r="W146" t="str">
        <f t="shared" si="58"/>
        <v>Y:\TempRecording\JavaScript Essential Training\5. DOM\01. DOM - The Document Object Model.mkv</v>
      </c>
      <c r="Z146" s="12"/>
    </row>
    <row r="147" spans="1:26" x14ac:dyDescent="0.25">
      <c r="A147" s="14" t="s">
        <v>125</v>
      </c>
      <c r="B147" s="15" t="b">
        <f t="shared" si="42"/>
        <v>0</v>
      </c>
      <c r="C147" s="15" t="b">
        <f t="shared" si="43"/>
        <v>0</v>
      </c>
      <c r="D147" s="15">
        <f t="shared" si="44"/>
        <v>1</v>
      </c>
      <c r="E147" s="15" t="str">
        <f t="shared" si="45"/>
        <v>5. DOM</v>
      </c>
      <c r="F147" s="16" t="str">
        <f t="shared" si="41"/>
        <v/>
      </c>
      <c r="G147" s="11" t="str">
        <f t="shared" si="46"/>
        <v/>
      </c>
      <c r="H147">
        <f t="shared" si="47"/>
        <v>0</v>
      </c>
      <c r="I147" s="12">
        <f t="shared" si="48"/>
        <v>0</v>
      </c>
      <c r="J147" s="11">
        <f t="shared" si="40"/>
        <v>7931</v>
      </c>
      <c r="K147">
        <f t="shared" si="49"/>
        <v>2</v>
      </c>
      <c r="L147">
        <f t="shared" si="50"/>
        <v>12</v>
      </c>
      <c r="M147" s="12">
        <f t="shared" si="51"/>
        <v>11</v>
      </c>
      <c r="N147" s="11">
        <f t="shared" si="57"/>
        <v>0</v>
      </c>
      <c r="O147">
        <f t="shared" si="57"/>
        <v>4</v>
      </c>
      <c r="P147">
        <f t="shared" si="57"/>
        <v>12</v>
      </c>
      <c r="Q147" s="12">
        <f t="shared" si="52"/>
        <v>252</v>
      </c>
      <c r="R147" s="11">
        <f t="shared" si="53"/>
        <v>0</v>
      </c>
      <c r="S147">
        <f t="shared" si="54"/>
        <v>4</v>
      </c>
      <c r="T147">
        <f t="shared" si="55"/>
        <v>12</v>
      </c>
      <c r="U147" s="12">
        <f t="shared" si="56"/>
        <v>252</v>
      </c>
      <c r="V147" s="13"/>
      <c r="W147" t="str">
        <f t="shared" si="58"/>
        <v/>
      </c>
      <c r="Z147" s="12"/>
    </row>
    <row r="148" spans="1:26" x14ac:dyDescent="0.25">
      <c r="A148" s="14" t="s">
        <v>43</v>
      </c>
      <c r="B148" s="15" t="b">
        <f t="shared" si="42"/>
        <v>0</v>
      </c>
      <c r="C148" s="15" t="b">
        <f t="shared" si="43"/>
        <v>0</v>
      </c>
      <c r="D148" s="15">
        <f t="shared" si="44"/>
        <v>1</v>
      </c>
      <c r="E148" s="15" t="str">
        <f t="shared" si="45"/>
        <v>5. DOM</v>
      </c>
      <c r="F148" s="16" t="str">
        <f t="shared" si="41"/>
        <v/>
      </c>
      <c r="G148" s="11" t="str">
        <f t="shared" si="46"/>
        <v/>
      </c>
      <c r="H148">
        <f t="shared" si="47"/>
        <v>0</v>
      </c>
      <c r="I148" s="12">
        <f t="shared" si="48"/>
        <v>0</v>
      </c>
      <c r="J148" s="11">
        <f t="shared" si="40"/>
        <v>7931</v>
      </c>
      <c r="K148">
        <f t="shared" si="49"/>
        <v>2</v>
      </c>
      <c r="L148">
        <f t="shared" si="50"/>
        <v>12</v>
      </c>
      <c r="M148" s="12">
        <f t="shared" si="51"/>
        <v>11</v>
      </c>
      <c r="N148" s="11">
        <f t="shared" si="57"/>
        <v>0</v>
      </c>
      <c r="O148">
        <f t="shared" si="57"/>
        <v>4</v>
      </c>
      <c r="P148">
        <f t="shared" si="57"/>
        <v>12</v>
      </c>
      <c r="Q148" s="12">
        <f t="shared" si="52"/>
        <v>252</v>
      </c>
      <c r="R148" s="11">
        <f t="shared" si="53"/>
        <v>0</v>
      </c>
      <c r="S148">
        <f t="shared" si="54"/>
        <v>4</v>
      </c>
      <c r="T148">
        <f t="shared" si="55"/>
        <v>12</v>
      </c>
      <c r="U148" s="12">
        <f t="shared" si="56"/>
        <v>252</v>
      </c>
      <c r="V148" s="13"/>
      <c r="W148" t="str">
        <f t="shared" si="58"/>
        <v/>
      </c>
      <c r="Z148" s="12"/>
    </row>
    <row r="149" spans="1:26" x14ac:dyDescent="0.25">
      <c r="A149" s="14" t="s">
        <v>126</v>
      </c>
      <c r="B149" s="15" t="b">
        <f t="shared" si="42"/>
        <v>0</v>
      </c>
      <c r="C149" s="15" t="b">
        <f t="shared" si="43"/>
        <v>1</v>
      </c>
      <c r="D149" s="15">
        <f t="shared" si="44"/>
        <v>2</v>
      </c>
      <c r="E149" s="15" t="str">
        <f t="shared" si="45"/>
        <v>5. DOM</v>
      </c>
      <c r="F149" s="16" t="str">
        <f t="shared" si="41"/>
        <v>2. Access elements with querySelector methods</v>
      </c>
      <c r="G149" s="11" t="str">
        <f t="shared" si="46"/>
        <v>6m 6s</v>
      </c>
      <c r="H149">
        <f t="shared" si="47"/>
        <v>6</v>
      </c>
      <c r="I149" s="12">
        <f t="shared" si="48"/>
        <v>6</v>
      </c>
      <c r="J149" s="11">
        <f t="shared" si="40"/>
        <v>8297</v>
      </c>
      <c r="K149">
        <f t="shared" si="49"/>
        <v>2</v>
      </c>
      <c r="L149">
        <f t="shared" si="50"/>
        <v>18</v>
      </c>
      <c r="M149" s="12">
        <f t="shared" si="51"/>
        <v>17</v>
      </c>
      <c r="N149" s="11">
        <f t="shared" si="57"/>
        <v>0</v>
      </c>
      <c r="O149">
        <f t="shared" si="57"/>
        <v>4</v>
      </c>
      <c r="P149">
        <f t="shared" si="57"/>
        <v>12</v>
      </c>
      <c r="Q149" s="12">
        <f t="shared" si="52"/>
        <v>252</v>
      </c>
      <c r="R149" s="11">
        <f t="shared" si="53"/>
        <v>0</v>
      </c>
      <c r="S149">
        <f t="shared" si="54"/>
        <v>10</v>
      </c>
      <c r="T149">
        <f t="shared" si="55"/>
        <v>18</v>
      </c>
      <c r="U149" s="12">
        <f t="shared" si="56"/>
        <v>618</v>
      </c>
      <c r="V149" s="13"/>
      <c r="W149" t="str">
        <f t="shared" si="58"/>
        <v>Y:\TempRecording\JavaScript Essential Training\5. DOM\02. Access elements with querySelector methods.mkv</v>
      </c>
      <c r="Z149" s="12"/>
    </row>
    <row r="150" spans="1:26" x14ac:dyDescent="0.25">
      <c r="A150" s="14" t="s">
        <v>127</v>
      </c>
      <c r="B150" s="15" t="b">
        <f t="shared" si="42"/>
        <v>0</v>
      </c>
      <c r="C150" s="15" t="b">
        <f t="shared" si="43"/>
        <v>0</v>
      </c>
      <c r="D150" s="15">
        <f t="shared" si="44"/>
        <v>2</v>
      </c>
      <c r="E150" s="15" t="str">
        <f t="shared" si="45"/>
        <v>5. DOM</v>
      </c>
      <c r="F150" s="16" t="str">
        <f t="shared" si="41"/>
        <v/>
      </c>
      <c r="G150" s="11" t="str">
        <f t="shared" si="46"/>
        <v/>
      </c>
      <c r="H150">
        <f t="shared" si="47"/>
        <v>0</v>
      </c>
      <c r="I150" s="12">
        <f t="shared" si="48"/>
        <v>0</v>
      </c>
      <c r="J150" s="11">
        <f t="shared" si="40"/>
        <v>8297</v>
      </c>
      <c r="K150">
        <f t="shared" si="49"/>
        <v>2</v>
      </c>
      <c r="L150">
        <f t="shared" si="50"/>
        <v>18</v>
      </c>
      <c r="M150" s="12">
        <f t="shared" si="51"/>
        <v>17</v>
      </c>
      <c r="N150" s="11">
        <f t="shared" si="57"/>
        <v>0</v>
      </c>
      <c r="O150">
        <f t="shared" si="57"/>
        <v>10</v>
      </c>
      <c r="P150">
        <f t="shared" si="57"/>
        <v>18</v>
      </c>
      <c r="Q150" s="12">
        <f t="shared" si="52"/>
        <v>618</v>
      </c>
      <c r="R150" s="11">
        <f t="shared" si="53"/>
        <v>0</v>
      </c>
      <c r="S150">
        <f t="shared" si="54"/>
        <v>10</v>
      </c>
      <c r="T150">
        <f t="shared" si="55"/>
        <v>18</v>
      </c>
      <c r="U150" s="12">
        <f t="shared" si="56"/>
        <v>618</v>
      </c>
      <c r="V150" s="13"/>
      <c r="W150" t="str">
        <f t="shared" si="58"/>
        <v/>
      </c>
      <c r="Z150" s="12"/>
    </row>
    <row r="151" spans="1:26" x14ac:dyDescent="0.25">
      <c r="A151" s="14" t="s">
        <v>43</v>
      </c>
      <c r="B151" s="15" t="b">
        <f t="shared" si="42"/>
        <v>0</v>
      </c>
      <c r="C151" s="15" t="b">
        <f t="shared" si="43"/>
        <v>0</v>
      </c>
      <c r="D151" s="15">
        <f t="shared" si="44"/>
        <v>2</v>
      </c>
      <c r="E151" s="15" t="str">
        <f t="shared" si="45"/>
        <v>5. DOM</v>
      </c>
      <c r="F151" s="16" t="str">
        <f t="shared" si="41"/>
        <v/>
      </c>
      <c r="G151" s="11" t="str">
        <f t="shared" si="46"/>
        <v/>
      </c>
      <c r="H151">
        <f t="shared" si="47"/>
        <v>0</v>
      </c>
      <c r="I151" s="12">
        <f t="shared" si="48"/>
        <v>0</v>
      </c>
      <c r="J151" s="11">
        <f t="shared" si="40"/>
        <v>8297</v>
      </c>
      <c r="K151">
        <f t="shared" si="49"/>
        <v>2</v>
      </c>
      <c r="L151">
        <f t="shared" si="50"/>
        <v>18</v>
      </c>
      <c r="M151" s="12">
        <f t="shared" si="51"/>
        <v>17</v>
      </c>
      <c r="N151" s="11">
        <f t="shared" si="57"/>
        <v>0</v>
      </c>
      <c r="O151">
        <f t="shared" si="57"/>
        <v>10</v>
      </c>
      <c r="P151">
        <f t="shared" si="57"/>
        <v>18</v>
      </c>
      <c r="Q151" s="12">
        <f t="shared" si="52"/>
        <v>618</v>
      </c>
      <c r="R151" s="11">
        <f t="shared" si="53"/>
        <v>0</v>
      </c>
      <c r="S151">
        <f t="shared" si="54"/>
        <v>10</v>
      </c>
      <c r="T151">
        <f t="shared" si="55"/>
        <v>18</v>
      </c>
      <c r="U151" s="12">
        <f t="shared" si="56"/>
        <v>618</v>
      </c>
      <c r="V151" s="13"/>
      <c r="W151" t="str">
        <f t="shared" si="58"/>
        <v/>
      </c>
      <c r="Z151" s="12"/>
    </row>
    <row r="152" spans="1:26" x14ac:dyDescent="0.25">
      <c r="A152" s="14" t="s">
        <v>128</v>
      </c>
      <c r="B152" s="15" t="b">
        <f t="shared" si="42"/>
        <v>0</v>
      </c>
      <c r="C152" s="15" t="b">
        <f t="shared" si="43"/>
        <v>1</v>
      </c>
      <c r="D152" s="15">
        <f t="shared" si="44"/>
        <v>3</v>
      </c>
      <c r="E152" s="15" t="str">
        <f t="shared" si="45"/>
        <v>5. DOM</v>
      </c>
      <c r="F152" s="16" t="str">
        <f t="shared" si="41"/>
        <v>3. Access elements using older methods</v>
      </c>
      <c r="G152" s="11" t="str">
        <f t="shared" si="46"/>
        <v>3m 45s</v>
      </c>
      <c r="H152">
        <f t="shared" si="47"/>
        <v>3</v>
      </c>
      <c r="I152" s="12">
        <f t="shared" si="48"/>
        <v>45</v>
      </c>
      <c r="J152" s="11">
        <f t="shared" si="40"/>
        <v>8522</v>
      </c>
      <c r="K152">
        <f t="shared" si="49"/>
        <v>2</v>
      </c>
      <c r="L152">
        <f t="shared" si="50"/>
        <v>22</v>
      </c>
      <c r="M152" s="12">
        <f t="shared" si="51"/>
        <v>2</v>
      </c>
      <c r="N152" s="11">
        <f t="shared" si="57"/>
        <v>0</v>
      </c>
      <c r="O152">
        <f t="shared" si="57"/>
        <v>10</v>
      </c>
      <c r="P152">
        <f t="shared" si="57"/>
        <v>18</v>
      </c>
      <c r="Q152" s="12">
        <f t="shared" si="52"/>
        <v>618</v>
      </c>
      <c r="R152" s="11">
        <f t="shared" si="53"/>
        <v>0</v>
      </c>
      <c r="S152">
        <f t="shared" si="54"/>
        <v>14</v>
      </c>
      <c r="T152">
        <f t="shared" si="55"/>
        <v>3</v>
      </c>
      <c r="U152" s="12">
        <f t="shared" si="56"/>
        <v>843</v>
      </c>
      <c r="V152" s="13"/>
      <c r="W152" t="str">
        <f t="shared" si="58"/>
        <v>Y:\TempRecording\JavaScript Essential Training\5. DOM\03. Access elements using older methods.mkv</v>
      </c>
      <c r="Z152" s="12"/>
    </row>
    <row r="153" spans="1:26" x14ac:dyDescent="0.25">
      <c r="A153" s="14" t="s">
        <v>129</v>
      </c>
      <c r="B153" s="15" t="b">
        <f t="shared" si="42"/>
        <v>0</v>
      </c>
      <c r="C153" s="15" t="b">
        <f t="shared" si="43"/>
        <v>0</v>
      </c>
      <c r="D153" s="15">
        <f t="shared" si="44"/>
        <v>3</v>
      </c>
      <c r="E153" s="15" t="str">
        <f t="shared" si="45"/>
        <v>5. DOM</v>
      </c>
      <c r="F153" s="16" t="str">
        <f t="shared" si="41"/>
        <v/>
      </c>
      <c r="G153" s="11" t="str">
        <f t="shared" si="46"/>
        <v/>
      </c>
      <c r="H153">
        <f t="shared" si="47"/>
        <v>0</v>
      </c>
      <c r="I153" s="12">
        <f t="shared" si="48"/>
        <v>0</v>
      </c>
      <c r="J153" s="11">
        <f t="shared" si="40"/>
        <v>8522</v>
      </c>
      <c r="K153">
        <f t="shared" si="49"/>
        <v>2</v>
      </c>
      <c r="L153">
        <f t="shared" si="50"/>
        <v>22</v>
      </c>
      <c r="M153" s="12">
        <f t="shared" si="51"/>
        <v>2</v>
      </c>
      <c r="N153" s="11">
        <f t="shared" si="57"/>
        <v>0</v>
      </c>
      <c r="O153">
        <f t="shared" si="57"/>
        <v>14</v>
      </c>
      <c r="P153">
        <f t="shared" si="57"/>
        <v>3</v>
      </c>
      <c r="Q153" s="12">
        <f t="shared" si="52"/>
        <v>843</v>
      </c>
      <c r="R153" s="11">
        <f t="shared" si="53"/>
        <v>0</v>
      </c>
      <c r="S153">
        <f t="shared" si="54"/>
        <v>14</v>
      </c>
      <c r="T153">
        <f t="shared" si="55"/>
        <v>3</v>
      </c>
      <c r="U153" s="12">
        <f t="shared" si="56"/>
        <v>843</v>
      </c>
      <c r="V153" s="13"/>
      <c r="W153" t="str">
        <f t="shared" si="58"/>
        <v/>
      </c>
      <c r="Z153" s="12"/>
    </row>
    <row r="154" spans="1:26" x14ac:dyDescent="0.25">
      <c r="A154" s="14" t="s">
        <v>43</v>
      </c>
      <c r="B154" s="15" t="b">
        <f t="shared" si="42"/>
        <v>0</v>
      </c>
      <c r="C154" s="15" t="b">
        <f t="shared" si="43"/>
        <v>0</v>
      </c>
      <c r="D154" s="15">
        <f t="shared" si="44"/>
        <v>3</v>
      </c>
      <c r="E154" s="15" t="str">
        <f t="shared" si="45"/>
        <v>5. DOM</v>
      </c>
      <c r="F154" s="16" t="str">
        <f t="shared" si="41"/>
        <v/>
      </c>
      <c r="G154" s="11" t="str">
        <f t="shared" si="46"/>
        <v/>
      </c>
      <c r="H154">
        <f t="shared" si="47"/>
        <v>0</v>
      </c>
      <c r="I154" s="12">
        <f t="shared" si="48"/>
        <v>0</v>
      </c>
      <c r="J154" s="11">
        <f t="shared" si="40"/>
        <v>8522</v>
      </c>
      <c r="K154">
        <f t="shared" si="49"/>
        <v>2</v>
      </c>
      <c r="L154">
        <f t="shared" si="50"/>
        <v>22</v>
      </c>
      <c r="M154" s="12">
        <f t="shared" si="51"/>
        <v>2</v>
      </c>
      <c r="N154" s="11">
        <f t="shared" si="57"/>
        <v>0</v>
      </c>
      <c r="O154">
        <f t="shared" si="57"/>
        <v>14</v>
      </c>
      <c r="P154">
        <f t="shared" si="57"/>
        <v>3</v>
      </c>
      <c r="Q154" s="12">
        <f t="shared" si="52"/>
        <v>843</v>
      </c>
      <c r="R154" s="11">
        <f t="shared" si="53"/>
        <v>0</v>
      </c>
      <c r="S154">
        <f t="shared" si="54"/>
        <v>14</v>
      </c>
      <c r="T154">
        <f t="shared" si="55"/>
        <v>3</v>
      </c>
      <c r="U154" s="12">
        <f t="shared" si="56"/>
        <v>843</v>
      </c>
      <c r="V154" s="13"/>
      <c r="W154" t="str">
        <f t="shared" si="58"/>
        <v/>
      </c>
      <c r="Z154" s="12"/>
    </row>
    <row r="155" spans="1:26" x14ac:dyDescent="0.25">
      <c r="A155" s="14" t="s">
        <v>130</v>
      </c>
      <c r="B155" s="15" t="b">
        <f t="shared" si="42"/>
        <v>0</v>
      </c>
      <c r="C155" s="15" t="b">
        <f t="shared" si="43"/>
        <v>1</v>
      </c>
      <c r="D155" s="15">
        <f t="shared" si="44"/>
        <v>4</v>
      </c>
      <c r="E155" s="15" t="str">
        <f t="shared" si="45"/>
        <v>5. DOM</v>
      </c>
      <c r="F155" s="16" t="str">
        <f t="shared" si="41"/>
        <v>4. Practice - Find an element</v>
      </c>
      <c r="G155" s="11" t="str">
        <f t="shared" si="46"/>
        <v>1m 29s</v>
      </c>
      <c r="H155">
        <f t="shared" si="47"/>
        <v>1</v>
      </c>
      <c r="I155" s="12">
        <f t="shared" si="48"/>
        <v>29</v>
      </c>
      <c r="J155" s="11">
        <f t="shared" si="40"/>
        <v>8611</v>
      </c>
      <c r="K155">
        <f t="shared" si="49"/>
        <v>2</v>
      </c>
      <c r="L155">
        <f t="shared" si="50"/>
        <v>23</v>
      </c>
      <c r="M155" s="12">
        <f t="shared" si="51"/>
        <v>31</v>
      </c>
      <c r="N155" s="11">
        <f t="shared" si="57"/>
        <v>0</v>
      </c>
      <c r="O155">
        <f t="shared" si="57"/>
        <v>14</v>
      </c>
      <c r="P155">
        <f t="shared" si="57"/>
        <v>3</v>
      </c>
      <c r="Q155" s="12">
        <f t="shared" si="52"/>
        <v>843</v>
      </c>
      <c r="R155" s="11">
        <f t="shared" si="53"/>
        <v>0</v>
      </c>
      <c r="S155">
        <f t="shared" si="54"/>
        <v>15</v>
      </c>
      <c r="T155">
        <f t="shared" si="55"/>
        <v>32</v>
      </c>
      <c r="U155" s="12">
        <f t="shared" si="56"/>
        <v>932</v>
      </c>
      <c r="V155" s="13"/>
      <c r="W155" t="str">
        <f t="shared" si="58"/>
        <v>Y:\TempRecording\JavaScript Essential Training\5. DOM\04. Practice - Find an element.mkv</v>
      </c>
      <c r="Z155" s="12"/>
    </row>
    <row r="156" spans="1:26" x14ac:dyDescent="0.25">
      <c r="A156" s="14" t="s">
        <v>131</v>
      </c>
      <c r="B156" s="15" t="b">
        <f t="shared" si="42"/>
        <v>0</v>
      </c>
      <c r="C156" s="15" t="b">
        <f t="shared" si="43"/>
        <v>0</v>
      </c>
      <c r="D156" s="15">
        <f t="shared" si="44"/>
        <v>4</v>
      </c>
      <c r="E156" s="15" t="str">
        <f t="shared" si="45"/>
        <v>5. DOM</v>
      </c>
      <c r="F156" s="16" t="str">
        <f t="shared" si="41"/>
        <v/>
      </c>
      <c r="G156" s="11" t="str">
        <f t="shared" si="46"/>
        <v/>
      </c>
      <c r="H156">
        <f t="shared" si="47"/>
        <v>0</v>
      </c>
      <c r="I156" s="12">
        <f t="shared" si="48"/>
        <v>0</v>
      </c>
      <c r="J156" s="11">
        <f t="shared" si="40"/>
        <v>8611</v>
      </c>
      <c r="K156">
        <f t="shared" si="49"/>
        <v>2</v>
      </c>
      <c r="L156">
        <f t="shared" si="50"/>
        <v>23</v>
      </c>
      <c r="M156" s="12">
        <f t="shared" si="51"/>
        <v>31</v>
      </c>
      <c r="N156" s="11">
        <f t="shared" si="57"/>
        <v>0</v>
      </c>
      <c r="O156">
        <f t="shared" si="57"/>
        <v>15</v>
      </c>
      <c r="P156">
        <f t="shared" si="57"/>
        <v>32</v>
      </c>
      <c r="Q156" s="12">
        <f t="shared" si="52"/>
        <v>932</v>
      </c>
      <c r="R156" s="11">
        <f t="shared" si="53"/>
        <v>0</v>
      </c>
      <c r="S156">
        <f t="shared" si="54"/>
        <v>15</v>
      </c>
      <c r="T156">
        <f t="shared" si="55"/>
        <v>32</v>
      </c>
      <c r="U156" s="12">
        <f t="shared" si="56"/>
        <v>932</v>
      </c>
      <c r="V156" s="13"/>
      <c r="W156" t="str">
        <f t="shared" si="58"/>
        <v/>
      </c>
      <c r="Z156" s="12"/>
    </row>
    <row r="157" spans="1:26" x14ac:dyDescent="0.25">
      <c r="A157" s="14" t="s">
        <v>43</v>
      </c>
      <c r="B157" s="15" t="b">
        <f t="shared" si="42"/>
        <v>0</v>
      </c>
      <c r="C157" s="15" t="b">
        <f t="shared" si="43"/>
        <v>0</v>
      </c>
      <c r="D157" s="15">
        <f t="shared" si="44"/>
        <v>4</v>
      </c>
      <c r="E157" s="15" t="str">
        <f t="shared" si="45"/>
        <v>5. DOM</v>
      </c>
      <c r="F157" s="16" t="str">
        <f t="shared" si="41"/>
        <v/>
      </c>
      <c r="G157" s="11" t="str">
        <f t="shared" si="46"/>
        <v/>
      </c>
      <c r="H157">
        <f t="shared" si="47"/>
        <v>0</v>
      </c>
      <c r="I157" s="12">
        <f t="shared" si="48"/>
        <v>0</v>
      </c>
      <c r="J157" s="11">
        <f t="shared" si="40"/>
        <v>8611</v>
      </c>
      <c r="K157">
        <f t="shared" si="49"/>
        <v>2</v>
      </c>
      <c r="L157">
        <f t="shared" si="50"/>
        <v>23</v>
      </c>
      <c r="M157" s="12">
        <f t="shared" si="51"/>
        <v>31</v>
      </c>
      <c r="N157" s="11">
        <f t="shared" si="57"/>
        <v>0</v>
      </c>
      <c r="O157">
        <f t="shared" si="57"/>
        <v>15</v>
      </c>
      <c r="P157">
        <f t="shared" si="57"/>
        <v>32</v>
      </c>
      <c r="Q157" s="12">
        <f t="shared" si="52"/>
        <v>932</v>
      </c>
      <c r="R157" s="11">
        <f t="shared" si="53"/>
        <v>0</v>
      </c>
      <c r="S157">
        <f t="shared" si="54"/>
        <v>15</v>
      </c>
      <c r="T157">
        <f t="shared" si="55"/>
        <v>32</v>
      </c>
      <c r="U157" s="12">
        <f t="shared" si="56"/>
        <v>932</v>
      </c>
      <c r="V157" s="13"/>
      <c r="W157" t="str">
        <f t="shared" si="58"/>
        <v/>
      </c>
      <c r="Z157" s="12"/>
    </row>
    <row r="158" spans="1:26" x14ac:dyDescent="0.25">
      <c r="A158" s="14" t="s">
        <v>132</v>
      </c>
      <c r="B158" s="15" t="b">
        <f t="shared" si="42"/>
        <v>0</v>
      </c>
      <c r="C158" s="15" t="b">
        <f t="shared" si="43"/>
        <v>1</v>
      </c>
      <c r="D158" s="15">
        <f t="shared" si="44"/>
        <v>5</v>
      </c>
      <c r="E158" s="15" t="str">
        <f t="shared" si="45"/>
        <v>5. DOM</v>
      </c>
      <c r="F158" s="16" t="str">
        <f t="shared" si="41"/>
        <v>5. Modifying element classes</v>
      </c>
      <c r="G158" s="11" t="str">
        <f t="shared" si="46"/>
        <v>4m 53s</v>
      </c>
      <c r="H158">
        <f t="shared" si="47"/>
        <v>4</v>
      </c>
      <c r="I158" s="12">
        <f t="shared" si="48"/>
        <v>53</v>
      </c>
      <c r="J158" s="11">
        <f t="shared" si="40"/>
        <v>8904</v>
      </c>
      <c r="K158">
        <f t="shared" si="49"/>
        <v>2</v>
      </c>
      <c r="L158">
        <f t="shared" si="50"/>
        <v>28</v>
      </c>
      <c r="M158" s="12">
        <f t="shared" si="51"/>
        <v>24</v>
      </c>
      <c r="N158" s="11">
        <f t="shared" si="57"/>
        <v>0</v>
      </c>
      <c r="O158">
        <f t="shared" si="57"/>
        <v>15</v>
      </c>
      <c r="P158">
        <f t="shared" si="57"/>
        <v>32</v>
      </c>
      <c r="Q158" s="12">
        <f t="shared" si="52"/>
        <v>932</v>
      </c>
      <c r="R158" s="11">
        <f t="shared" si="53"/>
        <v>0</v>
      </c>
      <c r="S158">
        <f t="shared" si="54"/>
        <v>20</v>
      </c>
      <c r="T158">
        <f t="shared" si="55"/>
        <v>25</v>
      </c>
      <c r="U158" s="12">
        <f t="shared" si="56"/>
        <v>1225</v>
      </c>
      <c r="V158" s="13"/>
      <c r="W158" t="str">
        <f t="shared" si="58"/>
        <v>Y:\TempRecording\JavaScript Essential Training\5. DOM\05. Modifying element classes.mkv</v>
      </c>
      <c r="Z158" s="12"/>
    </row>
    <row r="159" spans="1:26" x14ac:dyDescent="0.25">
      <c r="A159" s="14" t="s">
        <v>76</v>
      </c>
      <c r="B159" s="15" t="b">
        <f t="shared" si="42"/>
        <v>0</v>
      </c>
      <c r="C159" s="15" t="b">
        <f t="shared" si="43"/>
        <v>0</v>
      </c>
      <c r="D159" s="15">
        <f t="shared" si="44"/>
        <v>5</v>
      </c>
      <c r="E159" s="15" t="str">
        <f t="shared" si="45"/>
        <v>5. DOM</v>
      </c>
      <c r="F159" s="16" t="str">
        <f t="shared" si="41"/>
        <v/>
      </c>
      <c r="G159" s="11" t="str">
        <f t="shared" si="46"/>
        <v/>
      </c>
      <c r="H159">
        <f t="shared" si="47"/>
        <v>0</v>
      </c>
      <c r="I159" s="12">
        <f t="shared" si="48"/>
        <v>0</v>
      </c>
      <c r="J159" s="11">
        <f t="shared" si="40"/>
        <v>8904</v>
      </c>
      <c r="K159">
        <f t="shared" si="49"/>
        <v>2</v>
      </c>
      <c r="L159">
        <f t="shared" si="50"/>
        <v>28</v>
      </c>
      <c r="M159" s="12">
        <f t="shared" si="51"/>
        <v>24</v>
      </c>
      <c r="N159" s="11">
        <f t="shared" si="57"/>
        <v>0</v>
      </c>
      <c r="O159">
        <f t="shared" si="57"/>
        <v>20</v>
      </c>
      <c r="P159">
        <f t="shared" si="57"/>
        <v>25</v>
      </c>
      <c r="Q159" s="12">
        <f t="shared" si="52"/>
        <v>1225</v>
      </c>
      <c r="R159" s="11">
        <f t="shared" si="53"/>
        <v>0</v>
      </c>
      <c r="S159">
        <f t="shared" si="54"/>
        <v>20</v>
      </c>
      <c r="T159">
        <f t="shared" si="55"/>
        <v>25</v>
      </c>
      <c r="U159" s="12">
        <f t="shared" si="56"/>
        <v>1225</v>
      </c>
      <c r="V159" s="13"/>
      <c r="W159" t="str">
        <f t="shared" si="58"/>
        <v/>
      </c>
      <c r="Z159" s="12"/>
    </row>
    <row r="160" spans="1:26" x14ac:dyDescent="0.25">
      <c r="A160" s="14" t="s">
        <v>43</v>
      </c>
      <c r="B160" s="15" t="b">
        <f t="shared" si="42"/>
        <v>0</v>
      </c>
      <c r="C160" s="15" t="b">
        <f t="shared" si="43"/>
        <v>0</v>
      </c>
      <c r="D160" s="15">
        <f t="shared" si="44"/>
        <v>5</v>
      </c>
      <c r="E160" s="15" t="str">
        <f t="shared" si="45"/>
        <v>5. DOM</v>
      </c>
      <c r="F160" s="16" t="str">
        <f t="shared" si="41"/>
        <v/>
      </c>
      <c r="G160" s="11" t="str">
        <f t="shared" si="46"/>
        <v/>
      </c>
      <c r="H160">
        <f t="shared" si="47"/>
        <v>0</v>
      </c>
      <c r="I160" s="12">
        <f t="shared" si="48"/>
        <v>0</v>
      </c>
      <c r="J160" s="11">
        <f t="shared" si="40"/>
        <v>8904</v>
      </c>
      <c r="K160">
        <f t="shared" si="49"/>
        <v>2</v>
      </c>
      <c r="L160">
        <f t="shared" si="50"/>
        <v>28</v>
      </c>
      <c r="M160" s="12">
        <f t="shared" si="51"/>
        <v>24</v>
      </c>
      <c r="N160" s="11">
        <f t="shared" si="57"/>
        <v>0</v>
      </c>
      <c r="O160">
        <f t="shared" si="57"/>
        <v>20</v>
      </c>
      <c r="P160">
        <f t="shared" si="57"/>
        <v>25</v>
      </c>
      <c r="Q160" s="12">
        <f t="shared" si="52"/>
        <v>1225</v>
      </c>
      <c r="R160" s="11">
        <f t="shared" si="53"/>
        <v>0</v>
      </c>
      <c r="S160">
        <f t="shared" si="54"/>
        <v>20</v>
      </c>
      <c r="T160">
        <f t="shared" si="55"/>
        <v>25</v>
      </c>
      <c r="U160" s="12">
        <f t="shared" si="56"/>
        <v>1225</v>
      </c>
      <c r="V160" s="13"/>
      <c r="W160" t="str">
        <f t="shared" si="58"/>
        <v/>
      </c>
      <c r="Z160" s="12"/>
    </row>
    <row r="161" spans="1:26" x14ac:dyDescent="0.25">
      <c r="A161" s="14" t="s">
        <v>133</v>
      </c>
      <c r="B161" s="15" t="b">
        <f t="shared" si="42"/>
        <v>0</v>
      </c>
      <c r="C161" s="15" t="b">
        <f t="shared" si="43"/>
        <v>1</v>
      </c>
      <c r="D161" s="15">
        <f t="shared" si="44"/>
        <v>6</v>
      </c>
      <c r="E161" s="15" t="str">
        <f t="shared" si="45"/>
        <v>5. DOM</v>
      </c>
      <c r="F161" s="16" t="str">
        <f t="shared" si="41"/>
        <v>6. Attributes</v>
      </c>
      <c r="G161" s="11" t="str">
        <f t="shared" si="46"/>
        <v>4m 13s</v>
      </c>
      <c r="H161">
        <f t="shared" si="47"/>
        <v>4</v>
      </c>
      <c r="I161" s="12">
        <f t="shared" si="48"/>
        <v>13</v>
      </c>
      <c r="J161" s="11">
        <f t="shared" si="40"/>
        <v>9157</v>
      </c>
      <c r="K161">
        <f t="shared" si="49"/>
        <v>2</v>
      </c>
      <c r="L161">
        <f t="shared" si="50"/>
        <v>32</v>
      </c>
      <c r="M161" s="12">
        <f t="shared" si="51"/>
        <v>37</v>
      </c>
      <c r="N161" s="11">
        <f t="shared" si="57"/>
        <v>0</v>
      </c>
      <c r="O161">
        <f t="shared" si="57"/>
        <v>20</v>
      </c>
      <c r="P161">
        <f t="shared" si="57"/>
        <v>25</v>
      </c>
      <c r="Q161" s="12">
        <f t="shared" si="52"/>
        <v>1225</v>
      </c>
      <c r="R161" s="11">
        <f t="shared" si="53"/>
        <v>0</v>
      </c>
      <c r="S161">
        <f t="shared" si="54"/>
        <v>24</v>
      </c>
      <c r="T161">
        <f t="shared" si="55"/>
        <v>38</v>
      </c>
      <c r="U161" s="12">
        <f t="shared" si="56"/>
        <v>1478</v>
      </c>
      <c r="V161" s="13"/>
      <c r="W161" t="str">
        <f t="shared" si="58"/>
        <v>Y:\TempRecording\JavaScript Essential Training\5. DOM\06. Attributes.mkv</v>
      </c>
      <c r="Z161" s="12"/>
    </row>
    <row r="162" spans="1:26" x14ac:dyDescent="0.25">
      <c r="A162" s="14" t="s">
        <v>134</v>
      </c>
      <c r="B162" s="15" t="b">
        <f t="shared" si="42"/>
        <v>0</v>
      </c>
      <c r="C162" s="15" t="b">
        <f t="shared" si="43"/>
        <v>0</v>
      </c>
      <c r="D162" s="15">
        <f t="shared" si="44"/>
        <v>6</v>
      </c>
      <c r="E162" s="15" t="str">
        <f t="shared" si="45"/>
        <v>5. DOM</v>
      </c>
      <c r="F162" s="16" t="str">
        <f t="shared" si="41"/>
        <v/>
      </c>
      <c r="G162" s="11" t="str">
        <f t="shared" si="46"/>
        <v/>
      </c>
      <c r="H162">
        <f t="shared" si="47"/>
        <v>0</v>
      </c>
      <c r="I162" s="12">
        <f t="shared" si="48"/>
        <v>0</v>
      </c>
      <c r="J162" s="11">
        <f t="shared" si="40"/>
        <v>9157</v>
      </c>
      <c r="K162">
        <f t="shared" si="49"/>
        <v>2</v>
      </c>
      <c r="L162">
        <f t="shared" si="50"/>
        <v>32</v>
      </c>
      <c r="M162" s="12">
        <f t="shared" si="51"/>
        <v>37</v>
      </c>
      <c r="N162" s="11">
        <f t="shared" si="57"/>
        <v>0</v>
      </c>
      <c r="O162">
        <f t="shared" si="57"/>
        <v>24</v>
      </c>
      <c r="P162">
        <f t="shared" si="57"/>
        <v>38</v>
      </c>
      <c r="Q162" s="12">
        <f t="shared" si="52"/>
        <v>1478</v>
      </c>
      <c r="R162" s="11">
        <f t="shared" si="53"/>
        <v>0</v>
      </c>
      <c r="S162">
        <f t="shared" si="54"/>
        <v>24</v>
      </c>
      <c r="T162">
        <f t="shared" si="55"/>
        <v>38</v>
      </c>
      <c r="U162" s="12">
        <f t="shared" si="56"/>
        <v>1478</v>
      </c>
      <c r="V162" s="13"/>
      <c r="W162" t="str">
        <f t="shared" si="58"/>
        <v/>
      </c>
      <c r="Z162" s="12"/>
    </row>
    <row r="163" spans="1:26" x14ac:dyDescent="0.25">
      <c r="A163" s="14" t="s">
        <v>43</v>
      </c>
      <c r="B163" s="15" t="b">
        <f t="shared" si="42"/>
        <v>0</v>
      </c>
      <c r="C163" s="15" t="b">
        <f t="shared" si="43"/>
        <v>0</v>
      </c>
      <c r="D163" s="15">
        <f t="shared" si="44"/>
        <v>6</v>
      </c>
      <c r="E163" s="15" t="str">
        <f t="shared" si="45"/>
        <v>5. DOM</v>
      </c>
      <c r="F163" s="16" t="str">
        <f t="shared" si="41"/>
        <v/>
      </c>
      <c r="G163" s="11" t="str">
        <f t="shared" si="46"/>
        <v/>
      </c>
      <c r="H163">
        <f t="shared" si="47"/>
        <v>0</v>
      </c>
      <c r="I163" s="12">
        <f t="shared" si="48"/>
        <v>0</v>
      </c>
      <c r="J163" s="11">
        <f t="shared" si="40"/>
        <v>9157</v>
      </c>
      <c r="K163">
        <f t="shared" si="49"/>
        <v>2</v>
      </c>
      <c r="L163">
        <f t="shared" si="50"/>
        <v>32</v>
      </c>
      <c r="M163" s="12">
        <f t="shared" si="51"/>
        <v>37</v>
      </c>
      <c r="N163" s="11">
        <f t="shared" si="57"/>
        <v>0</v>
      </c>
      <c r="O163">
        <f t="shared" si="57"/>
        <v>24</v>
      </c>
      <c r="P163">
        <f t="shared" si="57"/>
        <v>38</v>
      </c>
      <c r="Q163" s="12">
        <f t="shared" si="52"/>
        <v>1478</v>
      </c>
      <c r="R163" s="11">
        <f t="shared" si="53"/>
        <v>0</v>
      </c>
      <c r="S163">
        <f t="shared" si="54"/>
        <v>24</v>
      </c>
      <c r="T163">
        <f t="shared" si="55"/>
        <v>38</v>
      </c>
      <c r="U163" s="12">
        <f t="shared" si="56"/>
        <v>1478</v>
      </c>
      <c r="V163" s="13"/>
      <c r="W163" t="str">
        <f t="shared" si="58"/>
        <v/>
      </c>
      <c r="Z163" s="12"/>
    </row>
    <row r="164" spans="1:26" x14ac:dyDescent="0.25">
      <c r="A164" s="14" t="s">
        <v>135</v>
      </c>
      <c r="B164" s="15" t="b">
        <f t="shared" si="42"/>
        <v>0</v>
      </c>
      <c r="C164" s="15" t="b">
        <f t="shared" si="43"/>
        <v>1</v>
      </c>
      <c r="D164" s="15">
        <f t="shared" si="44"/>
        <v>7</v>
      </c>
      <c r="E164" s="15" t="str">
        <f t="shared" si="45"/>
        <v>5. DOM</v>
      </c>
      <c r="F164" s="16" t="str">
        <f t="shared" si="41"/>
        <v>7. Inline style</v>
      </c>
      <c r="G164" s="11" t="str">
        <f t="shared" si="46"/>
        <v>3m 52s</v>
      </c>
      <c r="H164">
        <f t="shared" si="47"/>
        <v>3</v>
      </c>
      <c r="I164" s="12">
        <f t="shared" si="48"/>
        <v>52</v>
      </c>
      <c r="J164" s="11">
        <f t="shared" si="40"/>
        <v>9389</v>
      </c>
      <c r="K164">
        <f t="shared" si="49"/>
        <v>2</v>
      </c>
      <c r="L164">
        <f t="shared" si="50"/>
        <v>36</v>
      </c>
      <c r="M164" s="12">
        <f t="shared" si="51"/>
        <v>29</v>
      </c>
      <c r="N164" s="11">
        <f t="shared" si="57"/>
        <v>0</v>
      </c>
      <c r="O164">
        <f t="shared" si="57"/>
        <v>24</v>
      </c>
      <c r="P164">
        <f t="shared" si="57"/>
        <v>38</v>
      </c>
      <c r="Q164" s="12">
        <f t="shared" si="52"/>
        <v>1478</v>
      </c>
      <c r="R164" s="11">
        <f t="shared" si="53"/>
        <v>0</v>
      </c>
      <c r="S164">
        <f t="shared" si="54"/>
        <v>28</v>
      </c>
      <c r="T164">
        <f t="shared" si="55"/>
        <v>30</v>
      </c>
      <c r="U164" s="12">
        <f t="shared" si="56"/>
        <v>1710</v>
      </c>
      <c r="V164" s="13"/>
      <c r="W164" t="str">
        <f t="shared" si="58"/>
        <v>Y:\TempRecording\JavaScript Essential Training\5. DOM\07. Inline style.mkv</v>
      </c>
      <c r="Z164" s="12"/>
    </row>
    <row r="165" spans="1:26" x14ac:dyDescent="0.25">
      <c r="A165" s="14" t="s">
        <v>136</v>
      </c>
      <c r="B165" s="15" t="b">
        <f t="shared" si="42"/>
        <v>0</v>
      </c>
      <c r="C165" s="15" t="b">
        <f t="shared" si="43"/>
        <v>0</v>
      </c>
      <c r="D165" s="15">
        <f t="shared" si="44"/>
        <v>7</v>
      </c>
      <c r="E165" s="15" t="str">
        <f t="shared" si="45"/>
        <v>5. DOM</v>
      </c>
      <c r="F165" s="16" t="str">
        <f t="shared" si="41"/>
        <v/>
      </c>
      <c r="G165" s="11" t="str">
        <f t="shared" si="46"/>
        <v/>
      </c>
      <c r="H165">
        <f t="shared" si="47"/>
        <v>0</v>
      </c>
      <c r="I165" s="12">
        <f t="shared" si="48"/>
        <v>0</v>
      </c>
      <c r="J165" s="11">
        <f t="shared" si="40"/>
        <v>9389</v>
      </c>
      <c r="K165">
        <f t="shared" si="49"/>
        <v>2</v>
      </c>
      <c r="L165">
        <f t="shared" si="50"/>
        <v>36</v>
      </c>
      <c r="M165" s="12">
        <f t="shared" si="51"/>
        <v>29</v>
      </c>
      <c r="N165" s="11">
        <f t="shared" si="57"/>
        <v>0</v>
      </c>
      <c r="O165">
        <f t="shared" si="57"/>
        <v>28</v>
      </c>
      <c r="P165">
        <f t="shared" si="57"/>
        <v>30</v>
      </c>
      <c r="Q165" s="12">
        <f t="shared" si="52"/>
        <v>1710</v>
      </c>
      <c r="R165" s="11">
        <f t="shared" si="53"/>
        <v>0</v>
      </c>
      <c r="S165">
        <f t="shared" si="54"/>
        <v>28</v>
      </c>
      <c r="T165">
        <f t="shared" si="55"/>
        <v>30</v>
      </c>
      <c r="U165" s="12">
        <f t="shared" si="56"/>
        <v>1710</v>
      </c>
      <c r="V165" s="13"/>
      <c r="W165" t="str">
        <f t="shared" si="58"/>
        <v/>
      </c>
      <c r="Z165" s="12"/>
    </row>
    <row r="166" spans="1:26" x14ac:dyDescent="0.25">
      <c r="A166" s="14" t="s">
        <v>43</v>
      </c>
      <c r="B166" s="15" t="b">
        <f t="shared" si="42"/>
        <v>0</v>
      </c>
      <c r="C166" s="15" t="b">
        <f t="shared" si="43"/>
        <v>0</v>
      </c>
      <c r="D166" s="15">
        <f t="shared" si="44"/>
        <v>7</v>
      </c>
      <c r="E166" s="15" t="str">
        <f t="shared" si="45"/>
        <v>5. DOM</v>
      </c>
      <c r="F166" s="16" t="str">
        <f t="shared" si="41"/>
        <v/>
      </c>
      <c r="G166" s="11" t="str">
        <f t="shared" si="46"/>
        <v/>
      </c>
      <c r="H166">
        <f t="shared" si="47"/>
        <v>0</v>
      </c>
      <c r="I166" s="12">
        <f t="shared" si="48"/>
        <v>0</v>
      </c>
      <c r="J166" s="11">
        <f t="shared" si="40"/>
        <v>9389</v>
      </c>
      <c r="K166">
        <f t="shared" si="49"/>
        <v>2</v>
      </c>
      <c r="L166">
        <f t="shared" si="50"/>
        <v>36</v>
      </c>
      <c r="M166" s="12">
        <f t="shared" si="51"/>
        <v>29</v>
      </c>
      <c r="N166" s="11">
        <f t="shared" si="57"/>
        <v>0</v>
      </c>
      <c r="O166">
        <f t="shared" si="57"/>
        <v>28</v>
      </c>
      <c r="P166">
        <f t="shared" si="57"/>
        <v>30</v>
      </c>
      <c r="Q166" s="12">
        <f t="shared" si="52"/>
        <v>1710</v>
      </c>
      <c r="R166" s="11">
        <f t="shared" si="53"/>
        <v>0</v>
      </c>
      <c r="S166">
        <f t="shared" si="54"/>
        <v>28</v>
      </c>
      <c r="T166">
        <f t="shared" si="55"/>
        <v>30</v>
      </c>
      <c r="U166" s="12">
        <f t="shared" si="56"/>
        <v>1710</v>
      </c>
      <c r="V166" s="13"/>
      <c r="W166" t="str">
        <f t="shared" si="58"/>
        <v/>
      </c>
      <c r="Z166" s="12"/>
    </row>
    <row r="167" spans="1:26" x14ac:dyDescent="0.25">
      <c r="A167" s="14" t="s">
        <v>137</v>
      </c>
      <c r="B167" s="15" t="b">
        <f t="shared" si="42"/>
        <v>0</v>
      </c>
      <c r="C167" s="15" t="b">
        <f t="shared" si="43"/>
        <v>1</v>
      </c>
      <c r="D167" s="15">
        <f t="shared" si="44"/>
        <v>8</v>
      </c>
      <c r="E167" s="15" t="str">
        <f t="shared" si="45"/>
        <v>5. DOM</v>
      </c>
      <c r="F167" s="16" t="str">
        <f t="shared" si="41"/>
        <v>8. Working with element attributes</v>
      </c>
      <c r="G167" s="11" t="str">
        <f t="shared" si="46"/>
        <v>5m</v>
      </c>
      <c r="H167">
        <f t="shared" si="47"/>
        <v>5</v>
      </c>
      <c r="I167" s="12">
        <f t="shared" si="48"/>
        <v>0</v>
      </c>
      <c r="J167" s="11">
        <f t="shared" si="40"/>
        <v>9689</v>
      </c>
      <c r="K167">
        <f t="shared" si="49"/>
        <v>2</v>
      </c>
      <c r="L167">
        <f t="shared" si="50"/>
        <v>41</v>
      </c>
      <c r="M167" s="12">
        <f t="shared" si="51"/>
        <v>29</v>
      </c>
      <c r="N167" s="11">
        <f t="shared" si="57"/>
        <v>0</v>
      </c>
      <c r="O167">
        <f t="shared" si="57"/>
        <v>28</v>
      </c>
      <c r="P167">
        <f t="shared" si="57"/>
        <v>30</v>
      </c>
      <c r="Q167" s="12">
        <f t="shared" si="52"/>
        <v>1710</v>
      </c>
      <c r="R167" s="11">
        <f t="shared" si="53"/>
        <v>0</v>
      </c>
      <c r="S167">
        <f t="shared" si="54"/>
        <v>33</v>
      </c>
      <c r="T167">
        <f t="shared" si="55"/>
        <v>30</v>
      </c>
      <c r="U167" s="12">
        <f t="shared" si="56"/>
        <v>2010</v>
      </c>
      <c r="V167" s="13"/>
      <c r="W167" t="str">
        <f t="shared" si="58"/>
        <v>Y:\TempRecording\JavaScript Essential Training\5. DOM\08. Working with element attributes.mkv</v>
      </c>
      <c r="Z167" s="12"/>
    </row>
    <row r="168" spans="1:26" x14ac:dyDescent="0.25">
      <c r="A168" s="14" t="s">
        <v>138</v>
      </c>
      <c r="B168" s="15" t="b">
        <f t="shared" si="42"/>
        <v>0</v>
      </c>
      <c r="C168" s="15" t="b">
        <f t="shared" si="43"/>
        <v>0</v>
      </c>
      <c r="D168" s="15">
        <f t="shared" si="44"/>
        <v>8</v>
      </c>
      <c r="E168" s="15" t="str">
        <f t="shared" si="45"/>
        <v>5. DOM</v>
      </c>
      <c r="F168" s="16" t="str">
        <f t="shared" si="41"/>
        <v/>
      </c>
      <c r="G168" s="11" t="str">
        <f t="shared" si="46"/>
        <v/>
      </c>
      <c r="H168">
        <f t="shared" si="47"/>
        <v>0</v>
      </c>
      <c r="I168" s="12">
        <f t="shared" si="48"/>
        <v>0</v>
      </c>
      <c r="J168" s="11">
        <f t="shared" si="40"/>
        <v>9689</v>
      </c>
      <c r="K168">
        <f t="shared" si="49"/>
        <v>2</v>
      </c>
      <c r="L168">
        <f t="shared" si="50"/>
        <v>41</v>
      </c>
      <c r="M168" s="12">
        <f t="shared" si="51"/>
        <v>29</v>
      </c>
      <c r="N168" s="11">
        <f t="shared" si="57"/>
        <v>0</v>
      </c>
      <c r="O168">
        <f t="shared" si="57"/>
        <v>33</v>
      </c>
      <c r="P168">
        <f t="shared" si="57"/>
        <v>30</v>
      </c>
      <c r="Q168" s="12">
        <f t="shared" si="52"/>
        <v>2010</v>
      </c>
      <c r="R168" s="11">
        <f t="shared" si="53"/>
        <v>0</v>
      </c>
      <c r="S168">
        <f t="shared" si="54"/>
        <v>33</v>
      </c>
      <c r="T168">
        <f t="shared" si="55"/>
        <v>30</v>
      </c>
      <c r="U168" s="12">
        <f t="shared" si="56"/>
        <v>2010</v>
      </c>
      <c r="V168" s="13"/>
      <c r="W168" t="str">
        <f t="shared" si="58"/>
        <v/>
      </c>
      <c r="Z168" s="12"/>
    </row>
    <row r="169" spans="1:26" x14ac:dyDescent="0.25">
      <c r="A169" s="14" t="s">
        <v>43</v>
      </c>
      <c r="B169" s="15" t="b">
        <f t="shared" si="42"/>
        <v>0</v>
      </c>
      <c r="C169" s="15" t="b">
        <f t="shared" si="43"/>
        <v>0</v>
      </c>
      <c r="D169" s="15">
        <f t="shared" si="44"/>
        <v>8</v>
      </c>
      <c r="E169" s="15" t="str">
        <f t="shared" si="45"/>
        <v>5. DOM</v>
      </c>
      <c r="F169" s="16" t="str">
        <f t="shared" si="41"/>
        <v/>
      </c>
      <c r="G169" s="11" t="str">
        <f t="shared" si="46"/>
        <v/>
      </c>
      <c r="H169">
        <f t="shared" si="47"/>
        <v>0</v>
      </c>
      <c r="I169" s="12">
        <f t="shared" si="48"/>
        <v>0</v>
      </c>
      <c r="J169" s="11">
        <f t="shared" si="40"/>
        <v>9689</v>
      </c>
      <c r="K169">
        <f t="shared" si="49"/>
        <v>2</v>
      </c>
      <c r="L169">
        <f t="shared" si="50"/>
        <v>41</v>
      </c>
      <c r="M169" s="12">
        <f t="shared" si="51"/>
        <v>29</v>
      </c>
      <c r="N169" s="11">
        <f t="shared" si="57"/>
        <v>0</v>
      </c>
      <c r="O169">
        <f t="shared" si="57"/>
        <v>33</v>
      </c>
      <c r="P169">
        <f t="shared" si="57"/>
        <v>30</v>
      </c>
      <c r="Q169" s="12">
        <f t="shared" si="52"/>
        <v>2010</v>
      </c>
      <c r="R169" s="11">
        <f t="shared" si="53"/>
        <v>0</v>
      </c>
      <c r="S169">
        <f t="shared" si="54"/>
        <v>33</v>
      </c>
      <c r="T169">
        <f t="shared" si="55"/>
        <v>30</v>
      </c>
      <c r="U169" s="12">
        <f t="shared" si="56"/>
        <v>2010</v>
      </c>
      <c r="V169" s="13"/>
      <c r="W169" t="str">
        <f t="shared" si="58"/>
        <v/>
      </c>
      <c r="Z169" s="12"/>
    </row>
    <row r="170" spans="1:26" x14ac:dyDescent="0.25">
      <c r="A170" s="14" t="s">
        <v>139</v>
      </c>
      <c r="B170" s="15" t="b">
        <f t="shared" si="42"/>
        <v>0</v>
      </c>
      <c r="C170" s="15" t="b">
        <f t="shared" si="43"/>
        <v>1</v>
      </c>
      <c r="D170" s="15">
        <f t="shared" si="44"/>
        <v>9</v>
      </c>
      <c r="E170" s="15" t="str">
        <f t="shared" si="45"/>
        <v>5. DOM</v>
      </c>
      <c r="F170" s="16" t="str">
        <f t="shared" si="41"/>
        <v>9. Practice - Modify classes and attributes, and styles</v>
      </c>
      <c r="G170" s="11" t="str">
        <f t="shared" si="46"/>
        <v>1m 36s</v>
      </c>
      <c r="H170">
        <f t="shared" si="47"/>
        <v>1</v>
      </c>
      <c r="I170" s="12">
        <f t="shared" si="48"/>
        <v>36</v>
      </c>
      <c r="J170" s="11">
        <f t="shared" si="40"/>
        <v>9785</v>
      </c>
      <c r="K170">
        <f t="shared" si="49"/>
        <v>2</v>
      </c>
      <c r="L170">
        <f t="shared" si="50"/>
        <v>43</v>
      </c>
      <c r="M170" s="12">
        <f t="shared" si="51"/>
        <v>5</v>
      </c>
      <c r="N170" s="11">
        <f t="shared" si="57"/>
        <v>0</v>
      </c>
      <c r="O170">
        <v>0</v>
      </c>
      <c r="P170">
        <v>0</v>
      </c>
      <c r="Q170" s="12">
        <f t="shared" si="52"/>
        <v>0</v>
      </c>
      <c r="R170" s="11">
        <f t="shared" si="53"/>
        <v>0</v>
      </c>
      <c r="S170">
        <f t="shared" si="54"/>
        <v>1</v>
      </c>
      <c r="T170">
        <f t="shared" si="55"/>
        <v>36</v>
      </c>
      <c r="U170" s="12">
        <f t="shared" si="56"/>
        <v>96</v>
      </c>
      <c r="V170" s="13"/>
      <c r="W170" t="str">
        <f t="shared" si="58"/>
        <v>Y:\TempRecording\JavaScript Essential Training\5. DOM\09. Practice - Modify classes and attributes, and styles.mkv</v>
      </c>
      <c r="Z170" s="12"/>
    </row>
    <row r="171" spans="1:26" x14ac:dyDescent="0.25">
      <c r="A171" s="14" t="s">
        <v>140</v>
      </c>
      <c r="B171" s="15" t="b">
        <f t="shared" si="42"/>
        <v>0</v>
      </c>
      <c r="C171" s="15" t="b">
        <f t="shared" si="43"/>
        <v>0</v>
      </c>
      <c r="D171" s="15">
        <f t="shared" si="44"/>
        <v>9</v>
      </c>
      <c r="E171" s="15" t="str">
        <f t="shared" si="45"/>
        <v>5. DOM</v>
      </c>
      <c r="F171" s="16" t="str">
        <f t="shared" si="41"/>
        <v/>
      </c>
      <c r="G171" s="11" t="str">
        <f t="shared" si="46"/>
        <v/>
      </c>
      <c r="H171">
        <f t="shared" si="47"/>
        <v>0</v>
      </c>
      <c r="I171" s="12">
        <f t="shared" si="48"/>
        <v>0</v>
      </c>
      <c r="J171" s="11">
        <f t="shared" si="40"/>
        <v>9785</v>
      </c>
      <c r="K171">
        <f t="shared" si="49"/>
        <v>2</v>
      </c>
      <c r="L171">
        <f t="shared" si="50"/>
        <v>43</v>
      </c>
      <c r="M171" s="12">
        <f t="shared" si="51"/>
        <v>5</v>
      </c>
      <c r="N171" s="11">
        <f t="shared" si="57"/>
        <v>0</v>
      </c>
      <c r="O171">
        <f t="shared" si="57"/>
        <v>1</v>
      </c>
      <c r="P171">
        <f t="shared" si="57"/>
        <v>36</v>
      </c>
      <c r="Q171" s="12">
        <f t="shared" si="52"/>
        <v>96</v>
      </c>
      <c r="R171" s="11">
        <f t="shared" si="53"/>
        <v>0</v>
      </c>
      <c r="S171">
        <f t="shared" si="54"/>
        <v>1</v>
      </c>
      <c r="T171">
        <f t="shared" si="55"/>
        <v>36</v>
      </c>
      <c r="U171" s="12">
        <f t="shared" si="56"/>
        <v>96</v>
      </c>
      <c r="V171" s="13"/>
      <c r="W171" t="str">
        <f t="shared" si="58"/>
        <v/>
      </c>
      <c r="Z171" s="12"/>
    </row>
    <row r="172" spans="1:26" x14ac:dyDescent="0.25">
      <c r="A172" s="14" t="s">
        <v>43</v>
      </c>
      <c r="B172" s="15" t="b">
        <f t="shared" si="42"/>
        <v>0</v>
      </c>
      <c r="C172" s="15" t="b">
        <f t="shared" si="43"/>
        <v>0</v>
      </c>
      <c r="D172" s="15">
        <f t="shared" si="44"/>
        <v>9</v>
      </c>
      <c r="E172" s="15" t="str">
        <f t="shared" si="45"/>
        <v>5. DOM</v>
      </c>
      <c r="F172" s="16" t="str">
        <f t="shared" si="41"/>
        <v/>
      </c>
      <c r="G172" s="11" t="str">
        <f t="shared" si="46"/>
        <v/>
      </c>
      <c r="H172">
        <f t="shared" si="47"/>
        <v>0</v>
      </c>
      <c r="I172" s="12">
        <f t="shared" si="48"/>
        <v>0</v>
      </c>
      <c r="J172" s="11">
        <f t="shared" si="40"/>
        <v>9785</v>
      </c>
      <c r="K172">
        <f t="shared" si="49"/>
        <v>2</v>
      </c>
      <c r="L172">
        <f t="shared" si="50"/>
        <v>43</v>
      </c>
      <c r="M172" s="12">
        <f t="shared" si="51"/>
        <v>5</v>
      </c>
      <c r="N172" s="11">
        <f t="shared" si="57"/>
        <v>0</v>
      </c>
      <c r="O172">
        <f t="shared" si="57"/>
        <v>1</v>
      </c>
      <c r="P172">
        <f t="shared" si="57"/>
        <v>36</v>
      </c>
      <c r="Q172" s="12">
        <f t="shared" si="52"/>
        <v>96</v>
      </c>
      <c r="R172" s="11">
        <f t="shared" si="53"/>
        <v>0</v>
      </c>
      <c r="S172">
        <f t="shared" si="54"/>
        <v>1</v>
      </c>
      <c r="T172">
        <f t="shared" si="55"/>
        <v>36</v>
      </c>
      <c r="U172" s="12">
        <f t="shared" si="56"/>
        <v>96</v>
      </c>
      <c r="V172" s="13"/>
      <c r="W172" t="str">
        <f t="shared" si="58"/>
        <v/>
      </c>
      <c r="Z172" s="12"/>
    </row>
    <row r="173" spans="1:26" x14ac:dyDescent="0.25">
      <c r="A173" s="14" t="s">
        <v>141</v>
      </c>
      <c r="B173" s="15" t="b">
        <f t="shared" si="42"/>
        <v>0</v>
      </c>
      <c r="C173" s="15" t="b">
        <f t="shared" si="43"/>
        <v>1</v>
      </c>
      <c r="D173" s="15">
        <f t="shared" si="44"/>
        <v>10</v>
      </c>
      <c r="E173" s="15" t="str">
        <f t="shared" si="45"/>
        <v>5. DOM</v>
      </c>
      <c r="F173" s="16" t="str">
        <f t="shared" si="41"/>
        <v>10. Add DOM elements</v>
      </c>
      <c r="G173" s="11" t="str">
        <f t="shared" si="46"/>
        <v>5m 25s</v>
      </c>
      <c r="H173">
        <f t="shared" si="47"/>
        <v>5</v>
      </c>
      <c r="I173" s="12">
        <f t="shared" si="48"/>
        <v>25</v>
      </c>
      <c r="J173" s="11">
        <f t="shared" ref="J173:J236" si="59">J172+(H173*60+I173)</f>
        <v>10110</v>
      </c>
      <c r="K173">
        <f t="shared" si="49"/>
        <v>2</v>
      </c>
      <c r="L173">
        <f t="shared" si="50"/>
        <v>48</v>
      </c>
      <c r="M173" s="12">
        <f t="shared" si="51"/>
        <v>30</v>
      </c>
      <c r="N173" s="11">
        <f t="shared" si="57"/>
        <v>0</v>
      </c>
      <c r="O173">
        <v>0</v>
      </c>
      <c r="P173">
        <v>1</v>
      </c>
      <c r="Q173" s="12">
        <f t="shared" si="52"/>
        <v>1</v>
      </c>
      <c r="R173" s="11">
        <f t="shared" si="53"/>
        <v>0</v>
      </c>
      <c r="S173">
        <f t="shared" si="54"/>
        <v>5</v>
      </c>
      <c r="T173">
        <f t="shared" si="55"/>
        <v>26</v>
      </c>
      <c r="U173" s="12">
        <f t="shared" si="56"/>
        <v>326</v>
      </c>
      <c r="V173" s="13"/>
      <c r="W173" t="str">
        <f t="shared" si="58"/>
        <v>Y:\TempRecording\JavaScript Essential Training\5. DOM\010. Add DOM elements.mkv</v>
      </c>
      <c r="Z173" s="12"/>
    </row>
    <row r="174" spans="1:26" x14ac:dyDescent="0.25">
      <c r="A174" s="14" t="s">
        <v>142</v>
      </c>
      <c r="B174" s="15" t="b">
        <f t="shared" si="42"/>
        <v>0</v>
      </c>
      <c r="C174" s="15" t="b">
        <f t="shared" si="43"/>
        <v>0</v>
      </c>
      <c r="D174" s="15">
        <f t="shared" si="44"/>
        <v>10</v>
      </c>
      <c r="E174" s="15" t="str">
        <f t="shared" si="45"/>
        <v>5. DOM</v>
      </c>
      <c r="F174" s="16" t="str">
        <f t="shared" si="41"/>
        <v/>
      </c>
      <c r="G174" s="11" t="str">
        <f t="shared" si="46"/>
        <v/>
      </c>
      <c r="H174">
        <f t="shared" si="47"/>
        <v>0</v>
      </c>
      <c r="I174" s="12">
        <f t="shared" si="48"/>
        <v>0</v>
      </c>
      <c r="J174" s="11">
        <f t="shared" si="59"/>
        <v>10110</v>
      </c>
      <c r="K174">
        <f t="shared" si="49"/>
        <v>2</v>
      </c>
      <c r="L174">
        <f t="shared" si="50"/>
        <v>48</v>
      </c>
      <c r="M174" s="12">
        <f t="shared" si="51"/>
        <v>30</v>
      </c>
      <c r="N174" s="11">
        <f t="shared" si="57"/>
        <v>0</v>
      </c>
      <c r="O174">
        <f t="shared" si="57"/>
        <v>5</v>
      </c>
      <c r="P174">
        <f t="shared" si="57"/>
        <v>26</v>
      </c>
      <c r="Q174" s="12">
        <f t="shared" si="52"/>
        <v>326</v>
      </c>
      <c r="R174" s="11">
        <f t="shared" si="53"/>
        <v>0</v>
      </c>
      <c r="S174">
        <f t="shared" si="54"/>
        <v>5</v>
      </c>
      <c r="T174">
        <f t="shared" si="55"/>
        <v>26</v>
      </c>
      <c r="U174" s="12">
        <f t="shared" si="56"/>
        <v>326</v>
      </c>
      <c r="V174" s="13"/>
      <c r="W174" t="str">
        <f t="shared" si="58"/>
        <v/>
      </c>
      <c r="Z174" s="12"/>
    </row>
    <row r="175" spans="1:26" x14ac:dyDescent="0.25">
      <c r="A175" s="14" t="s">
        <v>43</v>
      </c>
      <c r="B175" s="15" t="b">
        <f t="shared" si="42"/>
        <v>0</v>
      </c>
      <c r="C175" s="15" t="b">
        <f t="shared" si="43"/>
        <v>0</v>
      </c>
      <c r="D175" s="15">
        <f t="shared" si="44"/>
        <v>10</v>
      </c>
      <c r="E175" s="15" t="str">
        <f t="shared" si="45"/>
        <v>5. DOM</v>
      </c>
      <c r="F175" s="16" t="str">
        <f t="shared" si="41"/>
        <v/>
      </c>
      <c r="G175" s="11" t="str">
        <f t="shared" si="46"/>
        <v/>
      </c>
      <c r="H175">
        <f t="shared" si="47"/>
        <v>0</v>
      </c>
      <c r="I175" s="12">
        <f t="shared" si="48"/>
        <v>0</v>
      </c>
      <c r="J175" s="11">
        <f t="shared" si="59"/>
        <v>10110</v>
      </c>
      <c r="K175">
        <f t="shared" si="49"/>
        <v>2</v>
      </c>
      <c r="L175">
        <f t="shared" si="50"/>
        <v>48</v>
      </c>
      <c r="M175" s="12">
        <f t="shared" si="51"/>
        <v>30</v>
      </c>
      <c r="N175" s="11">
        <f t="shared" si="57"/>
        <v>0</v>
      </c>
      <c r="O175">
        <f t="shared" si="57"/>
        <v>5</v>
      </c>
      <c r="P175">
        <f t="shared" si="57"/>
        <v>26</v>
      </c>
      <c r="Q175" s="12">
        <f t="shared" si="52"/>
        <v>326</v>
      </c>
      <c r="R175" s="11">
        <f t="shared" si="53"/>
        <v>0</v>
      </c>
      <c r="S175">
        <f t="shared" si="54"/>
        <v>5</v>
      </c>
      <c r="T175">
        <f t="shared" si="55"/>
        <v>26</v>
      </c>
      <c r="U175" s="12">
        <f t="shared" si="56"/>
        <v>326</v>
      </c>
      <c r="V175" s="13"/>
      <c r="W175" t="str">
        <f t="shared" si="58"/>
        <v/>
      </c>
      <c r="Z175" s="12"/>
    </row>
    <row r="176" spans="1:26" x14ac:dyDescent="0.25">
      <c r="A176" s="14" t="s">
        <v>143</v>
      </c>
      <c r="B176" s="15" t="b">
        <f t="shared" si="42"/>
        <v>0</v>
      </c>
      <c r="C176" s="15" t="b">
        <f t="shared" si="43"/>
        <v>1</v>
      </c>
      <c r="D176" s="15">
        <f t="shared" si="44"/>
        <v>11</v>
      </c>
      <c r="E176" s="15" t="str">
        <f t="shared" si="45"/>
        <v>5. DOM</v>
      </c>
      <c r="F176" s="16" t="str">
        <f t="shared" si="41"/>
        <v>11. Challenge intro - Create elements</v>
      </c>
      <c r="G176" s="11" t="str">
        <f t="shared" si="46"/>
        <v>1m 17s</v>
      </c>
      <c r="H176">
        <f t="shared" si="47"/>
        <v>1</v>
      </c>
      <c r="I176" s="12">
        <f t="shared" si="48"/>
        <v>17</v>
      </c>
      <c r="J176" s="11">
        <f t="shared" si="59"/>
        <v>10187</v>
      </c>
      <c r="K176">
        <f t="shared" si="49"/>
        <v>2</v>
      </c>
      <c r="L176">
        <f t="shared" si="50"/>
        <v>49</v>
      </c>
      <c r="M176" s="12">
        <f t="shared" si="51"/>
        <v>47</v>
      </c>
      <c r="N176" s="11">
        <f t="shared" si="57"/>
        <v>0</v>
      </c>
      <c r="O176">
        <f t="shared" si="57"/>
        <v>5</v>
      </c>
      <c r="P176">
        <f t="shared" si="57"/>
        <v>26</v>
      </c>
      <c r="Q176" s="12">
        <f t="shared" si="52"/>
        <v>326</v>
      </c>
      <c r="R176" s="11">
        <f t="shared" si="53"/>
        <v>0</v>
      </c>
      <c r="S176">
        <f t="shared" si="54"/>
        <v>6</v>
      </c>
      <c r="T176">
        <f t="shared" si="55"/>
        <v>43</v>
      </c>
      <c r="U176" s="12">
        <f t="shared" si="56"/>
        <v>403</v>
      </c>
      <c r="V176" s="13"/>
      <c r="W176" t="str">
        <f t="shared" si="58"/>
        <v>Y:\TempRecording\JavaScript Essential Training\5. DOM\011. Challenge intro - Create elements.mkv</v>
      </c>
      <c r="Z176" s="12"/>
    </row>
    <row r="177" spans="1:26" x14ac:dyDescent="0.25">
      <c r="A177" s="14" t="s">
        <v>144</v>
      </c>
      <c r="B177" s="15" t="b">
        <f t="shared" si="42"/>
        <v>0</v>
      </c>
      <c r="C177" s="15" t="b">
        <f t="shared" si="43"/>
        <v>0</v>
      </c>
      <c r="D177" s="15">
        <f t="shared" si="44"/>
        <v>11</v>
      </c>
      <c r="E177" s="15" t="str">
        <f t="shared" si="45"/>
        <v>5. DOM</v>
      </c>
      <c r="F177" s="16" t="str">
        <f t="shared" si="41"/>
        <v/>
      </c>
      <c r="G177" s="11" t="str">
        <f t="shared" si="46"/>
        <v/>
      </c>
      <c r="H177">
        <f t="shared" si="47"/>
        <v>0</v>
      </c>
      <c r="I177" s="12">
        <f t="shared" si="48"/>
        <v>0</v>
      </c>
      <c r="J177" s="11">
        <f t="shared" si="59"/>
        <v>10187</v>
      </c>
      <c r="K177">
        <f t="shared" si="49"/>
        <v>2</v>
      </c>
      <c r="L177">
        <f t="shared" si="50"/>
        <v>49</v>
      </c>
      <c r="M177" s="12">
        <f t="shared" si="51"/>
        <v>47</v>
      </c>
      <c r="N177" s="11">
        <f t="shared" si="57"/>
        <v>0</v>
      </c>
      <c r="O177">
        <f t="shared" si="57"/>
        <v>6</v>
      </c>
      <c r="P177">
        <f t="shared" si="57"/>
        <v>43</v>
      </c>
      <c r="Q177" s="12">
        <f t="shared" si="52"/>
        <v>403</v>
      </c>
      <c r="R177" s="11">
        <f t="shared" si="53"/>
        <v>0</v>
      </c>
      <c r="S177">
        <f t="shared" si="54"/>
        <v>6</v>
      </c>
      <c r="T177">
        <f t="shared" si="55"/>
        <v>43</v>
      </c>
      <c r="U177" s="12">
        <f t="shared" si="56"/>
        <v>403</v>
      </c>
      <c r="V177" s="13"/>
      <c r="W177" t="str">
        <f t="shared" si="58"/>
        <v/>
      </c>
      <c r="Z177" s="12"/>
    </row>
    <row r="178" spans="1:26" x14ac:dyDescent="0.25">
      <c r="A178" s="14" t="s">
        <v>43</v>
      </c>
      <c r="B178" s="15" t="b">
        <f t="shared" si="42"/>
        <v>0</v>
      </c>
      <c r="C178" s="15" t="b">
        <f t="shared" si="43"/>
        <v>0</v>
      </c>
      <c r="D178" s="15">
        <f t="shared" si="44"/>
        <v>11</v>
      </c>
      <c r="E178" s="15" t="str">
        <f t="shared" si="45"/>
        <v>5. DOM</v>
      </c>
      <c r="F178" s="16" t="str">
        <f t="shared" si="41"/>
        <v/>
      </c>
      <c r="G178" s="11" t="str">
        <f t="shared" si="46"/>
        <v/>
      </c>
      <c r="H178">
        <f t="shared" si="47"/>
        <v>0</v>
      </c>
      <c r="I178" s="12">
        <f t="shared" si="48"/>
        <v>0</v>
      </c>
      <c r="J178" s="11">
        <f t="shared" si="59"/>
        <v>10187</v>
      </c>
      <c r="K178">
        <f t="shared" si="49"/>
        <v>2</v>
      </c>
      <c r="L178">
        <f t="shared" si="50"/>
        <v>49</v>
      </c>
      <c r="M178" s="12">
        <f t="shared" si="51"/>
        <v>47</v>
      </c>
      <c r="N178" s="11">
        <f t="shared" si="57"/>
        <v>0</v>
      </c>
      <c r="O178">
        <f t="shared" si="57"/>
        <v>6</v>
      </c>
      <c r="P178">
        <f t="shared" si="57"/>
        <v>43</v>
      </c>
      <c r="Q178" s="12">
        <f t="shared" si="52"/>
        <v>403</v>
      </c>
      <c r="R178" s="11">
        <f t="shared" si="53"/>
        <v>0</v>
      </c>
      <c r="S178">
        <f t="shared" si="54"/>
        <v>6</v>
      </c>
      <c r="T178">
        <f t="shared" si="55"/>
        <v>43</v>
      </c>
      <c r="U178" s="12">
        <f t="shared" si="56"/>
        <v>403</v>
      </c>
      <c r="V178" s="13"/>
      <c r="W178" t="str">
        <f t="shared" si="58"/>
        <v/>
      </c>
      <c r="Z178" s="12"/>
    </row>
    <row r="179" spans="1:26" x14ac:dyDescent="0.25">
      <c r="A179" s="14" t="s">
        <v>145</v>
      </c>
      <c r="B179" s="15" t="b">
        <f t="shared" si="42"/>
        <v>0</v>
      </c>
      <c r="C179" s="15" t="b">
        <f t="shared" si="43"/>
        <v>1</v>
      </c>
      <c r="D179" s="15">
        <f t="shared" si="44"/>
        <v>12</v>
      </c>
      <c r="E179" s="15" t="str">
        <f t="shared" si="45"/>
        <v>5. DOM</v>
      </c>
      <c r="F179" s="16" t="str">
        <f t="shared" si="41"/>
        <v>12. Code Challenge - Create elements</v>
      </c>
      <c r="G179" s="11" t="str">
        <f t="shared" si="46"/>
        <v>20m</v>
      </c>
      <c r="H179">
        <f t="shared" si="47"/>
        <v>20</v>
      </c>
      <c r="I179" s="12">
        <f t="shared" si="48"/>
        <v>0</v>
      </c>
      <c r="J179" s="11">
        <f t="shared" si="59"/>
        <v>11387</v>
      </c>
      <c r="K179">
        <f t="shared" si="49"/>
        <v>3</v>
      </c>
      <c r="L179">
        <f t="shared" si="50"/>
        <v>9</v>
      </c>
      <c r="M179" s="12">
        <f t="shared" si="51"/>
        <v>47</v>
      </c>
      <c r="N179" s="11">
        <f t="shared" si="57"/>
        <v>0</v>
      </c>
      <c r="O179">
        <f t="shared" si="57"/>
        <v>6</v>
      </c>
      <c r="P179">
        <f t="shared" si="57"/>
        <v>43</v>
      </c>
      <c r="Q179" s="12">
        <f t="shared" si="52"/>
        <v>403</v>
      </c>
      <c r="R179" s="11">
        <f t="shared" si="53"/>
        <v>0</v>
      </c>
      <c r="S179">
        <f t="shared" si="54"/>
        <v>26</v>
      </c>
      <c r="T179">
        <f t="shared" si="55"/>
        <v>43</v>
      </c>
      <c r="U179" s="12">
        <f t="shared" si="56"/>
        <v>1603</v>
      </c>
      <c r="V179" s="13"/>
      <c r="W179" t="str">
        <f t="shared" si="58"/>
        <v>Y:\TempRecording\JavaScript Essential Training\5. DOM\012. Code Challenge - Create elements.mkv</v>
      </c>
      <c r="Z179" s="12"/>
    </row>
    <row r="180" spans="1:26" x14ac:dyDescent="0.25">
      <c r="A180" s="14" t="s">
        <v>108</v>
      </c>
      <c r="B180" s="15" t="b">
        <f t="shared" si="42"/>
        <v>0</v>
      </c>
      <c r="C180" s="15" t="b">
        <f t="shared" si="43"/>
        <v>0</v>
      </c>
      <c r="D180" s="15">
        <f t="shared" si="44"/>
        <v>12</v>
      </c>
      <c r="E180" s="15" t="str">
        <f t="shared" si="45"/>
        <v>5. DOM</v>
      </c>
      <c r="F180" s="16" t="str">
        <f t="shared" si="41"/>
        <v/>
      </c>
      <c r="G180" s="11" t="str">
        <f t="shared" si="46"/>
        <v/>
      </c>
      <c r="H180">
        <f t="shared" si="47"/>
        <v>0</v>
      </c>
      <c r="I180" s="12">
        <f t="shared" si="48"/>
        <v>0</v>
      </c>
      <c r="J180" s="11">
        <f t="shared" si="59"/>
        <v>11387</v>
      </c>
      <c r="K180">
        <f t="shared" si="49"/>
        <v>3</v>
      </c>
      <c r="L180">
        <f t="shared" si="50"/>
        <v>9</v>
      </c>
      <c r="M180" s="12">
        <f t="shared" si="51"/>
        <v>47</v>
      </c>
      <c r="N180" s="11">
        <f t="shared" si="57"/>
        <v>0</v>
      </c>
      <c r="O180">
        <f t="shared" si="57"/>
        <v>26</v>
      </c>
      <c r="P180">
        <f t="shared" si="57"/>
        <v>43</v>
      </c>
      <c r="Q180" s="12">
        <f t="shared" si="52"/>
        <v>1603</v>
      </c>
      <c r="R180" s="11">
        <f t="shared" si="53"/>
        <v>0</v>
      </c>
      <c r="S180">
        <f t="shared" si="54"/>
        <v>26</v>
      </c>
      <c r="T180">
        <f t="shared" si="55"/>
        <v>43</v>
      </c>
      <c r="U180" s="12">
        <f t="shared" si="56"/>
        <v>1603</v>
      </c>
      <c r="V180" s="13"/>
      <c r="W180" t="str">
        <f t="shared" si="58"/>
        <v/>
      </c>
      <c r="Z180" s="12"/>
    </row>
    <row r="181" spans="1:26" x14ac:dyDescent="0.25">
      <c r="A181" s="14" t="s">
        <v>146</v>
      </c>
      <c r="B181" s="15" t="b">
        <f t="shared" si="42"/>
        <v>0</v>
      </c>
      <c r="C181" s="15" t="b">
        <f t="shared" si="43"/>
        <v>1</v>
      </c>
      <c r="D181" s="15">
        <f t="shared" si="44"/>
        <v>13</v>
      </c>
      <c r="E181" s="15" t="str">
        <f t="shared" si="45"/>
        <v>5. DOM</v>
      </c>
      <c r="F181" s="16" t="str">
        <f t="shared" si="41"/>
        <v>13. Solution - Create elements</v>
      </c>
      <c r="G181" s="11" t="str">
        <f t="shared" si="46"/>
        <v>3m 35s</v>
      </c>
      <c r="H181">
        <f t="shared" si="47"/>
        <v>3</v>
      </c>
      <c r="I181" s="12">
        <f t="shared" si="48"/>
        <v>35</v>
      </c>
      <c r="J181" s="11">
        <f t="shared" si="59"/>
        <v>11602</v>
      </c>
      <c r="K181">
        <f t="shared" si="49"/>
        <v>3</v>
      </c>
      <c r="L181">
        <f t="shared" si="50"/>
        <v>13</v>
      </c>
      <c r="M181" s="12">
        <f t="shared" si="51"/>
        <v>22</v>
      </c>
      <c r="N181" s="11">
        <f t="shared" si="57"/>
        <v>0</v>
      </c>
      <c r="O181">
        <v>9</v>
      </c>
      <c r="P181">
        <v>37</v>
      </c>
      <c r="Q181" s="12">
        <f t="shared" si="52"/>
        <v>577</v>
      </c>
      <c r="R181" s="11">
        <f t="shared" si="53"/>
        <v>0</v>
      </c>
      <c r="S181">
        <f t="shared" si="54"/>
        <v>13</v>
      </c>
      <c r="T181">
        <f t="shared" si="55"/>
        <v>12</v>
      </c>
      <c r="U181" s="12">
        <f t="shared" si="56"/>
        <v>792</v>
      </c>
      <c r="V181" s="13"/>
      <c r="W181" t="str">
        <f t="shared" si="58"/>
        <v>Y:\TempRecording\JavaScript Essential Training\5. DOM\013. Solution - Create elements.mkv</v>
      </c>
      <c r="Z181" s="12"/>
    </row>
    <row r="182" spans="1:26" x14ac:dyDescent="0.25">
      <c r="A182" s="14" t="s">
        <v>147</v>
      </c>
      <c r="B182" s="15" t="b">
        <f t="shared" si="42"/>
        <v>0</v>
      </c>
      <c r="C182" s="15" t="b">
        <f t="shared" si="43"/>
        <v>0</v>
      </c>
      <c r="D182" s="15">
        <f t="shared" si="44"/>
        <v>13</v>
      </c>
      <c r="E182" s="15" t="str">
        <f t="shared" si="45"/>
        <v>5. DOM</v>
      </c>
      <c r="F182" s="16" t="str">
        <f t="shared" ref="F182:F245" si="60">SUBSTITUTE(SUBSTITUTE(SUBSTITUTE(SUBSTITUTE(SUBSTITUTE(IF(C182,D182&amp;". "&amp;A182,IF(LEFT(A182,12)="Chapter Quiz",A182,"")),"?",""),":"," -"),"(Viewed)",""),"(In progress)",""),"&lt;/&gt; ","")</f>
        <v/>
      </c>
      <c r="G182" s="11" t="str">
        <f t="shared" si="46"/>
        <v/>
      </c>
      <c r="H182">
        <f t="shared" si="47"/>
        <v>0</v>
      </c>
      <c r="I182" s="12">
        <f t="shared" si="48"/>
        <v>0</v>
      </c>
      <c r="J182" s="11">
        <f t="shared" si="59"/>
        <v>11602</v>
      </c>
      <c r="K182">
        <f t="shared" si="49"/>
        <v>3</v>
      </c>
      <c r="L182">
        <f t="shared" si="50"/>
        <v>13</v>
      </c>
      <c r="M182" s="12">
        <f t="shared" si="51"/>
        <v>22</v>
      </c>
      <c r="N182" s="11">
        <f t="shared" si="57"/>
        <v>0</v>
      </c>
      <c r="O182">
        <f t="shared" si="57"/>
        <v>13</v>
      </c>
      <c r="P182">
        <f t="shared" si="57"/>
        <v>12</v>
      </c>
      <c r="Q182" s="12">
        <f t="shared" si="52"/>
        <v>792</v>
      </c>
      <c r="R182" s="11">
        <f t="shared" si="53"/>
        <v>0</v>
      </c>
      <c r="S182">
        <f t="shared" si="54"/>
        <v>13</v>
      </c>
      <c r="T182">
        <f t="shared" si="55"/>
        <v>12</v>
      </c>
      <c r="U182" s="12">
        <f t="shared" si="56"/>
        <v>792</v>
      </c>
      <c r="V182" s="13"/>
      <c r="W182" t="str">
        <f t="shared" si="58"/>
        <v/>
      </c>
      <c r="Z182" s="12"/>
    </row>
    <row r="183" spans="1:26" x14ac:dyDescent="0.25">
      <c r="A183" s="14" t="s">
        <v>43</v>
      </c>
      <c r="B183" s="15" t="b">
        <f t="shared" si="42"/>
        <v>0</v>
      </c>
      <c r="C183" s="15" t="b">
        <f t="shared" si="43"/>
        <v>0</v>
      </c>
      <c r="D183" s="15">
        <f t="shared" si="44"/>
        <v>13</v>
      </c>
      <c r="E183" s="15" t="str">
        <f t="shared" si="45"/>
        <v>5. DOM</v>
      </c>
      <c r="F183" s="16" t="str">
        <f t="shared" si="60"/>
        <v/>
      </c>
      <c r="G183" s="11" t="str">
        <f t="shared" si="46"/>
        <v/>
      </c>
      <c r="H183">
        <f t="shared" si="47"/>
        <v>0</v>
      </c>
      <c r="I183" s="12">
        <f t="shared" si="48"/>
        <v>0</v>
      </c>
      <c r="J183" s="11">
        <f t="shared" si="59"/>
        <v>11602</v>
      </c>
      <c r="K183">
        <f t="shared" si="49"/>
        <v>3</v>
      </c>
      <c r="L183">
        <f t="shared" si="50"/>
        <v>13</v>
      </c>
      <c r="M183" s="12">
        <f t="shared" si="51"/>
        <v>22</v>
      </c>
      <c r="N183" s="11">
        <f t="shared" si="57"/>
        <v>0</v>
      </c>
      <c r="O183">
        <f t="shared" si="57"/>
        <v>13</v>
      </c>
      <c r="P183">
        <f t="shared" si="57"/>
        <v>12</v>
      </c>
      <c r="Q183" s="12">
        <f t="shared" si="52"/>
        <v>792</v>
      </c>
      <c r="R183" s="11">
        <f t="shared" si="53"/>
        <v>0</v>
      </c>
      <c r="S183">
        <f t="shared" si="54"/>
        <v>13</v>
      </c>
      <c r="T183">
        <f t="shared" si="55"/>
        <v>12</v>
      </c>
      <c r="U183" s="12">
        <f t="shared" si="56"/>
        <v>792</v>
      </c>
      <c r="V183" s="13"/>
      <c r="W183" t="str">
        <f t="shared" si="58"/>
        <v/>
      </c>
      <c r="Z183" s="12"/>
    </row>
    <row r="184" spans="1:26" x14ac:dyDescent="0.25">
      <c r="A184" s="14" t="s">
        <v>63</v>
      </c>
      <c r="B184" s="15" t="b">
        <f t="shared" si="42"/>
        <v>0</v>
      </c>
      <c r="C184" s="15" t="b">
        <f t="shared" si="43"/>
        <v>0</v>
      </c>
      <c r="D184" s="15">
        <f t="shared" si="44"/>
        <v>13</v>
      </c>
      <c r="E184" s="15" t="str">
        <f t="shared" si="45"/>
        <v>5. DOM</v>
      </c>
      <c r="F184" s="16" t="str">
        <f t="shared" si="60"/>
        <v>Chapter Quiz</v>
      </c>
      <c r="G184" s="11" t="str">
        <f t="shared" si="46"/>
        <v/>
      </c>
      <c r="H184">
        <f t="shared" si="47"/>
        <v>0</v>
      </c>
      <c r="I184" s="12">
        <f t="shared" si="48"/>
        <v>0</v>
      </c>
      <c r="J184" s="11">
        <f t="shared" si="59"/>
        <v>11602</v>
      </c>
      <c r="K184">
        <f t="shared" si="49"/>
        <v>3</v>
      </c>
      <c r="L184">
        <f t="shared" si="50"/>
        <v>13</v>
      </c>
      <c r="M184" s="12">
        <f t="shared" si="51"/>
        <v>22</v>
      </c>
      <c r="N184" s="11">
        <f t="shared" si="57"/>
        <v>0</v>
      </c>
      <c r="O184">
        <f t="shared" si="57"/>
        <v>13</v>
      </c>
      <c r="P184">
        <f t="shared" si="57"/>
        <v>12</v>
      </c>
      <c r="Q184" s="12">
        <f t="shared" si="52"/>
        <v>792</v>
      </c>
      <c r="R184" s="11">
        <f t="shared" si="53"/>
        <v>0</v>
      </c>
      <c r="S184">
        <f t="shared" si="54"/>
        <v>13</v>
      </c>
      <c r="T184">
        <f t="shared" si="55"/>
        <v>12</v>
      </c>
      <c r="U184" s="12">
        <f t="shared" si="56"/>
        <v>792</v>
      </c>
      <c r="V184" s="13"/>
      <c r="W184" t="str">
        <f t="shared" si="58"/>
        <v>Y:\TempRecording\JavaScript Essential Training\5. DOM\0Chapter Quiz.mkv</v>
      </c>
      <c r="Z184" s="12"/>
    </row>
    <row r="185" spans="1:26" x14ac:dyDescent="0.25">
      <c r="A185" s="14" t="s">
        <v>148</v>
      </c>
      <c r="B185" s="15" t="b">
        <f t="shared" si="42"/>
        <v>0</v>
      </c>
      <c r="C185" s="15" t="b">
        <f t="shared" si="43"/>
        <v>0</v>
      </c>
      <c r="D185" s="15">
        <f t="shared" si="44"/>
        <v>13</v>
      </c>
      <c r="E185" s="15" t="str">
        <f t="shared" si="45"/>
        <v>5. DOM</v>
      </c>
      <c r="F185" s="16" t="str">
        <f t="shared" si="60"/>
        <v/>
      </c>
      <c r="G185" s="11" t="str">
        <f t="shared" si="46"/>
        <v/>
      </c>
      <c r="H185">
        <f t="shared" si="47"/>
        <v>0</v>
      </c>
      <c r="I185" s="12">
        <f t="shared" si="48"/>
        <v>0</v>
      </c>
      <c r="J185" s="11">
        <f t="shared" si="59"/>
        <v>11602</v>
      </c>
      <c r="K185">
        <f t="shared" si="49"/>
        <v>3</v>
      </c>
      <c r="L185">
        <f t="shared" si="50"/>
        <v>13</v>
      </c>
      <c r="M185" s="12">
        <f t="shared" si="51"/>
        <v>22</v>
      </c>
      <c r="N185" s="11">
        <f t="shared" si="57"/>
        <v>0</v>
      </c>
      <c r="O185">
        <f t="shared" si="57"/>
        <v>13</v>
      </c>
      <c r="P185">
        <f t="shared" si="57"/>
        <v>12</v>
      </c>
      <c r="Q185" s="12">
        <f t="shared" si="52"/>
        <v>792</v>
      </c>
      <c r="R185" s="11">
        <f t="shared" si="53"/>
        <v>0</v>
      </c>
      <c r="S185">
        <f t="shared" si="54"/>
        <v>13</v>
      </c>
      <c r="T185">
        <f t="shared" si="55"/>
        <v>12</v>
      </c>
      <c r="U185" s="12">
        <f t="shared" si="56"/>
        <v>792</v>
      </c>
      <c r="V185" s="13"/>
      <c r="W185" t="str">
        <f t="shared" si="58"/>
        <v/>
      </c>
      <c r="Z185" s="12"/>
    </row>
    <row r="186" spans="1:26" x14ac:dyDescent="0.25">
      <c r="A186" s="14"/>
      <c r="B186" s="15" t="b">
        <f t="shared" si="42"/>
        <v>0</v>
      </c>
      <c r="C186" s="15" t="b">
        <f t="shared" si="43"/>
        <v>0</v>
      </c>
      <c r="D186" s="15">
        <f t="shared" si="44"/>
        <v>13</v>
      </c>
      <c r="E186" s="15" t="str">
        <f t="shared" si="45"/>
        <v>5. DOM</v>
      </c>
      <c r="F186" s="16" t="str">
        <f t="shared" si="60"/>
        <v/>
      </c>
      <c r="G186" s="11" t="str">
        <f t="shared" si="46"/>
        <v/>
      </c>
      <c r="H186">
        <f t="shared" si="47"/>
        <v>0</v>
      </c>
      <c r="I186" s="12">
        <f t="shared" si="48"/>
        <v>0</v>
      </c>
      <c r="J186" s="11">
        <f t="shared" si="59"/>
        <v>11602</v>
      </c>
      <c r="K186">
        <f t="shared" si="49"/>
        <v>3</v>
      </c>
      <c r="L186">
        <f t="shared" si="50"/>
        <v>13</v>
      </c>
      <c r="M186" s="12">
        <f t="shared" si="51"/>
        <v>22</v>
      </c>
      <c r="N186" s="11">
        <f t="shared" si="57"/>
        <v>0</v>
      </c>
      <c r="O186">
        <f t="shared" si="57"/>
        <v>13</v>
      </c>
      <c r="P186">
        <f t="shared" si="57"/>
        <v>12</v>
      </c>
      <c r="Q186" s="12">
        <f t="shared" si="52"/>
        <v>792</v>
      </c>
      <c r="R186" s="11">
        <f t="shared" si="53"/>
        <v>0</v>
      </c>
      <c r="S186">
        <f t="shared" si="54"/>
        <v>13</v>
      </c>
      <c r="T186">
        <f t="shared" si="55"/>
        <v>12</v>
      </c>
      <c r="U186" s="12">
        <f t="shared" si="56"/>
        <v>792</v>
      </c>
      <c r="V186" s="13"/>
      <c r="W186" t="str">
        <f t="shared" si="58"/>
        <v/>
      </c>
      <c r="Z186" s="12"/>
    </row>
    <row r="187" spans="1:26" x14ac:dyDescent="0.25">
      <c r="A187" s="14" t="s">
        <v>149</v>
      </c>
      <c r="B187" s="15" t="b">
        <f t="shared" si="42"/>
        <v>1</v>
      </c>
      <c r="C187" s="15" t="b">
        <f t="shared" si="43"/>
        <v>0</v>
      </c>
      <c r="D187" s="15">
        <f t="shared" si="44"/>
        <v>0</v>
      </c>
      <c r="E187" s="15" t="str">
        <f t="shared" si="45"/>
        <v>6. Sidebar - Variables and Data Types</v>
      </c>
      <c r="F187" s="16" t="str">
        <f t="shared" si="60"/>
        <v/>
      </c>
      <c r="G187" s="11" t="str">
        <f t="shared" si="46"/>
        <v/>
      </c>
      <c r="H187">
        <f t="shared" si="47"/>
        <v>0</v>
      </c>
      <c r="I187" s="12">
        <f t="shared" si="48"/>
        <v>0</v>
      </c>
      <c r="J187" s="11">
        <f t="shared" si="59"/>
        <v>11602</v>
      </c>
      <c r="K187">
        <f t="shared" si="49"/>
        <v>3</v>
      </c>
      <c r="L187">
        <f t="shared" si="50"/>
        <v>13</v>
      </c>
      <c r="M187" s="12">
        <f t="shared" si="51"/>
        <v>22</v>
      </c>
      <c r="N187" s="11">
        <f t="shared" si="57"/>
        <v>0</v>
      </c>
      <c r="O187">
        <f t="shared" si="57"/>
        <v>13</v>
      </c>
      <c r="P187">
        <f t="shared" si="57"/>
        <v>12</v>
      </c>
      <c r="Q187" s="12">
        <f t="shared" si="52"/>
        <v>792</v>
      </c>
      <c r="R187" s="11">
        <f t="shared" si="53"/>
        <v>0</v>
      </c>
      <c r="S187">
        <f t="shared" si="54"/>
        <v>13</v>
      </c>
      <c r="T187">
        <f t="shared" si="55"/>
        <v>12</v>
      </c>
      <c r="U187" s="12">
        <f t="shared" si="56"/>
        <v>792</v>
      </c>
      <c r="V187" s="13"/>
      <c r="W187" t="str">
        <f t="shared" si="58"/>
        <v/>
      </c>
      <c r="Z187" s="12"/>
    </row>
    <row r="188" spans="1:26" x14ac:dyDescent="0.25">
      <c r="A188" s="14"/>
      <c r="B188" s="15" t="b">
        <f t="shared" si="42"/>
        <v>0</v>
      </c>
      <c r="C188" s="15" t="b">
        <f t="shared" si="43"/>
        <v>0</v>
      </c>
      <c r="D188" s="15">
        <f t="shared" si="44"/>
        <v>0</v>
      </c>
      <c r="E188" s="15" t="str">
        <f t="shared" si="45"/>
        <v>6. Sidebar - Variables and Data Types</v>
      </c>
      <c r="F188" s="16" t="str">
        <f t="shared" si="60"/>
        <v/>
      </c>
      <c r="G188" s="11" t="str">
        <f t="shared" si="46"/>
        <v/>
      </c>
      <c r="H188">
        <f t="shared" si="47"/>
        <v>0</v>
      </c>
      <c r="I188" s="12">
        <f t="shared" si="48"/>
        <v>0</v>
      </c>
      <c r="J188" s="11">
        <f t="shared" si="59"/>
        <v>11602</v>
      </c>
      <c r="K188">
        <f t="shared" si="49"/>
        <v>3</v>
      </c>
      <c r="L188">
        <f t="shared" si="50"/>
        <v>13</v>
      </c>
      <c r="M188" s="12">
        <f t="shared" si="51"/>
        <v>22</v>
      </c>
      <c r="N188" s="11">
        <f t="shared" si="57"/>
        <v>0</v>
      </c>
      <c r="O188">
        <f t="shared" si="57"/>
        <v>13</v>
      </c>
      <c r="P188">
        <f t="shared" si="57"/>
        <v>12</v>
      </c>
      <c r="Q188" s="12">
        <f t="shared" si="52"/>
        <v>792</v>
      </c>
      <c r="R188" s="11">
        <f t="shared" si="53"/>
        <v>0</v>
      </c>
      <c r="S188">
        <f t="shared" si="54"/>
        <v>13</v>
      </c>
      <c r="T188">
        <f t="shared" si="55"/>
        <v>12</v>
      </c>
      <c r="U188" s="12">
        <f t="shared" si="56"/>
        <v>792</v>
      </c>
      <c r="V188" s="13"/>
      <c r="W188" t="str">
        <f t="shared" si="58"/>
        <v/>
      </c>
      <c r="Z188" s="12"/>
    </row>
    <row r="189" spans="1:26" x14ac:dyDescent="0.25">
      <c r="A189" s="14" t="s">
        <v>150</v>
      </c>
      <c r="B189" s="15" t="b">
        <f t="shared" si="42"/>
        <v>0</v>
      </c>
      <c r="C189" s="15" t="b">
        <f t="shared" si="43"/>
        <v>1</v>
      </c>
      <c r="D189" s="15">
        <f t="shared" si="44"/>
        <v>1</v>
      </c>
      <c r="E189" s="15" t="str">
        <f t="shared" si="45"/>
        <v>6. Sidebar - Variables and Data Types</v>
      </c>
      <c r="F189" s="16" t="str">
        <f t="shared" si="60"/>
        <v>1. Variables - Containers for everything</v>
      </c>
      <c r="G189" s="11" t="str">
        <f t="shared" si="46"/>
        <v>2m 31s</v>
      </c>
      <c r="H189">
        <f t="shared" si="47"/>
        <v>2</v>
      </c>
      <c r="I189" s="12">
        <f t="shared" si="48"/>
        <v>31</v>
      </c>
      <c r="J189" s="11">
        <f t="shared" si="59"/>
        <v>11753</v>
      </c>
      <c r="K189">
        <f t="shared" si="49"/>
        <v>3</v>
      </c>
      <c r="L189">
        <f t="shared" si="50"/>
        <v>15</v>
      </c>
      <c r="M189" s="12">
        <f t="shared" si="51"/>
        <v>53</v>
      </c>
      <c r="N189" s="11">
        <v>0</v>
      </c>
      <c r="O189">
        <v>0</v>
      </c>
      <c r="P189">
        <v>0</v>
      </c>
      <c r="Q189" s="12">
        <f t="shared" si="52"/>
        <v>0</v>
      </c>
      <c r="R189" s="11">
        <f t="shared" si="53"/>
        <v>0</v>
      </c>
      <c r="S189">
        <f t="shared" si="54"/>
        <v>2</v>
      </c>
      <c r="T189">
        <f t="shared" si="55"/>
        <v>31</v>
      </c>
      <c r="U189" s="12">
        <f t="shared" si="56"/>
        <v>151</v>
      </c>
      <c r="V189" s="13"/>
      <c r="W189" t="str">
        <f t="shared" si="58"/>
        <v>Y:\TempRecording\JavaScript Essential Training\6. Sidebar - Variables and Data Types\01. Variables - Containers for everything.mkv</v>
      </c>
      <c r="Z189" s="12"/>
    </row>
    <row r="190" spans="1:26" x14ac:dyDescent="0.25">
      <c r="A190" s="14" t="s">
        <v>151</v>
      </c>
      <c r="B190" s="15" t="b">
        <f t="shared" si="42"/>
        <v>0</v>
      </c>
      <c r="C190" s="15" t="b">
        <f t="shared" si="43"/>
        <v>0</v>
      </c>
      <c r="D190" s="15">
        <f t="shared" si="44"/>
        <v>1</v>
      </c>
      <c r="E190" s="15" t="str">
        <f t="shared" si="45"/>
        <v>6. Sidebar - Variables and Data Types</v>
      </c>
      <c r="F190" s="16" t="str">
        <f t="shared" si="60"/>
        <v/>
      </c>
      <c r="G190" s="11" t="str">
        <f t="shared" si="46"/>
        <v/>
      </c>
      <c r="H190">
        <f t="shared" si="47"/>
        <v>0</v>
      </c>
      <c r="I190" s="12">
        <f t="shared" si="48"/>
        <v>0</v>
      </c>
      <c r="J190" s="11">
        <f t="shared" si="59"/>
        <v>11753</v>
      </c>
      <c r="K190">
        <f t="shared" si="49"/>
        <v>3</v>
      </c>
      <c r="L190">
        <f t="shared" si="50"/>
        <v>15</v>
      </c>
      <c r="M190" s="12">
        <f t="shared" si="51"/>
        <v>53</v>
      </c>
      <c r="N190" s="11">
        <f t="shared" si="57"/>
        <v>0</v>
      </c>
      <c r="O190">
        <f t="shared" si="57"/>
        <v>2</v>
      </c>
      <c r="P190">
        <f t="shared" si="57"/>
        <v>31</v>
      </c>
      <c r="Q190" s="12">
        <f t="shared" si="52"/>
        <v>151</v>
      </c>
      <c r="R190" s="11">
        <f t="shared" si="53"/>
        <v>0</v>
      </c>
      <c r="S190">
        <f t="shared" si="54"/>
        <v>2</v>
      </c>
      <c r="T190">
        <f t="shared" si="55"/>
        <v>31</v>
      </c>
      <c r="U190" s="12">
        <f t="shared" si="56"/>
        <v>151</v>
      </c>
      <c r="V190" s="13"/>
      <c r="W190" t="str">
        <f t="shared" si="58"/>
        <v/>
      </c>
      <c r="Z190" s="12"/>
    </row>
    <row r="191" spans="1:26" x14ac:dyDescent="0.25">
      <c r="A191" s="14" t="s">
        <v>43</v>
      </c>
      <c r="B191" s="15" t="b">
        <f t="shared" si="42"/>
        <v>0</v>
      </c>
      <c r="C191" s="15" t="b">
        <f t="shared" si="43"/>
        <v>0</v>
      </c>
      <c r="D191" s="15">
        <f t="shared" si="44"/>
        <v>1</v>
      </c>
      <c r="E191" s="15" t="str">
        <f t="shared" si="45"/>
        <v>6. Sidebar - Variables and Data Types</v>
      </c>
      <c r="F191" s="16" t="str">
        <f t="shared" si="60"/>
        <v/>
      </c>
      <c r="G191" s="11" t="str">
        <f t="shared" si="46"/>
        <v/>
      </c>
      <c r="H191">
        <f t="shared" si="47"/>
        <v>0</v>
      </c>
      <c r="I191" s="12">
        <f t="shared" si="48"/>
        <v>0</v>
      </c>
      <c r="J191" s="11">
        <f t="shared" si="59"/>
        <v>11753</v>
      </c>
      <c r="K191">
        <f t="shared" si="49"/>
        <v>3</v>
      </c>
      <c r="L191">
        <f t="shared" si="50"/>
        <v>15</v>
      </c>
      <c r="M191" s="12">
        <f t="shared" si="51"/>
        <v>53</v>
      </c>
      <c r="N191" s="11">
        <f t="shared" si="57"/>
        <v>0</v>
      </c>
      <c r="O191">
        <f t="shared" si="57"/>
        <v>2</v>
      </c>
      <c r="P191">
        <f t="shared" si="57"/>
        <v>31</v>
      </c>
      <c r="Q191" s="12">
        <f t="shared" si="52"/>
        <v>151</v>
      </c>
      <c r="R191" s="11">
        <f t="shared" si="53"/>
        <v>0</v>
      </c>
      <c r="S191">
        <f t="shared" si="54"/>
        <v>2</v>
      </c>
      <c r="T191">
        <f t="shared" si="55"/>
        <v>31</v>
      </c>
      <c r="U191" s="12">
        <f t="shared" si="56"/>
        <v>151</v>
      </c>
      <c r="V191" s="13"/>
      <c r="W191" t="str">
        <f t="shared" si="58"/>
        <v/>
      </c>
      <c r="Z191" s="12"/>
    </row>
    <row r="192" spans="1:26" x14ac:dyDescent="0.25">
      <c r="A192" s="14" t="s">
        <v>152</v>
      </c>
      <c r="B192" s="15" t="b">
        <f t="shared" si="42"/>
        <v>0</v>
      </c>
      <c r="C192" s="15" t="b">
        <f t="shared" si="43"/>
        <v>1</v>
      </c>
      <c r="D192" s="15">
        <f t="shared" si="44"/>
        <v>2</v>
      </c>
      <c r="E192" s="15" t="str">
        <f t="shared" si="45"/>
        <v>6. Sidebar - Variables and Data Types</v>
      </c>
      <c r="F192" s="16" t="str">
        <f t="shared" si="60"/>
        <v>2. Var</v>
      </c>
      <c r="G192" s="11" t="str">
        <f t="shared" si="46"/>
        <v>3m 15s</v>
      </c>
      <c r="H192">
        <f t="shared" si="47"/>
        <v>3</v>
      </c>
      <c r="I192" s="12">
        <f t="shared" si="48"/>
        <v>15</v>
      </c>
      <c r="J192" s="11">
        <f t="shared" si="59"/>
        <v>11948</v>
      </c>
      <c r="K192">
        <f t="shared" si="49"/>
        <v>3</v>
      </c>
      <c r="L192">
        <f t="shared" si="50"/>
        <v>19</v>
      </c>
      <c r="M192" s="12">
        <f t="shared" si="51"/>
        <v>8</v>
      </c>
      <c r="N192" s="11">
        <f t="shared" si="57"/>
        <v>0</v>
      </c>
      <c r="O192">
        <f t="shared" si="57"/>
        <v>2</v>
      </c>
      <c r="P192">
        <f t="shared" si="57"/>
        <v>31</v>
      </c>
      <c r="Q192" s="12">
        <f t="shared" si="52"/>
        <v>151</v>
      </c>
      <c r="R192" s="11">
        <f t="shared" si="53"/>
        <v>0</v>
      </c>
      <c r="S192">
        <f t="shared" si="54"/>
        <v>5</v>
      </c>
      <c r="T192">
        <f t="shared" si="55"/>
        <v>46</v>
      </c>
      <c r="U192" s="12">
        <f t="shared" si="56"/>
        <v>346</v>
      </c>
      <c r="V192" s="13"/>
      <c r="W192" t="str">
        <f t="shared" si="58"/>
        <v>Y:\TempRecording\JavaScript Essential Training\6. Sidebar - Variables and Data Types\02. Var.mkv</v>
      </c>
      <c r="Z192" s="12"/>
    </row>
    <row r="193" spans="1:26" x14ac:dyDescent="0.25">
      <c r="A193" s="14" t="s">
        <v>153</v>
      </c>
      <c r="B193" s="15" t="b">
        <f t="shared" si="42"/>
        <v>0</v>
      </c>
      <c r="C193" s="15" t="b">
        <f t="shared" si="43"/>
        <v>0</v>
      </c>
      <c r="D193" s="15">
        <f t="shared" si="44"/>
        <v>2</v>
      </c>
      <c r="E193" s="15" t="str">
        <f t="shared" si="45"/>
        <v>6. Sidebar - Variables and Data Types</v>
      </c>
      <c r="F193" s="16" t="str">
        <f t="shared" si="60"/>
        <v/>
      </c>
      <c r="G193" s="11" t="str">
        <f t="shared" si="46"/>
        <v/>
      </c>
      <c r="H193">
        <f t="shared" si="47"/>
        <v>0</v>
      </c>
      <c r="I193" s="12">
        <f t="shared" si="48"/>
        <v>0</v>
      </c>
      <c r="J193" s="11">
        <f t="shared" si="59"/>
        <v>11948</v>
      </c>
      <c r="K193">
        <f t="shared" si="49"/>
        <v>3</v>
      </c>
      <c r="L193">
        <f t="shared" si="50"/>
        <v>19</v>
      </c>
      <c r="M193" s="12">
        <f t="shared" si="51"/>
        <v>8</v>
      </c>
      <c r="N193" s="11">
        <f t="shared" si="57"/>
        <v>0</v>
      </c>
      <c r="O193">
        <f t="shared" si="57"/>
        <v>5</v>
      </c>
      <c r="P193">
        <f t="shared" si="57"/>
        <v>46</v>
      </c>
      <c r="Q193" s="12">
        <f t="shared" si="52"/>
        <v>346</v>
      </c>
      <c r="R193" s="11">
        <f t="shared" si="53"/>
        <v>0</v>
      </c>
      <c r="S193">
        <f t="shared" si="54"/>
        <v>5</v>
      </c>
      <c r="T193">
        <f t="shared" si="55"/>
        <v>46</v>
      </c>
      <c r="U193" s="12">
        <f t="shared" si="56"/>
        <v>346</v>
      </c>
      <c r="V193" s="13"/>
      <c r="W193" t="str">
        <f t="shared" si="58"/>
        <v/>
      </c>
      <c r="Z193" s="12"/>
    </row>
    <row r="194" spans="1:26" x14ac:dyDescent="0.25">
      <c r="A194" s="14" t="s">
        <v>43</v>
      </c>
      <c r="B194" s="15" t="b">
        <f t="shared" si="42"/>
        <v>0</v>
      </c>
      <c r="C194" s="15" t="b">
        <f t="shared" si="43"/>
        <v>0</v>
      </c>
      <c r="D194" s="15">
        <f t="shared" si="44"/>
        <v>2</v>
      </c>
      <c r="E194" s="15" t="str">
        <f t="shared" si="45"/>
        <v>6. Sidebar - Variables and Data Types</v>
      </c>
      <c r="F194" s="16" t="str">
        <f t="shared" si="60"/>
        <v/>
      </c>
      <c r="G194" s="11" t="str">
        <f t="shared" si="46"/>
        <v/>
      </c>
      <c r="H194">
        <f t="shared" si="47"/>
        <v>0</v>
      </c>
      <c r="I194" s="12">
        <f t="shared" si="48"/>
        <v>0</v>
      </c>
      <c r="J194" s="11">
        <f t="shared" si="59"/>
        <v>11948</v>
      </c>
      <c r="K194">
        <f t="shared" si="49"/>
        <v>3</v>
      </c>
      <c r="L194">
        <f t="shared" si="50"/>
        <v>19</v>
      </c>
      <c r="M194" s="12">
        <f t="shared" si="51"/>
        <v>8</v>
      </c>
      <c r="N194" s="11">
        <f t="shared" si="57"/>
        <v>0</v>
      </c>
      <c r="O194">
        <f t="shared" si="57"/>
        <v>5</v>
      </c>
      <c r="P194">
        <f t="shared" si="57"/>
        <v>46</v>
      </c>
      <c r="Q194" s="12">
        <f t="shared" si="52"/>
        <v>346</v>
      </c>
      <c r="R194" s="11">
        <f t="shared" si="53"/>
        <v>0</v>
      </c>
      <c r="S194">
        <f t="shared" si="54"/>
        <v>5</v>
      </c>
      <c r="T194">
        <f t="shared" si="55"/>
        <v>46</v>
      </c>
      <c r="U194" s="12">
        <f t="shared" si="56"/>
        <v>346</v>
      </c>
      <c r="V194" s="13"/>
      <c r="W194" t="str">
        <f t="shared" si="58"/>
        <v/>
      </c>
      <c r="Z194" s="12"/>
    </row>
    <row r="195" spans="1:26" x14ac:dyDescent="0.25">
      <c r="A195" s="14" t="s">
        <v>154</v>
      </c>
      <c r="B195" s="15" t="b">
        <f t="shared" si="42"/>
        <v>0</v>
      </c>
      <c r="C195" s="15" t="b">
        <f t="shared" si="43"/>
        <v>1</v>
      </c>
      <c r="D195" s="15">
        <f t="shared" si="44"/>
        <v>3</v>
      </c>
      <c r="E195" s="15" t="str">
        <f t="shared" si="45"/>
        <v>6. Sidebar - Variables and Data Types</v>
      </c>
      <c r="F195" s="16" t="str">
        <f t="shared" si="60"/>
        <v>3. Scope</v>
      </c>
      <c r="G195" s="11" t="str">
        <f t="shared" si="46"/>
        <v>3m 37s</v>
      </c>
      <c r="H195">
        <f t="shared" si="47"/>
        <v>3</v>
      </c>
      <c r="I195" s="12">
        <f t="shared" si="48"/>
        <v>37</v>
      </c>
      <c r="J195" s="11">
        <f t="shared" si="59"/>
        <v>12165</v>
      </c>
      <c r="K195">
        <f t="shared" si="49"/>
        <v>3</v>
      </c>
      <c r="L195">
        <f t="shared" si="50"/>
        <v>22</v>
      </c>
      <c r="M195" s="12">
        <f t="shared" si="51"/>
        <v>45</v>
      </c>
      <c r="N195" s="11">
        <f t="shared" si="57"/>
        <v>0</v>
      </c>
      <c r="O195">
        <f t="shared" si="57"/>
        <v>5</v>
      </c>
      <c r="P195">
        <f t="shared" si="57"/>
        <v>46</v>
      </c>
      <c r="Q195" s="12">
        <f t="shared" si="52"/>
        <v>346</v>
      </c>
      <c r="R195" s="11">
        <f t="shared" si="53"/>
        <v>0</v>
      </c>
      <c r="S195">
        <f t="shared" si="54"/>
        <v>9</v>
      </c>
      <c r="T195">
        <f t="shared" si="55"/>
        <v>23</v>
      </c>
      <c r="U195" s="12">
        <f t="shared" si="56"/>
        <v>563</v>
      </c>
      <c r="V195" s="13"/>
      <c r="W195" t="str">
        <f t="shared" si="58"/>
        <v>Y:\TempRecording\JavaScript Essential Training\6. Sidebar - Variables and Data Types\03. Scope.mkv</v>
      </c>
      <c r="Z195" s="12"/>
    </row>
    <row r="196" spans="1:26" x14ac:dyDescent="0.25">
      <c r="A196" s="14" t="s">
        <v>155</v>
      </c>
      <c r="B196" s="15" t="b">
        <f t="shared" si="42"/>
        <v>0</v>
      </c>
      <c r="C196" s="15" t="b">
        <f t="shared" si="43"/>
        <v>0</v>
      </c>
      <c r="D196" s="15">
        <f t="shared" si="44"/>
        <v>3</v>
      </c>
      <c r="E196" s="15" t="str">
        <f t="shared" si="45"/>
        <v>6. Sidebar - Variables and Data Types</v>
      </c>
      <c r="F196" s="16" t="str">
        <f t="shared" si="60"/>
        <v/>
      </c>
      <c r="G196" s="11" t="str">
        <f t="shared" si="46"/>
        <v/>
      </c>
      <c r="H196">
        <f t="shared" si="47"/>
        <v>0</v>
      </c>
      <c r="I196" s="12">
        <f t="shared" si="48"/>
        <v>0</v>
      </c>
      <c r="J196" s="11">
        <f t="shared" si="59"/>
        <v>12165</v>
      </c>
      <c r="K196">
        <f t="shared" si="49"/>
        <v>3</v>
      </c>
      <c r="L196">
        <f t="shared" si="50"/>
        <v>22</v>
      </c>
      <c r="M196" s="12">
        <f t="shared" si="51"/>
        <v>45</v>
      </c>
      <c r="N196" s="11">
        <f t="shared" si="57"/>
        <v>0</v>
      </c>
      <c r="O196">
        <f t="shared" si="57"/>
        <v>9</v>
      </c>
      <c r="P196">
        <f t="shared" si="57"/>
        <v>23</v>
      </c>
      <c r="Q196" s="12">
        <f t="shared" si="52"/>
        <v>563</v>
      </c>
      <c r="R196" s="11">
        <f t="shared" si="53"/>
        <v>0</v>
      </c>
      <c r="S196">
        <f t="shared" si="54"/>
        <v>9</v>
      </c>
      <c r="T196">
        <f t="shared" si="55"/>
        <v>23</v>
      </c>
      <c r="U196" s="12">
        <f t="shared" si="56"/>
        <v>563</v>
      </c>
      <c r="V196" s="13"/>
      <c r="W196" t="str">
        <f t="shared" si="58"/>
        <v/>
      </c>
      <c r="Z196" s="12"/>
    </row>
    <row r="197" spans="1:26" x14ac:dyDescent="0.25">
      <c r="A197" s="14" t="s">
        <v>43</v>
      </c>
      <c r="B197" s="15" t="b">
        <f t="shared" si="42"/>
        <v>0</v>
      </c>
      <c r="C197" s="15" t="b">
        <f t="shared" si="43"/>
        <v>0</v>
      </c>
      <c r="D197" s="15">
        <f t="shared" si="44"/>
        <v>3</v>
      </c>
      <c r="E197" s="15" t="str">
        <f t="shared" si="45"/>
        <v>6. Sidebar - Variables and Data Types</v>
      </c>
      <c r="F197" s="16" t="str">
        <f t="shared" si="60"/>
        <v/>
      </c>
      <c r="G197" s="11" t="str">
        <f t="shared" si="46"/>
        <v/>
      </c>
      <c r="H197">
        <f t="shared" si="47"/>
        <v>0</v>
      </c>
      <c r="I197" s="12">
        <f t="shared" si="48"/>
        <v>0</v>
      </c>
      <c r="J197" s="11">
        <f t="shared" si="59"/>
        <v>12165</v>
      </c>
      <c r="K197">
        <f t="shared" si="49"/>
        <v>3</v>
      </c>
      <c r="L197">
        <f t="shared" si="50"/>
        <v>22</v>
      </c>
      <c r="M197" s="12">
        <f t="shared" si="51"/>
        <v>45</v>
      </c>
      <c r="N197" s="11">
        <f t="shared" si="57"/>
        <v>0</v>
      </c>
      <c r="O197">
        <f t="shared" si="57"/>
        <v>9</v>
      </c>
      <c r="P197">
        <f t="shared" si="57"/>
        <v>23</v>
      </c>
      <c r="Q197" s="12">
        <f t="shared" si="52"/>
        <v>563</v>
      </c>
      <c r="R197" s="11">
        <f t="shared" si="53"/>
        <v>0</v>
      </c>
      <c r="S197">
        <f t="shared" si="54"/>
        <v>9</v>
      </c>
      <c r="T197">
        <f t="shared" si="55"/>
        <v>23</v>
      </c>
      <c r="U197" s="12">
        <f t="shared" si="56"/>
        <v>563</v>
      </c>
      <c r="V197" s="13"/>
      <c r="W197" t="str">
        <f t="shared" si="58"/>
        <v/>
      </c>
      <c r="Z197" s="12"/>
    </row>
    <row r="198" spans="1:26" x14ac:dyDescent="0.25">
      <c r="A198" s="14" t="s">
        <v>156</v>
      </c>
      <c r="B198" s="15" t="b">
        <f t="shared" si="42"/>
        <v>0</v>
      </c>
      <c r="C198" s="15" t="b">
        <f t="shared" si="43"/>
        <v>1</v>
      </c>
      <c r="D198" s="15">
        <f t="shared" si="44"/>
        <v>4</v>
      </c>
      <c r="E198" s="15" t="str">
        <f t="shared" si="45"/>
        <v>6. Sidebar - Variables and Data Types</v>
      </c>
      <c r="F198" s="16" t="str">
        <f t="shared" si="60"/>
        <v>4. Let</v>
      </c>
      <c r="G198" s="11" t="str">
        <f t="shared" si="46"/>
        <v>4m 34s</v>
      </c>
      <c r="H198">
        <f t="shared" si="47"/>
        <v>4</v>
      </c>
      <c r="I198" s="12">
        <f t="shared" si="48"/>
        <v>34</v>
      </c>
      <c r="J198" s="11">
        <f t="shared" si="59"/>
        <v>12439</v>
      </c>
      <c r="K198">
        <f t="shared" si="49"/>
        <v>3</v>
      </c>
      <c r="L198">
        <f t="shared" si="50"/>
        <v>27</v>
      </c>
      <c r="M198" s="12">
        <f t="shared" si="51"/>
        <v>19</v>
      </c>
      <c r="N198" s="11">
        <f t="shared" si="57"/>
        <v>0</v>
      </c>
      <c r="O198">
        <f t="shared" si="57"/>
        <v>9</v>
      </c>
      <c r="P198">
        <f t="shared" si="57"/>
        <v>23</v>
      </c>
      <c r="Q198" s="12">
        <f t="shared" si="52"/>
        <v>563</v>
      </c>
      <c r="R198" s="11">
        <f t="shared" si="53"/>
        <v>0</v>
      </c>
      <c r="S198">
        <f t="shared" si="54"/>
        <v>13</v>
      </c>
      <c r="T198">
        <f t="shared" si="55"/>
        <v>57</v>
      </c>
      <c r="U198" s="12">
        <f t="shared" si="56"/>
        <v>837</v>
      </c>
      <c r="V198" s="13"/>
      <c r="W198" t="str">
        <f t="shared" si="58"/>
        <v>Y:\TempRecording\JavaScript Essential Training\6. Sidebar - Variables and Data Types\04. Let.mkv</v>
      </c>
      <c r="Z198" s="12"/>
    </row>
    <row r="199" spans="1:26" x14ac:dyDescent="0.25">
      <c r="A199" s="14" t="s">
        <v>157</v>
      </c>
      <c r="B199" s="15" t="b">
        <f t="shared" si="42"/>
        <v>0</v>
      </c>
      <c r="C199" s="15" t="b">
        <f t="shared" si="43"/>
        <v>0</v>
      </c>
      <c r="D199" s="15">
        <f t="shared" si="44"/>
        <v>4</v>
      </c>
      <c r="E199" s="15" t="str">
        <f t="shared" si="45"/>
        <v>6. Sidebar - Variables and Data Types</v>
      </c>
      <c r="F199" s="16" t="str">
        <f t="shared" si="60"/>
        <v/>
      </c>
      <c r="G199" s="11" t="str">
        <f t="shared" si="46"/>
        <v/>
      </c>
      <c r="H199">
        <f t="shared" si="47"/>
        <v>0</v>
      </c>
      <c r="I199" s="12">
        <f t="shared" si="48"/>
        <v>0</v>
      </c>
      <c r="J199" s="11">
        <f t="shared" si="59"/>
        <v>12439</v>
      </c>
      <c r="K199">
        <f t="shared" si="49"/>
        <v>3</v>
      </c>
      <c r="L199">
        <f t="shared" si="50"/>
        <v>27</v>
      </c>
      <c r="M199" s="12">
        <f t="shared" si="51"/>
        <v>19</v>
      </c>
      <c r="N199" s="11">
        <f t="shared" si="57"/>
        <v>0</v>
      </c>
      <c r="O199">
        <f t="shared" si="57"/>
        <v>13</v>
      </c>
      <c r="P199">
        <f t="shared" si="57"/>
        <v>57</v>
      </c>
      <c r="Q199" s="12">
        <f t="shared" si="52"/>
        <v>837</v>
      </c>
      <c r="R199" s="11">
        <f t="shared" si="53"/>
        <v>0</v>
      </c>
      <c r="S199">
        <f t="shared" si="54"/>
        <v>13</v>
      </c>
      <c r="T199">
        <f t="shared" si="55"/>
        <v>57</v>
      </c>
      <c r="U199" s="12">
        <f t="shared" si="56"/>
        <v>837</v>
      </c>
      <c r="V199" s="13"/>
      <c r="W199" t="str">
        <f t="shared" si="58"/>
        <v/>
      </c>
      <c r="Z199" s="12"/>
    </row>
    <row r="200" spans="1:26" x14ac:dyDescent="0.25">
      <c r="A200" s="14" t="s">
        <v>43</v>
      </c>
      <c r="B200" s="15" t="b">
        <f t="shared" si="42"/>
        <v>0</v>
      </c>
      <c r="C200" s="15" t="b">
        <f t="shared" si="43"/>
        <v>0</v>
      </c>
      <c r="D200" s="15">
        <f t="shared" si="44"/>
        <v>4</v>
      </c>
      <c r="E200" s="15" t="str">
        <f t="shared" si="45"/>
        <v>6. Sidebar - Variables and Data Types</v>
      </c>
      <c r="F200" s="16" t="str">
        <f t="shared" si="60"/>
        <v/>
      </c>
      <c r="G200" s="11" t="str">
        <f t="shared" si="46"/>
        <v/>
      </c>
      <c r="H200">
        <f t="shared" si="47"/>
        <v>0</v>
      </c>
      <c r="I200" s="12">
        <f t="shared" si="48"/>
        <v>0</v>
      </c>
      <c r="J200" s="11">
        <f t="shared" si="59"/>
        <v>12439</v>
      </c>
      <c r="K200">
        <f t="shared" si="49"/>
        <v>3</v>
      </c>
      <c r="L200">
        <f t="shared" si="50"/>
        <v>27</v>
      </c>
      <c r="M200" s="12">
        <f t="shared" si="51"/>
        <v>19</v>
      </c>
      <c r="N200" s="11">
        <f t="shared" si="57"/>
        <v>0</v>
      </c>
      <c r="O200">
        <f t="shared" si="57"/>
        <v>13</v>
      </c>
      <c r="P200">
        <f t="shared" si="57"/>
        <v>57</v>
      </c>
      <c r="Q200" s="12">
        <f t="shared" si="52"/>
        <v>837</v>
      </c>
      <c r="R200" s="11">
        <f t="shared" si="53"/>
        <v>0</v>
      </c>
      <c r="S200">
        <f t="shared" si="54"/>
        <v>13</v>
      </c>
      <c r="T200">
        <f t="shared" si="55"/>
        <v>57</v>
      </c>
      <c r="U200" s="12">
        <f t="shared" si="56"/>
        <v>837</v>
      </c>
      <c r="V200" s="13"/>
      <c r="W200" t="str">
        <f t="shared" si="58"/>
        <v/>
      </c>
      <c r="Z200" s="12"/>
    </row>
    <row r="201" spans="1:26" x14ac:dyDescent="0.25">
      <c r="A201" s="14" t="s">
        <v>158</v>
      </c>
      <c r="B201" s="15" t="b">
        <f t="shared" si="42"/>
        <v>0</v>
      </c>
      <c r="C201" s="15" t="b">
        <f t="shared" si="43"/>
        <v>1</v>
      </c>
      <c r="D201" s="15">
        <f t="shared" si="44"/>
        <v>5</v>
      </c>
      <c r="E201" s="15" t="str">
        <f t="shared" si="45"/>
        <v>6. Sidebar - Variables and Data Types</v>
      </c>
      <c r="F201" s="16" t="str">
        <f t="shared" si="60"/>
        <v>5. Const</v>
      </c>
      <c r="G201" s="11" t="str">
        <f t="shared" si="46"/>
        <v>2m 58s</v>
      </c>
      <c r="H201">
        <f t="shared" si="47"/>
        <v>2</v>
      </c>
      <c r="I201" s="12">
        <f t="shared" si="48"/>
        <v>58</v>
      </c>
      <c r="J201" s="11">
        <f t="shared" si="59"/>
        <v>12617</v>
      </c>
      <c r="K201">
        <f t="shared" si="49"/>
        <v>3</v>
      </c>
      <c r="L201">
        <f t="shared" si="50"/>
        <v>30</v>
      </c>
      <c r="M201" s="12">
        <f t="shared" si="51"/>
        <v>17</v>
      </c>
      <c r="N201" s="11">
        <f t="shared" si="57"/>
        <v>0</v>
      </c>
      <c r="O201">
        <f t="shared" si="57"/>
        <v>13</v>
      </c>
      <c r="P201">
        <f t="shared" si="57"/>
        <v>57</v>
      </c>
      <c r="Q201" s="12">
        <f t="shared" si="52"/>
        <v>837</v>
      </c>
      <c r="R201" s="11">
        <f t="shared" si="53"/>
        <v>0</v>
      </c>
      <c r="S201">
        <f t="shared" si="54"/>
        <v>16</v>
      </c>
      <c r="T201">
        <f t="shared" si="55"/>
        <v>55</v>
      </c>
      <c r="U201" s="12">
        <f t="shared" si="56"/>
        <v>1015</v>
      </c>
      <c r="V201" s="13"/>
      <c r="W201" t="str">
        <f t="shared" si="58"/>
        <v>Y:\TempRecording\JavaScript Essential Training\6. Sidebar - Variables and Data Types\05. Const.mkv</v>
      </c>
      <c r="Z201" s="12"/>
    </row>
    <row r="202" spans="1:26" x14ac:dyDescent="0.25">
      <c r="A202" s="14" t="s">
        <v>159</v>
      </c>
      <c r="B202" s="15" t="b">
        <f t="shared" si="42"/>
        <v>0</v>
      </c>
      <c r="C202" s="15" t="b">
        <f t="shared" si="43"/>
        <v>0</v>
      </c>
      <c r="D202" s="15">
        <f t="shared" si="44"/>
        <v>5</v>
      </c>
      <c r="E202" s="15" t="str">
        <f t="shared" si="45"/>
        <v>6. Sidebar - Variables and Data Types</v>
      </c>
      <c r="F202" s="16" t="str">
        <f t="shared" si="60"/>
        <v/>
      </c>
      <c r="G202" s="11" t="str">
        <f t="shared" si="46"/>
        <v/>
      </c>
      <c r="H202">
        <f t="shared" si="47"/>
        <v>0</v>
      </c>
      <c r="I202" s="12">
        <f t="shared" si="48"/>
        <v>0</v>
      </c>
      <c r="J202" s="11">
        <f t="shared" si="59"/>
        <v>12617</v>
      </c>
      <c r="K202">
        <f t="shared" si="49"/>
        <v>3</v>
      </c>
      <c r="L202">
        <f t="shared" si="50"/>
        <v>30</v>
      </c>
      <c r="M202" s="12">
        <f t="shared" si="51"/>
        <v>17</v>
      </c>
      <c r="N202" s="11">
        <f t="shared" si="57"/>
        <v>0</v>
      </c>
      <c r="O202">
        <f t="shared" si="57"/>
        <v>16</v>
      </c>
      <c r="P202">
        <f t="shared" si="57"/>
        <v>55</v>
      </c>
      <c r="Q202" s="12">
        <f t="shared" si="52"/>
        <v>1015</v>
      </c>
      <c r="R202" s="11">
        <f t="shared" si="53"/>
        <v>0</v>
      </c>
      <c r="S202">
        <f t="shared" si="54"/>
        <v>16</v>
      </c>
      <c r="T202">
        <f t="shared" si="55"/>
        <v>55</v>
      </c>
      <c r="U202" s="12">
        <f t="shared" si="56"/>
        <v>1015</v>
      </c>
      <c r="V202" s="13"/>
      <c r="W202" t="str">
        <f t="shared" si="58"/>
        <v/>
      </c>
      <c r="Z202" s="12"/>
    </row>
    <row r="203" spans="1:26" x14ac:dyDescent="0.25">
      <c r="A203" s="14" t="s">
        <v>43</v>
      </c>
      <c r="B203" s="15" t="b">
        <f t="shared" ref="B203:B266" si="61">AND(NOT(ISERROR(FIND(". ",A203))),ISNUMBER(VALUE(LEFT(A203,FIND(". ",A203)-1))))</f>
        <v>0</v>
      </c>
      <c r="C203" s="15" t="b">
        <f t="shared" ref="C203:C266" si="62">OR(AND(NOT(ISERROR(FIND("m",A204))),ISNUMBER(VALUE(LEFT(A204,FIND("m",A204)-1)))),AND(NOT(ISERROR(FIND("s",A204))),ISNUMBER(VALUE(LEFT(A204,FIND("s",A204)-1)))))</f>
        <v>0</v>
      </c>
      <c r="D203" s="15">
        <f t="shared" ref="D203:D266" si="63">IF(B203,0,IF(C203,D202+1,D202))</f>
        <v>5</v>
      </c>
      <c r="E203" s="15" t="str">
        <f t="shared" ref="E203:E266" si="64">SUBSTITUTE(SUBSTITUTE(IF(B203,A203,E202),"?",""),":"," -")</f>
        <v>6. Sidebar - Variables and Data Types</v>
      </c>
      <c r="F203" s="16" t="str">
        <f t="shared" si="60"/>
        <v/>
      </c>
      <c r="G203" s="11" t="str">
        <f t="shared" ref="G203:G266" si="65">IF(C203,IF(ISERROR(FIND("s",A204)),LEFT(A204,FIND("m",A204)),LEFT(A204,FIND("s",A204))),"")</f>
        <v/>
      </c>
      <c r="H203">
        <f t="shared" ref="H203:H266" si="66">IF(OR(G203="",ISERROR(FIND("m",G203))),0,VALUE(LEFT(G203,FIND("m",G203)-1)))</f>
        <v>0</v>
      </c>
      <c r="I203" s="12">
        <f t="shared" ref="I203:I266" si="67">IF(OR(G203="",ISERROR(FIND("s",G203))),0,VALUE(SUBSTITUTE(MID(G203,IF(ISERROR(FIND("m",G203)), 0,FIND("m",G203))+1,LEN(G203)),"s","")))</f>
        <v>0</v>
      </c>
      <c r="J203" s="11">
        <f t="shared" si="59"/>
        <v>12617</v>
      </c>
      <c r="K203">
        <f t="shared" ref="K203:K266" si="68">INT(J203/60/60)</f>
        <v>3</v>
      </c>
      <c r="L203">
        <f t="shared" ref="L203:L266" si="69">INT((J203-(K203*60*60))/60)</f>
        <v>30</v>
      </c>
      <c r="M203" s="12">
        <f t="shared" ref="M203:M266" si="70">J203-(((K203*60)+L203)*60)</f>
        <v>17</v>
      </c>
      <c r="N203" s="11">
        <f t="shared" si="57"/>
        <v>0</v>
      </c>
      <c r="O203">
        <f t="shared" si="57"/>
        <v>16</v>
      </c>
      <c r="P203">
        <f t="shared" si="57"/>
        <v>55</v>
      </c>
      <c r="Q203" s="12">
        <f t="shared" ref="Q203:Q266" si="71">(((N203*60)+O203)*60)+P203</f>
        <v>1015</v>
      </c>
      <c r="R203" s="11">
        <f t="shared" ref="R203:R266" si="72">INT(U203/60/60)</f>
        <v>0</v>
      </c>
      <c r="S203">
        <f t="shared" ref="S203:S266" si="73">INT((U203-(R203*60*60))/60)</f>
        <v>16</v>
      </c>
      <c r="T203">
        <f t="shared" ref="T203:T266" si="74">U203-(((R203*60)+S203)*60)</f>
        <v>55</v>
      </c>
      <c r="U203" s="12">
        <f t="shared" ref="U203:U266" si="75">((H203*60)+I203)+Q203</f>
        <v>1015</v>
      </c>
      <c r="V203" s="13"/>
      <c r="W203" t="str">
        <f t="shared" si="58"/>
        <v/>
      </c>
      <c r="Z203" s="12"/>
    </row>
    <row r="204" spans="1:26" x14ac:dyDescent="0.25">
      <c r="A204" s="14" t="s">
        <v>160</v>
      </c>
      <c r="B204" s="15" t="b">
        <f t="shared" si="61"/>
        <v>0</v>
      </c>
      <c r="C204" s="15" t="b">
        <f t="shared" si="62"/>
        <v>1</v>
      </c>
      <c r="D204" s="15">
        <f t="shared" si="63"/>
        <v>6</v>
      </c>
      <c r="E204" s="15" t="str">
        <f t="shared" si="64"/>
        <v>6. Sidebar - Variables and Data Types</v>
      </c>
      <c r="F204" s="16" t="str">
        <f t="shared" si="60"/>
        <v>6. Data types</v>
      </c>
      <c r="G204" s="11" t="str">
        <f t="shared" si="65"/>
        <v>3m 7s</v>
      </c>
      <c r="H204">
        <f t="shared" si="66"/>
        <v>3</v>
      </c>
      <c r="I204" s="12">
        <f t="shared" si="67"/>
        <v>7</v>
      </c>
      <c r="J204" s="11">
        <f t="shared" si="59"/>
        <v>12804</v>
      </c>
      <c r="K204">
        <f t="shared" si="68"/>
        <v>3</v>
      </c>
      <c r="L204">
        <f t="shared" si="69"/>
        <v>33</v>
      </c>
      <c r="M204" s="12">
        <f t="shared" si="70"/>
        <v>24</v>
      </c>
      <c r="N204" s="11">
        <f t="shared" ref="N204:P267" si="76">R203</f>
        <v>0</v>
      </c>
      <c r="O204">
        <f t="shared" si="76"/>
        <v>16</v>
      </c>
      <c r="P204">
        <f t="shared" si="76"/>
        <v>55</v>
      </c>
      <c r="Q204" s="12">
        <f t="shared" si="71"/>
        <v>1015</v>
      </c>
      <c r="R204" s="11">
        <f t="shared" si="72"/>
        <v>0</v>
      </c>
      <c r="S204">
        <f t="shared" si="73"/>
        <v>20</v>
      </c>
      <c r="T204">
        <f t="shared" si="74"/>
        <v>2</v>
      </c>
      <c r="U204" s="12">
        <f t="shared" si="75"/>
        <v>1202</v>
      </c>
      <c r="V204" s="13"/>
      <c r="W204" t="str">
        <f t="shared" si="58"/>
        <v>Y:\TempRecording\JavaScript Essential Training\6. Sidebar - Variables and Data Types\06. Data types.mkv</v>
      </c>
      <c r="Z204" s="12"/>
    </row>
    <row r="205" spans="1:26" x14ac:dyDescent="0.25">
      <c r="A205" s="14" t="s">
        <v>161</v>
      </c>
      <c r="B205" s="15" t="b">
        <f t="shared" si="61"/>
        <v>0</v>
      </c>
      <c r="C205" s="15" t="b">
        <f t="shared" si="62"/>
        <v>0</v>
      </c>
      <c r="D205" s="15">
        <f t="shared" si="63"/>
        <v>6</v>
      </c>
      <c r="E205" s="15" t="str">
        <f t="shared" si="64"/>
        <v>6. Sidebar - Variables and Data Types</v>
      </c>
      <c r="F205" s="16" t="str">
        <f t="shared" si="60"/>
        <v/>
      </c>
      <c r="G205" s="11" t="str">
        <f t="shared" si="65"/>
        <v/>
      </c>
      <c r="H205">
        <f t="shared" si="66"/>
        <v>0</v>
      </c>
      <c r="I205" s="12">
        <f t="shared" si="67"/>
        <v>0</v>
      </c>
      <c r="J205" s="11">
        <f t="shared" si="59"/>
        <v>12804</v>
      </c>
      <c r="K205">
        <f t="shared" si="68"/>
        <v>3</v>
      </c>
      <c r="L205">
        <f t="shared" si="69"/>
        <v>33</v>
      </c>
      <c r="M205" s="12">
        <f t="shared" si="70"/>
        <v>24</v>
      </c>
      <c r="N205" s="11">
        <f t="shared" si="76"/>
        <v>0</v>
      </c>
      <c r="O205">
        <f t="shared" si="76"/>
        <v>20</v>
      </c>
      <c r="P205">
        <f t="shared" si="76"/>
        <v>2</v>
      </c>
      <c r="Q205" s="12">
        <f t="shared" si="71"/>
        <v>1202</v>
      </c>
      <c r="R205" s="11">
        <f t="shared" si="72"/>
        <v>0</v>
      </c>
      <c r="S205">
        <f t="shared" si="73"/>
        <v>20</v>
      </c>
      <c r="T205">
        <f t="shared" si="74"/>
        <v>2</v>
      </c>
      <c r="U205" s="12">
        <f t="shared" si="75"/>
        <v>1202</v>
      </c>
      <c r="V205" s="13"/>
      <c r="W205" t="str">
        <f t="shared" si="58"/>
        <v/>
      </c>
      <c r="Z205" s="12"/>
    </row>
    <row r="206" spans="1:26" x14ac:dyDescent="0.25">
      <c r="A206" s="14" t="s">
        <v>43</v>
      </c>
      <c r="B206" s="15" t="b">
        <f t="shared" si="61"/>
        <v>0</v>
      </c>
      <c r="C206" s="15" t="b">
        <f t="shared" si="62"/>
        <v>0</v>
      </c>
      <c r="D206" s="15">
        <f t="shared" si="63"/>
        <v>6</v>
      </c>
      <c r="E206" s="15" t="str">
        <f t="shared" si="64"/>
        <v>6. Sidebar - Variables and Data Types</v>
      </c>
      <c r="F206" s="16" t="str">
        <f t="shared" si="60"/>
        <v/>
      </c>
      <c r="G206" s="11" t="str">
        <f t="shared" si="65"/>
        <v/>
      </c>
      <c r="H206">
        <f t="shared" si="66"/>
        <v>0</v>
      </c>
      <c r="I206" s="12">
        <f t="shared" si="67"/>
        <v>0</v>
      </c>
      <c r="J206" s="11">
        <f t="shared" si="59"/>
        <v>12804</v>
      </c>
      <c r="K206">
        <f t="shared" si="68"/>
        <v>3</v>
      </c>
      <c r="L206">
        <f t="shared" si="69"/>
        <v>33</v>
      </c>
      <c r="M206" s="12">
        <f t="shared" si="70"/>
        <v>24</v>
      </c>
      <c r="N206" s="11">
        <f t="shared" si="76"/>
        <v>0</v>
      </c>
      <c r="O206">
        <f t="shared" si="76"/>
        <v>20</v>
      </c>
      <c r="P206">
        <f t="shared" si="76"/>
        <v>2</v>
      </c>
      <c r="Q206" s="12">
        <f t="shared" si="71"/>
        <v>1202</v>
      </c>
      <c r="R206" s="11">
        <f t="shared" si="72"/>
        <v>0</v>
      </c>
      <c r="S206">
        <f t="shared" si="73"/>
        <v>20</v>
      </c>
      <c r="T206">
        <f t="shared" si="74"/>
        <v>2</v>
      </c>
      <c r="U206" s="12">
        <f t="shared" si="75"/>
        <v>1202</v>
      </c>
      <c r="V206" s="13"/>
      <c r="W206" t="str">
        <f t="shared" si="58"/>
        <v/>
      </c>
      <c r="Z206" s="12"/>
    </row>
    <row r="207" spans="1:26" x14ac:dyDescent="0.25">
      <c r="A207" s="14" t="s">
        <v>162</v>
      </c>
      <c r="B207" s="15" t="b">
        <f t="shared" si="61"/>
        <v>0</v>
      </c>
      <c r="C207" s="15" t="b">
        <f t="shared" si="62"/>
        <v>1</v>
      </c>
      <c r="D207" s="15">
        <f t="shared" si="63"/>
        <v>7</v>
      </c>
      <c r="E207" s="15" t="str">
        <f t="shared" si="64"/>
        <v>6. Sidebar - Variables and Data Types</v>
      </c>
      <c r="F207" s="16" t="str">
        <f t="shared" si="60"/>
        <v>7. Typing in JavaScript</v>
      </c>
      <c r="G207" s="11" t="str">
        <f t="shared" si="65"/>
        <v>4m</v>
      </c>
      <c r="H207">
        <f t="shared" si="66"/>
        <v>4</v>
      </c>
      <c r="I207" s="12">
        <f t="shared" si="67"/>
        <v>0</v>
      </c>
      <c r="J207" s="11">
        <f t="shared" si="59"/>
        <v>13044</v>
      </c>
      <c r="K207">
        <f t="shared" si="68"/>
        <v>3</v>
      </c>
      <c r="L207">
        <f t="shared" si="69"/>
        <v>37</v>
      </c>
      <c r="M207" s="12">
        <f t="shared" si="70"/>
        <v>24</v>
      </c>
      <c r="N207" s="11">
        <f t="shared" si="76"/>
        <v>0</v>
      </c>
      <c r="O207">
        <f t="shared" si="76"/>
        <v>20</v>
      </c>
      <c r="P207">
        <f t="shared" si="76"/>
        <v>2</v>
      </c>
      <c r="Q207" s="12">
        <f t="shared" si="71"/>
        <v>1202</v>
      </c>
      <c r="R207" s="11">
        <f t="shared" si="72"/>
        <v>0</v>
      </c>
      <c r="S207">
        <f t="shared" si="73"/>
        <v>24</v>
      </c>
      <c r="T207">
        <f t="shared" si="74"/>
        <v>2</v>
      </c>
      <c r="U207" s="12">
        <f t="shared" si="75"/>
        <v>1442</v>
      </c>
      <c r="V207" s="13"/>
      <c r="W207" t="str">
        <f t="shared" ref="W207:W270" si="77">IF(F207="","",$W$10&amp;"\"&amp;E207&amp;"\0"&amp;F207&amp;".mkv")</f>
        <v>Y:\TempRecording\JavaScript Essential Training\6. Sidebar - Variables and Data Types\07. Typing in JavaScript.mkv</v>
      </c>
      <c r="Z207" s="12"/>
    </row>
    <row r="208" spans="1:26" x14ac:dyDescent="0.25">
      <c r="A208" s="14" t="s">
        <v>100</v>
      </c>
      <c r="B208" s="15" t="b">
        <f t="shared" si="61"/>
        <v>0</v>
      </c>
      <c r="C208" s="15" t="b">
        <f t="shared" si="62"/>
        <v>0</v>
      </c>
      <c r="D208" s="15">
        <f t="shared" si="63"/>
        <v>7</v>
      </c>
      <c r="E208" s="15" t="str">
        <f t="shared" si="64"/>
        <v>6. Sidebar - Variables and Data Types</v>
      </c>
      <c r="F208" s="16" t="str">
        <f t="shared" si="60"/>
        <v/>
      </c>
      <c r="G208" s="11" t="str">
        <f t="shared" si="65"/>
        <v/>
      </c>
      <c r="H208">
        <f t="shared" si="66"/>
        <v>0</v>
      </c>
      <c r="I208" s="12">
        <f t="shared" si="67"/>
        <v>0</v>
      </c>
      <c r="J208" s="11">
        <f t="shared" si="59"/>
        <v>13044</v>
      </c>
      <c r="K208">
        <f t="shared" si="68"/>
        <v>3</v>
      </c>
      <c r="L208">
        <f t="shared" si="69"/>
        <v>37</v>
      </c>
      <c r="M208" s="12">
        <f t="shared" si="70"/>
        <v>24</v>
      </c>
      <c r="N208" s="11">
        <f t="shared" si="76"/>
        <v>0</v>
      </c>
      <c r="O208">
        <f t="shared" si="76"/>
        <v>24</v>
      </c>
      <c r="P208">
        <f t="shared" si="76"/>
        <v>2</v>
      </c>
      <c r="Q208" s="12">
        <f t="shared" si="71"/>
        <v>1442</v>
      </c>
      <c r="R208" s="11">
        <f t="shared" si="72"/>
        <v>0</v>
      </c>
      <c r="S208">
        <f t="shared" si="73"/>
        <v>24</v>
      </c>
      <c r="T208">
        <f t="shared" si="74"/>
        <v>2</v>
      </c>
      <c r="U208" s="12">
        <f t="shared" si="75"/>
        <v>1442</v>
      </c>
      <c r="V208" s="13"/>
      <c r="W208" t="str">
        <f t="shared" si="77"/>
        <v/>
      </c>
      <c r="Z208" s="12"/>
    </row>
    <row r="209" spans="1:26" x14ac:dyDescent="0.25">
      <c r="A209" s="14" t="s">
        <v>43</v>
      </c>
      <c r="B209" s="15" t="b">
        <f t="shared" si="61"/>
        <v>0</v>
      </c>
      <c r="C209" s="15" t="b">
        <f t="shared" si="62"/>
        <v>0</v>
      </c>
      <c r="D209" s="15">
        <f t="shared" si="63"/>
        <v>7</v>
      </c>
      <c r="E209" s="15" t="str">
        <f t="shared" si="64"/>
        <v>6. Sidebar - Variables and Data Types</v>
      </c>
      <c r="F209" s="16" t="str">
        <f t="shared" si="60"/>
        <v/>
      </c>
      <c r="G209" s="11" t="str">
        <f t="shared" si="65"/>
        <v/>
      </c>
      <c r="H209">
        <f t="shared" si="66"/>
        <v>0</v>
      </c>
      <c r="I209" s="12">
        <f t="shared" si="67"/>
        <v>0</v>
      </c>
      <c r="J209" s="11">
        <f t="shared" si="59"/>
        <v>13044</v>
      </c>
      <c r="K209">
        <f t="shared" si="68"/>
        <v>3</v>
      </c>
      <c r="L209">
        <f t="shared" si="69"/>
        <v>37</v>
      </c>
      <c r="M209" s="12">
        <f t="shared" si="70"/>
        <v>24</v>
      </c>
      <c r="N209" s="11">
        <f t="shared" si="76"/>
        <v>0</v>
      </c>
      <c r="O209">
        <f t="shared" si="76"/>
        <v>24</v>
      </c>
      <c r="P209">
        <f t="shared" si="76"/>
        <v>2</v>
      </c>
      <c r="Q209" s="12">
        <f t="shared" si="71"/>
        <v>1442</v>
      </c>
      <c r="R209" s="11">
        <f t="shared" si="72"/>
        <v>0</v>
      </c>
      <c r="S209">
        <f t="shared" si="73"/>
        <v>24</v>
      </c>
      <c r="T209">
        <f t="shared" si="74"/>
        <v>2</v>
      </c>
      <c r="U209" s="12">
        <f t="shared" si="75"/>
        <v>1442</v>
      </c>
      <c r="V209" s="13"/>
      <c r="W209" t="str">
        <f t="shared" si="77"/>
        <v/>
      </c>
      <c r="Z209" s="12"/>
    </row>
    <row r="210" spans="1:26" x14ac:dyDescent="0.25">
      <c r="A210" s="14" t="s">
        <v>163</v>
      </c>
      <c r="B210" s="15" t="b">
        <f t="shared" si="61"/>
        <v>0</v>
      </c>
      <c r="C210" s="15" t="b">
        <f t="shared" si="62"/>
        <v>1</v>
      </c>
      <c r="D210" s="15">
        <f t="shared" si="63"/>
        <v>8</v>
      </c>
      <c r="E210" s="15" t="str">
        <f t="shared" si="64"/>
        <v>6. Sidebar - Variables and Data Types</v>
      </c>
      <c r="F210" s="16" t="str">
        <f t="shared" si="60"/>
        <v>8. Assignment vs. comparison</v>
      </c>
      <c r="G210" s="11" t="str">
        <f t="shared" si="65"/>
        <v>4m 35s</v>
      </c>
      <c r="H210">
        <f t="shared" si="66"/>
        <v>4</v>
      </c>
      <c r="I210" s="12">
        <f t="shared" si="67"/>
        <v>35</v>
      </c>
      <c r="J210" s="11">
        <f t="shared" si="59"/>
        <v>13319</v>
      </c>
      <c r="K210">
        <f t="shared" si="68"/>
        <v>3</v>
      </c>
      <c r="L210">
        <f t="shared" si="69"/>
        <v>41</v>
      </c>
      <c r="M210" s="12">
        <f t="shared" si="70"/>
        <v>59</v>
      </c>
      <c r="N210" s="11">
        <f t="shared" si="76"/>
        <v>0</v>
      </c>
      <c r="O210">
        <v>20</v>
      </c>
      <c r="P210">
        <v>32</v>
      </c>
      <c r="Q210" s="12">
        <f t="shared" si="71"/>
        <v>1232</v>
      </c>
      <c r="R210" s="11">
        <f t="shared" si="72"/>
        <v>0</v>
      </c>
      <c r="S210">
        <f t="shared" si="73"/>
        <v>25</v>
      </c>
      <c r="T210">
        <f t="shared" si="74"/>
        <v>7</v>
      </c>
      <c r="U210" s="12">
        <f t="shared" si="75"/>
        <v>1507</v>
      </c>
      <c r="V210" s="13"/>
      <c r="W210" t="str">
        <f t="shared" si="77"/>
        <v>Y:\TempRecording\JavaScript Essential Training\6. Sidebar - Variables and Data Types\08. Assignment vs. comparison.mkv</v>
      </c>
      <c r="Z210" s="12"/>
    </row>
    <row r="211" spans="1:26" x14ac:dyDescent="0.25">
      <c r="A211" s="14" t="s">
        <v>164</v>
      </c>
      <c r="B211" s="15" t="b">
        <f t="shared" si="61"/>
        <v>0</v>
      </c>
      <c r="C211" s="15" t="b">
        <f t="shared" si="62"/>
        <v>0</v>
      </c>
      <c r="D211" s="15">
        <f t="shared" si="63"/>
        <v>8</v>
      </c>
      <c r="E211" s="15" t="str">
        <f t="shared" si="64"/>
        <v>6. Sidebar - Variables and Data Types</v>
      </c>
      <c r="F211" s="16" t="str">
        <f t="shared" si="60"/>
        <v/>
      </c>
      <c r="G211" s="11" t="str">
        <f t="shared" si="65"/>
        <v/>
      </c>
      <c r="H211">
        <f t="shared" si="66"/>
        <v>0</v>
      </c>
      <c r="I211" s="12">
        <f t="shared" si="67"/>
        <v>0</v>
      </c>
      <c r="J211" s="11">
        <f t="shared" si="59"/>
        <v>13319</v>
      </c>
      <c r="K211">
        <f t="shared" si="68"/>
        <v>3</v>
      </c>
      <c r="L211">
        <f t="shared" si="69"/>
        <v>41</v>
      </c>
      <c r="M211" s="12">
        <f t="shared" si="70"/>
        <v>59</v>
      </c>
      <c r="N211" s="11">
        <f t="shared" si="76"/>
        <v>0</v>
      </c>
      <c r="O211">
        <f t="shared" si="76"/>
        <v>25</v>
      </c>
      <c r="P211">
        <f t="shared" si="76"/>
        <v>7</v>
      </c>
      <c r="Q211" s="12">
        <f t="shared" si="71"/>
        <v>1507</v>
      </c>
      <c r="R211" s="11">
        <f t="shared" si="72"/>
        <v>0</v>
      </c>
      <c r="S211">
        <f t="shared" si="73"/>
        <v>25</v>
      </c>
      <c r="T211">
        <f t="shared" si="74"/>
        <v>7</v>
      </c>
      <c r="U211" s="12">
        <f t="shared" si="75"/>
        <v>1507</v>
      </c>
      <c r="V211" s="13"/>
      <c r="W211" t="str">
        <f t="shared" si="77"/>
        <v/>
      </c>
      <c r="Z211" s="12"/>
    </row>
    <row r="212" spans="1:26" x14ac:dyDescent="0.25">
      <c r="A212" s="14" t="s">
        <v>43</v>
      </c>
      <c r="B212" s="15" t="b">
        <f t="shared" si="61"/>
        <v>0</v>
      </c>
      <c r="C212" s="15" t="b">
        <f t="shared" si="62"/>
        <v>0</v>
      </c>
      <c r="D212" s="15">
        <f t="shared" si="63"/>
        <v>8</v>
      </c>
      <c r="E212" s="15" t="str">
        <f t="shared" si="64"/>
        <v>6. Sidebar - Variables and Data Types</v>
      </c>
      <c r="F212" s="16" t="str">
        <f t="shared" si="60"/>
        <v/>
      </c>
      <c r="G212" s="11" t="str">
        <f t="shared" si="65"/>
        <v/>
      </c>
      <c r="H212">
        <f t="shared" si="66"/>
        <v>0</v>
      </c>
      <c r="I212" s="12">
        <f t="shared" si="67"/>
        <v>0</v>
      </c>
      <c r="J212" s="11">
        <f t="shared" si="59"/>
        <v>13319</v>
      </c>
      <c r="K212">
        <f t="shared" si="68"/>
        <v>3</v>
      </c>
      <c r="L212">
        <f t="shared" si="69"/>
        <v>41</v>
      </c>
      <c r="M212" s="12">
        <f t="shared" si="70"/>
        <v>59</v>
      </c>
      <c r="N212" s="11">
        <f t="shared" si="76"/>
        <v>0</v>
      </c>
      <c r="O212">
        <f t="shared" si="76"/>
        <v>25</v>
      </c>
      <c r="P212">
        <f t="shared" si="76"/>
        <v>7</v>
      </c>
      <c r="Q212" s="12">
        <f t="shared" si="71"/>
        <v>1507</v>
      </c>
      <c r="R212" s="11">
        <f t="shared" si="72"/>
        <v>0</v>
      </c>
      <c r="S212">
        <f t="shared" si="73"/>
        <v>25</v>
      </c>
      <c r="T212">
        <f t="shared" si="74"/>
        <v>7</v>
      </c>
      <c r="U212" s="12">
        <f t="shared" si="75"/>
        <v>1507</v>
      </c>
      <c r="V212" s="13"/>
      <c r="W212" t="str">
        <f t="shared" si="77"/>
        <v/>
      </c>
      <c r="Z212" s="12"/>
    </row>
    <row r="213" spans="1:26" x14ac:dyDescent="0.25">
      <c r="A213" s="14" t="s">
        <v>165</v>
      </c>
      <c r="B213" s="15" t="b">
        <f t="shared" si="61"/>
        <v>0</v>
      </c>
      <c r="C213" s="15" t="b">
        <f t="shared" si="62"/>
        <v>1</v>
      </c>
      <c r="D213" s="15">
        <f t="shared" si="63"/>
        <v>9</v>
      </c>
      <c r="E213" s="15" t="str">
        <f t="shared" si="64"/>
        <v>6. Sidebar - Variables and Data Types</v>
      </c>
      <c r="F213" s="16" t="str">
        <f t="shared" si="60"/>
        <v>9. Math operators</v>
      </c>
      <c r="G213" s="11" t="str">
        <f t="shared" si="65"/>
        <v>6m 13s</v>
      </c>
      <c r="H213">
        <f t="shared" si="66"/>
        <v>6</v>
      </c>
      <c r="I213" s="12">
        <f t="shared" si="67"/>
        <v>13</v>
      </c>
      <c r="J213" s="11">
        <f t="shared" si="59"/>
        <v>13692</v>
      </c>
      <c r="K213">
        <f t="shared" si="68"/>
        <v>3</v>
      </c>
      <c r="L213">
        <f t="shared" si="69"/>
        <v>48</v>
      </c>
      <c r="M213" s="12">
        <f t="shared" si="70"/>
        <v>12</v>
      </c>
      <c r="N213" s="11">
        <f t="shared" si="76"/>
        <v>0</v>
      </c>
      <c r="O213">
        <f t="shared" si="76"/>
        <v>25</v>
      </c>
      <c r="P213">
        <f t="shared" si="76"/>
        <v>7</v>
      </c>
      <c r="Q213" s="12">
        <f t="shared" si="71"/>
        <v>1507</v>
      </c>
      <c r="R213" s="11">
        <f t="shared" si="72"/>
        <v>0</v>
      </c>
      <c r="S213">
        <f t="shared" si="73"/>
        <v>31</v>
      </c>
      <c r="T213">
        <f t="shared" si="74"/>
        <v>20</v>
      </c>
      <c r="U213" s="12">
        <f t="shared" si="75"/>
        <v>1880</v>
      </c>
      <c r="V213" s="13"/>
      <c r="W213" t="str">
        <f t="shared" si="77"/>
        <v>Y:\TempRecording\JavaScript Essential Training\6. Sidebar - Variables and Data Types\09. Math operators.mkv</v>
      </c>
      <c r="Z213" s="12"/>
    </row>
    <row r="214" spans="1:26" x14ac:dyDescent="0.25">
      <c r="A214" s="14" t="s">
        <v>166</v>
      </c>
      <c r="B214" s="15" t="b">
        <f t="shared" si="61"/>
        <v>0</v>
      </c>
      <c r="C214" s="15" t="b">
        <f t="shared" si="62"/>
        <v>0</v>
      </c>
      <c r="D214" s="15">
        <f t="shared" si="63"/>
        <v>9</v>
      </c>
      <c r="E214" s="15" t="str">
        <f t="shared" si="64"/>
        <v>6. Sidebar - Variables and Data Types</v>
      </c>
      <c r="F214" s="16" t="str">
        <f t="shared" si="60"/>
        <v/>
      </c>
      <c r="G214" s="11" t="str">
        <f t="shared" si="65"/>
        <v/>
      </c>
      <c r="H214">
        <f t="shared" si="66"/>
        <v>0</v>
      </c>
      <c r="I214" s="12">
        <f t="shared" si="67"/>
        <v>0</v>
      </c>
      <c r="J214" s="11">
        <f t="shared" si="59"/>
        <v>13692</v>
      </c>
      <c r="K214">
        <f t="shared" si="68"/>
        <v>3</v>
      </c>
      <c r="L214">
        <f t="shared" si="69"/>
        <v>48</v>
      </c>
      <c r="M214" s="12">
        <f t="shared" si="70"/>
        <v>12</v>
      </c>
      <c r="N214" s="11">
        <f t="shared" si="76"/>
        <v>0</v>
      </c>
      <c r="O214">
        <f t="shared" si="76"/>
        <v>31</v>
      </c>
      <c r="P214">
        <f t="shared" si="76"/>
        <v>20</v>
      </c>
      <c r="Q214" s="12">
        <f t="shared" si="71"/>
        <v>1880</v>
      </c>
      <c r="R214" s="11">
        <f t="shared" si="72"/>
        <v>0</v>
      </c>
      <c r="S214">
        <f t="shared" si="73"/>
        <v>31</v>
      </c>
      <c r="T214">
        <f t="shared" si="74"/>
        <v>20</v>
      </c>
      <c r="U214" s="12">
        <f t="shared" si="75"/>
        <v>1880</v>
      </c>
      <c r="V214" s="13"/>
      <c r="W214" t="str">
        <f t="shared" si="77"/>
        <v/>
      </c>
      <c r="Z214" s="12"/>
    </row>
    <row r="215" spans="1:26" x14ac:dyDescent="0.25">
      <c r="A215" s="14" t="s">
        <v>43</v>
      </c>
      <c r="B215" s="15" t="b">
        <f t="shared" si="61"/>
        <v>0</v>
      </c>
      <c r="C215" s="15" t="b">
        <f t="shared" si="62"/>
        <v>0</v>
      </c>
      <c r="D215" s="15">
        <f t="shared" si="63"/>
        <v>9</v>
      </c>
      <c r="E215" s="15" t="str">
        <f t="shared" si="64"/>
        <v>6. Sidebar - Variables and Data Types</v>
      </c>
      <c r="F215" s="16" t="str">
        <f t="shared" si="60"/>
        <v/>
      </c>
      <c r="G215" s="11" t="str">
        <f t="shared" si="65"/>
        <v/>
      </c>
      <c r="H215">
        <f t="shared" si="66"/>
        <v>0</v>
      </c>
      <c r="I215" s="12">
        <f t="shared" si="67"/>
        <v>0</v>
      </c>
      <c r="J215" s="11">
        <f t="shared" si="59"/>
        <v>13692</v>
      </c>
      <c r="K215">
        <f t="shared" si="68"/>
        <v>3</v>
      </c>
      <c r="L215">
        <f t="shared" si="69"/>
        <v>48</v>
      </c>
      <c r="M215" s="12">
        <f t="shared" si="70"/>
        <v>12</v>
      </c>
      <c r="N215" s="11">
        <f t="shared" si="76"/>
        <v>0</v>
      </c>
      <c r="O215">
        <f t="shared" si="76"/>
        <v>31</v>
      </c>
      <c r="P215">
        <f t="shared" si="76"/>
        <v>20</v>
      </c>
      <c r="Q215" s="12">
        <f t="shared" si="71"/>
        <v>1880</v>
      </c>
      <c r="R215" s="11">
        <f t="shared" si="72"/>
        <v>0</v>
      </c>
      <c r="S215">
        <f t="shared" si="73"/>
        <v>31</v>
      </c>
      <c r="T215">
        <f t="shared" si="74"/>
        <v>20</v>
      </c>
      <c r="U215" s="12">
        <f t="shared" si="75"/>
        <v>1880</v>
      </c>
      <c r="V215" s="13"/>
      <c r="W215" t="str">
        <f t="shared" si="77"/>
        <v/>
      </c>
      <c r="Z215" s="12"/>
    </row>
    <row r="216" spans="1:26" x14ac:dyDescent="0.25">
      <c r="A216" s="14" t="s">
        <v>167</v>
      </c>
      <c r="B216" s="15" t="b">
        <f t="shared" si="61"/>
        <v>0</v>
      </c>
      <c r="C216" s="15" t="b">
        <f t="shared" si="62"/>
        <v>1</v>
      </c>
      <c r="D216" s="15">
        <f t="shared" si="63"/>
        <v>10</v>
      </c>
      <c r="E216" s="15" t="str">
        <f t="shared" si="64"/>
        <v>6. Sidebar - Variables and Data Types</v>
      </c>
      <c r="F216" s="16" t="str">
        <f t="shared" si="60"/>
        <v>10. Challenge intro - Calculate sales tax</v>
      </c>
      <c r="G216" s="11" t="str">
        <f t="shared" si="65"/>
        <v>1m 35s</v>
      </c>
      <c r="H216">
        <f t="shared" si="66"/>
        <v>1</v>
      </c>
      <c r="I216" s="12">
        <f t="shared" si="67"/>
        <v>35</v>
      </c>
      <c r="J216" s="11">
        <f t="shared" si="59"/>
        <v>13787</v>
      </c>
      <c r="K216">
        <f t="shared" si="68"/>
        <v>3</v>
      </c>
      <c r="L216">
        <f t="shared" si="69"/>
        <v>49</v>
      </c>
      <c r="M216" s="12">
        <f t="shared" si="70"/>
        <v>47</v>
      </c>
      <c r="N216" s="11">
        <f t="shared" si="76"/>
        <v>0</v>
      </c>
      <c r="O216">
        <f t="shared" si="76"/>
        <v>31</v>
      </c>
      <c r="P216">
        <f t="shared" si="76"/>
        <v>20</v>
      </c>
      <c r="Q216" s="12">
        <f t="shared" si="71"/>
        <v>1880</v>
      </c>
      <c r="R216" s="11">
        <f t="shared" si="72"/>
        <v>0</v>
      </c>
      <c r="S216">
        <f t="shared" si="73"/>
        <v>32</v>
      </c>
      <c r="T216">
        <f t="shared" si="74"/>
        <v>55</v>
      </c>
      <c r="U216" s="12">
        <f t="shared" si="75"/>
        <v>1975</v>
      </c>
      <c r="V216" s="13"/>
      <c r="W216" t="str">
        <f t="shared" si="77"/>
        <v>Y:\TempRecording\JavaScript Essential Training\6. Sidebar - Variables and Data Types\010. Challenge intro - Calculate sales tax.mkv</v>
      </c>
      <c r="Z216" s="12"/>
    </row>
    <row r="217" spans="1:26" x14ac:dyDescent="0.25">
      <c r="A217" s="14" t="s">
        <v>168</v>
      </c>
      <c r="B217" s="15" t="b">
        <f t="shared" si="61"/>
        <v>0</v>
      </c>
      <c r="C217" s="15" t="b">
        <f t="shared" si="62"/>
        <v>0</v>
      </c>
      <c r="D217" s="15">
        <f t="shared" si="63"/>
        <v>10</v>
      </c>
      <c r="E217" s="15" t="str">
        <f t="shared" si="64"/>
        <v>6. Sidebar - Variables and Data Types</v>
      </c>
      <c r="F217" s="16" t="str">
        <f t="shared" si="60"/>
        <v/>
      </c>
      <c r="G217" s="11" t="str">
        <f t="shared" si="65"/>
        <v/>
      </c>
      <c r="H217">
        <f t="shared" si="66"/>
        <v>0</v>
      </c>
      <c r="I217" s="12">
        <f t="shared" si="67"/>
        <v>0</v>
      </c>
      <c r="J217" s="11">
        <f t="shared" si="59"/>
        <v>13787</v>
      </c>
      <c r="K217">
        <f t="shared" si="68"/>
        <v>3</v>
      </c>
      <c r="L217">
        <f t="shared" si="69"/>
        <v>49</v>
      </c>
      <c r="M217" s="12">
        <f t="shared" si="70"/>
        <v>47</v>
      </c>
      <c r="N217" s="11">
        <f t="shared" si="76"/>
        <v>0</v>
      </c>
      <c r="O217">
        <f t="shared" si="76"/>
        <v>32</v>
      </c>
      <c r="P217">
        <f t="shared" si="76"/>
        <v>55</v>
      </c>
      <c r="Q217" s="12">
        <f t="shared" si="71"/>
        <v>1975</v>
      </c>
      <c r="R217" s="11">
        <f t="shared" si="72"/>
        <v>0</v>
      </c>
      <c r="S217">
        <f t="shared" si="73"/>
        <v>32</v>
      </c>
      <c r="T217">
        <f t="shared" si="74"/>
        <v>55</v>
      </c>
      <c r="U217" s="12">
        <f t="shared" si="75"/>
        <v>1975</v>
      </c>
      <c r="V217" s="13"/>
      <c r="W217" t="str">
        <f t="shared" si="77"/>
        <v/>
      </c>
      <c r="Z217" s="12"/>
    </row>
    <row r="218" spans="1:26" x14ac:dyDescent="0.25">
      <c r="A218" s="14" t="s">
        <v>43</v>
      </c>
      <c r="B218" s="15" t="b">
        <f t="shared" si="61"/>
        <v>0</v>
      </c>
      <c r="C218" s="15" t="b">
        <f t="shared" si="62"/>
        <v>0</v>
      </c>
      <c r="D218" s="15">
        <f t="shared" si="63"/>
        <v>10</v>
      </c>
      <c r="E218" s="15" t="str">
        <f t="shared" si="64"/>
        <v>6. Sidebar - Variables and Data Types</v>
      </c>
      <c r="F218" s="16" t="str">
        <f t="shared" si="60"/>
        <v/>
      </c>
      <c r="G218" s="11" t="str">
        <f t="shared" si="65"/>
        <v/>
      </c>
      <c r="H218">
        <f t="shared" si="66"/>
        <v>0</v>
      </c>
      <c r="I218" s="12">
        <f t="shared" si="67"/>
        <v>0</v>
      </c>
      <c r="J218" s="11">
        <f t="shared" si="59"/>
        <v>13787</v>
      </c>
      <c r="K218">
        <f t="shared" si="68"/>
        <v>3</v>
      </c>
      <c r="L218">
        <f t="shared" si="69"/>
        <v>49</v>
      </c>
      <c r="M218" s="12">
        <f t="shared" si="70"/>
        <v>47</v>
      </c>
      <c r="N218" s="11">
        <f t="shared" si="76"/>
        <v>0</v>
      </c>
      <c r="O218">
        <f t="shared" si="76"/>
        <v>32</v>
      </c>
      <c r="P218">
        <f t="shared" si="76"/>
        <v>55</v>
      </c>
      <c r="Q218" s="12">
        <f t="shared" si="71"/>
        <v>1975</v>
      </c>
      <c r="R218" s="11">
        <f t="shared" si="72"/>
        <v>0</v>
      </c>
      <c r="S218">
        <f t="shared" si="73"/>
        <v>32</v>
      </c>
      <c r="T218">
        <f t="shared" si="74"/>
        <v>55</v>
      </c>
      <c r="U218" s="12">
        <f t="shared" si="75"/>
        <v>1975</v>
      </c>
      <c r="V218" s="13"/>
      <c r="W218" t="str">
        <f t="shared" si="77"/>
        <v/>
      </c>
      <c r="Z218" s="12"/>
    </row>
    <row r="219" spans="1:26" x14ac:dyDescent="0.25">
      <c r="A219" s="14" t="s">
        <v>169</v>
      </c>
      <c r="B219" s="15" t="b">
        <f t="shared" si="61"/>
        <v>0</v>
      </c>
      <c r="C219" s="15" t="b">
        <f t="shared" si="62"/>
        <v>1</v>
      </c>
      <c r="D219" s="15">
        <f t="shared" si="63"/>
        <v>11</v>
      </c>
      <c r="E219" s="15" t="str">
        <f t="shared" si="64"/>
        <v>6. Sidebar - Variables and Data Types</v>
      </c>
      <c r="F219" s="16" t="str">
        <f t="shared" si="60"/>
        <v>11. Code Challenge - Calculate sales tax</v>
      </c>
      <c r="G219" s="11" t="str">
        <f t="shared" si="65"/>
        <v>20m</v>
      </c>
      <c r="H219">
        <f t="shared" si="66"/>
        <v>20</v>
      </c>
      <c r="I219" s="12">
        <f t="shared" si="67"/>
        <v>0</v>
      </c>
      <c r="J219" s="11">
        <f t="shared" si="59"/>
        <v>14987</v>
      </c>
      <c r="K219">
        <f t="shared" si="68"/>
        <v>4</v>
      </c>
      <c r="L219">
        <f t="shared" si="69"/>
        <v>9</v>
      </c>
      <c r="M219" s="12">
        <f t="shared" si="70"/>
        <v>47</v>
      </c>
      <c r="N219" s="11">
        <f t="shared" si="76"/>
        <v>0</v>
      </c>
      <c r="O219">
        <v>33</v>
      </c>
      <c r="P219">
        <v>8</v>
      </c>
      <c r="Q219" s="12">
        <f t="shared" si="71"/>
        <v>1988</v>
      </c>
      <c r="R219" s="11">
        <f t="shared" si="72"/>
        <v>0</v>
      </c>
      <c r="S219">
        <f t="shared" si="73"/>
        <v>53</v>
      </c>
      <c r="T219">
        <f t="shared" si="74"/>
        <v>8</v>
      </c>
      <c r="U219" s="12">
        <f t="shared" si="75"/>
        <v>3188</v>
      </c>
      <c r="V219" s="13"/>
      <c r="W219" t="str">
        <f t="shared" si="77"/>
        <v>Y:\TempRecording\JavaScript Essential Training\6. Sidebar - Variables and Data Types\011. Code Challenge - Calculate sales tax.mkv</v>
      </c>
      <c r="Z219" s="12"/>
    </row>
    <row r="220" spans="1:26" x14ac:dyDescent="0.25">
      <c r="A220" s="14" t="s">
        <v>108</v>
      </c>
      <c r="B220" s="15" t="b">
        <f t="shared" si="61"/>
        <v>0</v>
      </c>
      <c r="C220" s="15" t="b">
        <f t="shared" si="62"/>
        <v>0</v>
      </c>
      <c r="D220" s="15">
        <f t="shared" si="63"/>
        <v>11</v>
      </c>
      <c r="E220" s="15" t="str">
        <f t="shared" si="64"/>
        <v>6. Sidebar - Variables and Data Types</v>
      </c>
      <c r="F220" s="16" t="str">
        <f t="shared" si="60"/>
        <v/>
      </c>
      <c r="G220" s="11" t="str">
        <f t="shared" si="65"/>
        <v/>
      </c>
      <c r="H220">
        <f t="shared" si="66"/>
        <v>0</v>
      </c>
      <c r="I220" s="12">
        <f t="shared" si="67"/>
        <v>0</v>
      </c>
      <c r="J220" s="11">
        <f t="shared" si="59"/>
        <v>14987</v>
      </c>
      <c r="K220">
        <f t="shared" si="68"/>
        <v>4</v>
      </c>
      <c r="L220">
        <f t="shared" si="69"/>
        <v>9</v>
      </c>
      <c r="M220" s="12">
        <f t="shared" si="70"/>
        <v>47</v>
      </c>
      <c r="N220" s="11">
        <f t="shared" si="76"/>
        <v>0</v>
      </c>
      <c r="O220">
        <f t="shared" si="76"/>
        <v>53</v>
      </c>
      <c r="P220">
        <f t="shared" si="76"/>
        <v>8</v>
      </c>
      <c r="Q220" s="12">
        <f t="shared" si="71"/>
        <v>3188</v>
      </c>
      <c r="R220" s="11">
        <f t="shared" si="72"/>
        <v>0</v>
      </c>
      <c r="S220">
        <f t="shared" si="73"/>
        <v>53</v>
      </c>
      <c r="T220">
        <f t="shared" si="74"/>
        <v>8</v>
      </c>
      <c r="U220" s="12">
        <f t="shared" si="75"/>
        <v>3188</v>
      </c>
      <c r="V220" s="13"/>
      <c r="W220" t="str">
        <f t="shared" si="77"/>
        <v/>
      </c>
      <c r="Z220" s="12"/>
    </row>
    <row r="221" spans="1:26" x14ac:dyDescent="0.25">
      <c r="A221" s="14" t="s">
        <v>170</v>
      </c>
      <c r="B221" s="15" t="b">
        <f t="shared" si="61"/>
        <v>0</v>
      </c>
      <c r="C221" s="15" t="b">
        <f t="shared" si="62"/>
        <v>1</v>
      </c>
      <c r="D221" s="15">
        <f t="shared" si="63"/>
        <v>12</v>
      </c>
      <c r="E221" s="15" t="str">
        <f t="shared" si="64"/>
        <v>6. Sidebar - Variables and Data Types</v>
      </c>
      <c r="F221" s="16" t="str">
        <f t="shared" si="60"/>
        <v>12. Solution - Calculate sales tax</v>
      </c>
      <c r="G221" s="11" t="str">
        <f t="shared" si="65"/>
        <v>3m 30s</v>
      </c>
      <c r="H221">
        <f t="shared" si="66"/>
        <v>3</v>
      </c>
      <c r="I221" s="12">
        <f t="shared" si="67"/>
        <v>30</v>
      </c>
      <c r="J221" s="11">
        <f t="shared" si="59"/>
        <v>15197</v>
      </c>
      <c r="K221">
        <f t="shared" si="68"/>
        <v>4</v>
      </c>
      <c r="L221">
        <f t="shared" si="69"/>
        <v>13</v>
      </c>
      <c r="M221" s="12">
        <f t="shared" si="70"/>
        <v>17</v>
      </c>
      <c r="N221" s="11">
        <f t="shared" si="76"/>
        <v>0</v>
      </c>
      <c r="O221">
        <v>33</v>
      </c>
      <c r="P221">
        <v>40</v>
      </c>
      <c r="Q221" s="12">
        <f t="shared" si="71"/>
        <v>2020</v>
      </c>
      <c r="R221" s="11">
        <f t="shared" si="72"/>
        <v>0</v>
      </c>
      <c r="S221">
        <f t="shared" si="73"/>
        <v>37</v>
      </c>
      <c r="T221">
        <f t="shared" si="74"/>
        <v>10</v>
      </c>
      <c r="U221" s="12">
        <f t="shared" si="75"/>
        <v>2230</v>
      </c>
      <c r="V221" s="13"/>
      <c r="W221" t="str">
        <f t="shared" si="77"/>
        <v>Y:\TempRecording\JavaScript Essential Training\6. Sidebar - Variables and Data Types\012. Solution - Calculate sales tax.mkv</v>
      </c>
      <c r="Z221" s="12"/>
    </row>
    <row r="222" spans="1:26" x14ac:dyDescent="0.25">
      <c r="A222" s="14" t="s">
        <v>171</v>
      </c>
      <c r="B222" s="15" t="b">
        <f t="shared" si="61"/>
        <v>0</v>
      </c>
      <c r="C222" s="15" t="b">
        <f t="shared" si="62"/>
        <v>0</v>
      </c>
      <c r="D222" s="15">
        <f t="shared" si="63"/>
        <v>12</v>
      </c>
      <c r="E222" s="15" t="str">
        <f t="shared" si="64"/>
        <v>6. Sidebar - Variables and Data Types</v>
      </c>
      <c r="F222" s="16" t="str">
        <f t="shared" si="60"/>
        <v/>
      </c>
      <c r="G222" s="11" t="str">
        <f t="shared" si="65"/>
        <v/>
      </c>
      <c r="H222">
        <f t="shared" si="66"/>
        <v>0</v>
      </c>
      <c r="I222" s="12">
        <f t="shared" si="67"/>
        <v>0</v>
      </c>
      <c r="J222" s="11">
        <f t="shared" si="59"/>
        <v>15197</v>
      </c>
      <c r="K222">
        <f t="shared" si="68"/>
        <v>4</v>
      </c>
      <c r="L222">
        <f t="shared" si="69"/>
        <v>13</v>
      </c>
      <c r="M222" s="12">
        <f t="shared" si="70"/>
        <v>17</v>
      </c>
      <c r="N222" s="11">
        <f t="shared" si="76"/>
        <v>0</v>
      </c>
      <c r="O222">
        <f t="shared" si="76"/>
        <v>37</v>
      </c>
      <c r="P222">
        <f t="shared" si="76"/>
        <v>10</v>
      </c>
      <c r="Q222" s="12">
        <f t="shared" si="71"/>
        <v>2230</v>
      </c>
      <c r="R222" s="11">
        <f t="shared" si="72"/>
        <v>0</v>
      </c>
      <c r="S222">
        <f t="shared" si="73"/>
        <v>37</v>
      </c>
      <c r="T222">
        <f t="shared" si="74"/>
        <v>10</v>
      </c>
      <c r="U222" s="12">
        <f t="shared" si="75"/>
        <v>2230</v>
      </c>
      <c r="V222" s="13"/>
      <c r="W222" t="str">
        <f t="shared" si="77"/>
        <v/>
      </c>
      <c r="Z222" s="12"/>
    </row>
    <row r="223" spans="1:26" x14ac:dyDescent="0.25">
      <c r="A223" s="14" t="s">
        <v>43</v>
      </c>
      <c r="B223" s="15" t="b">
        <f t="shared" si="61"/>
        <v>0</v>
      </c>
      <c r="C223" s="15" t="b">
        <f t="shared" si="62"/>
        <v>0</v>
      </c>
      <c r="D223" s="15">
        <f t="shared" si="63"/>
        <v>12</v>
      </c>
      <c r="E223" s="15" t="str">
        <f t="shared" si="64"/>
        <v>6. Sidebar - Variables and Data Types</v>
      </c>
      <c r="F223" s="16" t="str">
        <f t="shared" si="60"/>
        <v/>
      </c>
      <c r="G223" s="11" t="str">
        <f t="shared" si="65"/>
        <v/>
      </c>
      <c r="H223">
        <f t="shared" si="66"/>
        <v>0</v>
      </c>
      <c r="I223" s="12">
        <f t="shared" si="67"/>
        <v>0</v>
      </c>
      <c r="J223" s="11">
        <f t="shared" si="59"/>
        <v>15197</v>
      </c>
      <c r="K223">
        <f t="shared" si="68"/>
        <v>4</v>
      </c>
      <c r="L223">
        <f t="shared" si="69"/>
        <v>13</v>
      </c>
      <c r="M223" s="12">
        <f t="shared" si="70"/>
        <v>17</v>
      </c>
      <c r="N223" s="11">
        <f t="shared" si="76"/>
        <v>0</v>
      </c>
      <c r="O223">
        <f t="shared" si="76"/>
        <v>37</v>
      </c>
      <c r="P223">
        <f t="shared" si="76"/>
        <v>10</v>
      </c>
      <c r="Q223" s="12">
        <f t="shared" si="71"/>
        <v>2230</v>
      </c>
      <c r="R223" s="11">
        <f t="shared" si="72"/>
        <v>0</v>
      </c>
      <c r="S223">
        <f t="shared" si="73"/>
        <v>37</v>
      </c>
      <c r="T223">
        <f t="shared" si="74"/>
        <v>10</v>
      </c>
      <c r="U223" s="12">
        <f t="shared" si="75"/>
        <v>2230</v>
      </c>
      <c r="V223" s="13"/>
      <c r="W223" t="str">
        <f t="shared" si="77"/>
        <v/>
      </c>
      <c r="Z223" s="12"/>
    </row>
    <row r="224" spans="1:26" x14ac:dyDescent="0.25">
      <c r="A224" s="14" t="s">
        <v>63</v>
      </c>
      <c r="B224" s="15" t="b">
        <f t="shared" si="61"/>
        <v>0</v>
      </c>
      <c r="C224" s="15" t="b">
        <f t="shared" si="62"/>
        <v>0</v>
      </c>
      <c r="D224" s="15">
        <f t="shared" si="63"/>
        <v>12</v>
      </c>
      <c r="E224" s="15" t="str">
        <f t="shared" si="64"/>
        <v>6. Sidebar - Variables and Data Types</v>
      </c>
      <c r="F224" s="16" t="str">
        <f t="shared" si="60"/>
        <v>Chapter Quiz</v>
      </c>
      <c r="G224" s="11" t="str">
        <f t="shared" si="65"/>
        <v/>
      </c>
      <c r="H224">
        <f t="shared" si="66"/>
        <v>0</v>
      </c>
      <c r="I224" s="12">
        <f t="shared" si="67"/>
        <v>0</v>
      </c>
      <c r="J224" s="11">
        <f t="shared" si="59"/>
        <v>15197</v>
      </c>
      <c r="K224">
        <f t="shared" si="68"/>
        <v>4</v>
      </c>
      <c r="L224">
        <f t="shared" si="69"/>
        <v>13</v>
      </c>
      <c r="M224" s="12">
        <f t="shared" si="70"/>
        <v>17</v>
      </c>
      <c r="N224" s="11">
        <f t="shared" si="76"/>
        <v>0</v>
      </c>
      <c r="O224">
        <f t="shared" si="76"/>
        <v>37</v>
      </c>
      <c r="P224">
        <f t="shared" si="76"/>
        <v>10</v>
      </c>
      <c r="Q224" s="12">
        <f t="shared" si="71"/>
        <v>2230</v>
      </c>
      <c r="R224" s="11">
        <f t="shared" si="72"/>
        <v>0</v>
      </c>
      <c r="S224">
        <f t="shared" si="73"/>
        <v>37</v>
      </c>
      <c r="T224">
        <f t="shared" si="74"/>
        <v>10</v>
      </c>
      <c r="U224" s="12">
        <f t="shared" si="75"/>
        <v>2230</v>
      </c>
      <c r="V224" s="13"/>
      <c r="W224" t="str">
        <f t="shared" si="77"/>
        <v>Y:\TempRecording\JavaScript Essential Training\6. Sidebar - Variables and Data Types\0Chapter Quiz.mkv</v>
      </c>
      <c r="Z224" s="12"/>
    </row>
    <row r="225" spans="1:26" x14ac:dyDescent="0.25">
      <c r="A225" s="14" t="s">
        <v>172</v>
      </c>
      <c r="B225" s="15" t="b">
        <f t="shared" si="61"/>
        <v>0</v>
      </c>
      <c r="C225" s="15" t="b">
        <f t="shared" si="62"/>
        <v>0</v>
      </c>
      <c r="D225" s="15">
        <f t="shared" si="63"/>
        <v>12</v>
      </c>
      <c r="E225" s="15" t="str">
        <f t="shared" si="64"/>
        <v>6. Sidebar - Variables and Data Types</v>
      </c>
      <c r="F225" s="16" t="str">
        <f t="shared" si="60"/>
        <v/>
      </c>
      <c r="G225" s="11" t="str">
        <f t="shared" si="65"/>
        <v/>
      </c>
      <c r="H225">
        <f t="shared" si="66"/>
        <v>0</v>
      </c>
      <c r="I225" s="12">
        <f t="shared" si="67"/>
        <v>0</v>
      </c>
      <c r="J225" s="11">
        <f t="shared" si="59"/>
        <v>15197</v>
      </c>
      <c r="K225">
        <f t="shared" si="68"/>
        <v>4</v>
      </c>
      <c r="L225">
        <f t="shared" si="69"/>
        <v>13</v>
      </c>
      <c r="M225" s="12">
        <f t="shared" si="70"/>
        <v>17</v>
      </c>
      <c r="N225" s="11">
        <f t="shared" si="76"/>
        <v>0</v>
      </c>
      <c r="O225">
        <f t="shared" si="76"/>
        <v>37</v>
      </c>
      <c r="P225">
        <f t="shared" si="76"/>
        <v>10</v>
      </c>
      <c r="Q225" s="12">
        <f t="shared" si="71"/>
        <v>2230</v>
      </c>
      <c r="R225" s="11">
        <f t="shared" si="72"/>
        <v>0</v>
      </c>
      <c r="S225">
        <f t="shared" si="73"/>
        <v>37</v>
      </c>
      <c r="T225">
        <f t="shared" si="74"/>
        <v>10</v>
      </c>
      <c r="U225" s="12">
        <f t="shared" si="75"/>
        <v>2230</v>
      </c>
      <c r="V225" s="13"/>
      <c r="W225" t="str">
        <f t="shared" si="77"/>
        <v/>
      </c>
      <c r="Z225" s="12"/>
    </row>
    <row r="226" spans="1:26" x14ac:dyDescent="0.25">
      <c r="A226" s="14"/>
      <c r="B226" s="15" t="b">
        <f t="shared" si="61"/>
        <v>0</v>
      </c>
      <c r="C226" s="15" t="b">
        <f t="shared" si="62"/>
        <v>0</v>
      </c>
      <c r="D226" s="15">
        <f t="shared" si="63"/>
        <v>12</v>
      </c>
      <c r="E226" s="15" t="str">
        <f t="shared" si="64"/>
        <v>6. Sidebar - Variables and Data Types</v>
      </c>
      <c r="F226" s="16" t="str">
        <f t="shared" si="60"/>
        <v/>
      </c>
      <c r="G226" s="11" t="str">
        <f t="shared" si="65"/>
        <v/>
      </c>
      <c r="H226">
        <f t="shared" si="66"/>
        <v>0</v>
      </c>
      <c r="I226" s="12">
        <f t="shared" si="67"/>
        <v>0</v>
      </c>
      <c r="J226" s="11">
        <f t="shared" si="59"/>
        <v>15197</v>
      </c>
      <c r="K226">
        <f t="shared" si="68"/>
        <v>4</v>
      </c>
      <c r="L226">
        <f t="shared" si="69"/>
        <v>13</v>
      </c>
      <c r="M226" s="12">
        <f t="shared" si="70"/>
        <v>17</v>
      </c>
      <c r="N226" s="11">
        <f t="shared" si="76"/>
        <v>0</v>
      </c>
      <c r="O226">
        <f t="shared" si="76"/>
        <v>37</v>
      </c>
      <c r="P226">
        <f t="shared" si="76"/>
        <v>10</v>
      </c>
      <c r="Q226" s="12">
        <f t="shared" si="71"/>
        <v>2230</v>
      </c>
      <c r="R226" s="11">
        <f t="shared" si="72"/>
        <v>0</v>
      </c>
      <c r="S226">
        <f t="shared" si="73"/>
        <v>37</v>
      </c>
      <c r="T226">
        <f t="shared" si="74"/>
        <v>10</v>
      </c>
      <c r="U226" s="12">
        <f t="shared" si="75"/>
        <v>2230</v>
      </c>
      <c r="V226" s="13"/>
      <c r="W226" t="str">
        <f t="shared" si="77"/>
        <v/>
      </c>
      <c r="Z226" s="12"/>
    </row>
    <row r="227" spans="1:26" x14ac:dyDescent="0.25">
      <c r="A227" s="14" t="s">
        <v>173</v>
      </c>
      <c r="B227" s="15" t="b">
        <f t="shared" si="61"/>
        <v>1</v>
      </c>
      <c r="C227" s="15" t="b">
        <f t="shared" si="62"/>
        <v>0</v>
      </c>
      <c r="D227" s="15">
        <f t="shared" si="63"/>
        <v>0</v>
      </c>
      <c r="E227" s="15" t="str">
        <f t="shared" si="64"/>
        <v>7. Arrays</v>
      </c>
      <c r="F227" s="16" t="str">
        <f t="shared" si="60"/>
        <v/>
      </c>
      <c r="G227" s="11" t="str">
        <f t="shared" si="65"/>
        <v/>
      </c>
      <c r="H227">
        <f t="shared" si="66"/>
        <v>0</v>
      </c>
      <c r="I227" s="12">
        <f t="shared" si="67"/>
        <v>0</v>
      </c>
      <c r="J227" s="11">
        <f t="shared" si="59"/>
        <v>15197</v>
      </c>
      <c r="K227">
        <f t="shared" si="68"/>
        <v>4</v>
      </c>
      <c r="L227">
        <f t="shared" si="69"/>
        <v>13</v>
      </c>
      <c r="M227" s="12">
        <f t="shared" si="70"/>
        <v>17</v>
      </c>
      <c r="N227" s="11">
        <f t="shared" si="76"/>
        <v>0</v>
      </c>
      <c r="O227">
        <f t="shared" si="76"/>
        <v>37</v>
      </c>
      <c r="P227">
        <f t="shared" si="76"/>
        <v>10</v>
      </c>
      <c r="Q227" s="12">
        <f t="shared" si="71"/>
        <v>2230</v>
      </c>
      <c r="R227" s="11">
        <f t="shared" si="72"/>
        <v>0</v>
      </c>
      <c r="S227">
        <f t="shared" si="73"/>
        <v>37</v>
      </c>
      <c r="T227">
        <f t="shared" si="74"/>
        <v>10</v>
      </c>
      <c r="U227" s="12">
        <f t="shared" si="75"/>
        <v>2230</v>
      </c>
      <c r="V227" s="13"/>
      <c r="W227" t="str">
        <f t="shared" si="77"/>
        <v/>
      </c>
      <c r="Z227" s="12"/>
    </row>
    <row r="228" spans="1:26" x14ac:dyDescent="0.25">
      <c r="A228" s="14"/>
      <c r="B228" s="15" t="b">
        <f t="shared" si="61"/>
        <v>0</v>
      </c>
      <c r="C228" s="15" t="b">
        <f t="shared" si="62"/>
        <v>0</v>
      </c>
      <c r="D228" s="15">
        <f t="shared" si="63"/>
        <v>0</v>
      </c>
      <c r="E228" s="15" t="str">
        <f t="shared" si="64"/>
        <v>7. Arrays</v>
      </c>
      <c r="F228" s="16" t="str">
        <f t="shared" si="60"/>
        <v/>
      </c>
      <c r="G228" s="11" t="str">
        <f t="shared" si="65"/>
        <v/>
      </c>
      <c r="H228">
        <f t="shared" si="66"/>
        <v>0</v>
      </c>
      <c r="I228" s="12">
        <f t="shared" si="67"/>
        <v>0</v>
      </c>
      <c r="J228" s="11">
        <f t="shared" si="59"/>
        <v>15197</v>
      </c>
      <c r="K228">
        <f t="shared" si="68"/>
        <v>4</v>
      </c>
      <c r="L228">
        <f t="shared" si="69"/>
        <v>13</v>
      </c>
      <c r="M228" s="12">
        <f t="shared" si="70"/>
        <v>17</v>
      </c>
      <c r="N228" s="11">
        <f t="shared" si="76"/>
        <v>0</v>
      </c>
      <c r="O228">
        <f t="shared" si="76"/>
        <v>37</v>
      </c>
      <c r="P228">
        <f t="shared" si="76"/>
        <v>10</v>
      </c>
      <c r="Q228" s="12">
        <f t="shared" si="71"/>
        <v>2230</v>
      </c>
      <c r="R228" s="11">
        <f t="shared" si="72"/>
        <v>0</v>
      </c>
      <c r="S228">
        <f t="shared" si="73"/>
        <v>37</v>
      </c>
      <c r="T228">
        <f t="shared" si="74"/>
        <v>10</v>
      </c>
      <c r="U228" s="12">
        <f t="shared" si="75"/>
        <v>2230</v>
      </c>
      <c r="V228" s="13"/>
      <c r="W228" t="str">
        <f t="shared" si="77"/>
        <v/>
      </c>
      <c r="Z228" s="12"/>
    </row>
    <row r="229" spans="1:26" x14ac:dyDescent="0.25">
      <c r="A229" s="14" t="s">
        <v>174</v>
      </c>
      <c r="B229" s="15" t="b">
        <f t="shared" si="61"/>
        <v>0</v>
      </c>
      <c r="C229" s="15" t="b">
        <f t="shared" si="62"/>
        <v>1</v>
      </c>
      <c r="D229" s="15">
        <f t="shared" si="63"/>
        <v>1</v>
      </c>
      <c r="E229" s="15" t="str">
        <f t="shared" si="64"/>
        <v>7. Arrays</v>
      </c>
      <c r="F229" s="16" t="str">
        <f t="shared" si="60"/>
        <v>1. Arrays explained</v>
      </c>
      <c r="G229" s="11" t="str">
        <f t="shared" si="65"/>
        <v>2m 50s</v>
      </c>
      <c r="H229">
        <f t="shared" si="66"/>
        <v>2</v>
      </c>
      <c r="I229" s="12">
        <f t="shared" si="67"/>
        <v>50</v>
      </c>
      <c r="J229" s="11">
        <f t="shared" si="59"/>
        <v>15367</v>
      </c>
      <c r="K229">
        <f t="shared" si="68"/>
        <v>4</v>
      </c>
      <c r="L229">
        <f t="shared" si="69"/>
        <v>16</v>
      </c>
      <c r="M229" s="12">
        <f t="shared" si="70"/>
        <v>7</v>
      </c>
      <c r="N229" s="11">
        <f t="shared" si="76"/>
        <v>0</v>
      </c>
      <c r="O229">
        <v>0</v>
      </c>
      <c r="P229">
        <v>0</v>
      </c>
      <c r="Q229" s="12">
        <f t="shared" si="71"/>
        <v>0</v>
      </c>
      <c r="R229" s="11">
        <f t="shared" si="72"/>
        <v>0</v>
      </c>
      <c r="S229">
        <f t="shared" si="73"/>
        <v>2</v>
      </c>
      <c r="T229">
        <f t="shared" si="74"/>
        <v>50</v>
      </c>
      <c r="U229" s="12">
        <f t="shared" si="75"/>
        <v>170</v>
      </c>
      <c r="V229" s="13"/>
      <c r="W229" t="str">
        <f t="shared" si="77"/>
        <v>Y:\TempRecording\JavaScript Essential Training\7. Arrays\01. Arrays explained.mkv</v>
      </c>
      <c r="Z229" s="12"/>
    </row>
    <row r="230" spans="1:26" x14ac:dyDescent="0.25">
      <c r="A230" s="14" t="s">
        <v>175</v>
      </c>
      <c r="B230" s="15" t="b">
        <f t="shared" si="61"/>
        <v>0</v>
      </c>
      <c r="C230" s="15" t="b">
        <f t="shared" si="62"/>
        <v>0</v>
      </c>
      <c r="D230" s="15">
        <f t="shared" si="63"/>
        <v>1</v>
      </c>
      <c r="E230" s="15" t="str">
        <f t="shared" si="64"/>
        <v>7. Arrays</v>
      </c>
      <c r="F230" s="16" t="str">
        <f t="shared" si="60"/>
        <v/>
      </c>
      <c r="G230" s="11" t="str">
        <f t="shared" si="65"/>
        <v/>
      </c>
      <c r="H230">
        <f t="shared" si="66"/>
        <v>0</v>
      </c>
      <c r="I230" s="12">
        <f t="shared" si="67"/>
        <v>0</v>
      </c>
      <c r="J230" s="11">
        <f t="shared" si="59"/>
        <v>15367</v>
      </c>
      <c r="K230">
        <f t="shared" si="68"/>
        <v>4</v>
      </c>
      <c r="L230">
        <f t="shared" si="69"/>
        <v>16</v>
      </c>
      <c r="M230" s="12">
        <f t="shared" si="70"/>
        <v>7</v>
      </c>
      <c r="N230" s="11">
        <f t="shared" si="76"/>
        <v>0</v>
      </c>
      <c r="O230">
        <f t="shared" si="76"/>
        <v>2</v>
      </c>
      <c r="P230">
        <f t="shared" si="76"/>
        <v>50</v>
      </c>
      <c r="Q230" s="12">
        <f t="shared" si="71"/>
        <v>170</v>
      </c>
      <c r="R230" s="11">
        <f t="shared" si="72"/>
        <v>0</v>
      </c>
      <c r="S230">
        <f t="shared" si="73"/>
        <v>2</v>
      </c>
      <c r="T230">
        <f t="shared" si="74"/>
        <v>50</v>
      </c>
      <c r="U230" s="12">
        <f t="shared" si="75"/>
        <v>170</v>
      </c>
      <c r="V230" s="13"/>
      <c r="W230" t="str">
        <f t="shared" si="77"/>
        <v/>
      </c>
      <c r="Z230" s="12"/>
    </row>
    <row r="231" spans="1:26" x14ac:dyDescent="0.25">
      <c r="A231" s="14" t="s">
        <v>43</v>
      </c>
      <c r="B231" s="15" t="b">
        <f t="shared" si="61"/>
        <v>0</v>
      </c>
      <c r="C231" s="15" t="b">
        <f t="shared" si="62"/>
        <v>0</v>
      </c>
      <c r="D231" s="15">
        <f t="shared" si="63"/>
        <v>1</v>
      </c>
      <c r="E231" s="15" t="str">
        <f t="shared" si="64"/>
        <v>7. Arrays</v>
      </c>
      <c r="F231" s="16" t="str">
        <f t="shared" si="60"/>
        <v/>
      </c>
      <c r="G231" s="11" t="str">
        <f t="shared" si="65"/>
        <v/>
      </c>
      <c r="H231">
        <f t="shared" si="66"/>
        <v>0</v>
      </c>
      <c r="I231" s="12">
        <f t="shared" si="67"/>
        <v>0</v>
      </c>
      <c r="J231" s="11">
        <f t="shared" si="59"/>
        <v>15367</v>
      </c>
      <c r="K231">
        <f t="shared" si="68"/>
        <v>4</v>
      </c>
      <c r="L231">
        <f t="shared" si="69"/>
        <v>16</v>
      </c>
      <c r="M231" s="12">
        <f t="shared" si="70"/>
        <v>7</v>
      </c>
      <c r="N231" s="11">
        <f t="shared" si="76"/>
        <v>0</v>
      </c>
      <c r="O231">
        <f t="shared" si="76"/>
        <v>2</v>
      </c>
      <c r="P231">
        <f t="shared" si="76"/>
        <v>50</v>
      </c>
      <c r="Q231" s="12">
        <f t="shared" si="71"/>
        <v>170</v>
      </c>
      <c r="R231" s="11">
        <f t="shared" si="72"/>
        <v>0</v>
      </c>
      <c r="S231">
        <f t="shared" si="73"/>
        <v>2</v>
      </c>
      <c r="T231">
        <f t="shared" si="74"/>
        <v>50</v>
      </c>
      <c r="U231" s="12">
        <f t="shared" si="75"/>
        <v>170</v>
      </c>
      <c r="V231" s="13"/>
      <c r="W231" t="str">
        <f t="shared" si="77"/>
        <v/>
      </c>
      <c r="Z231" s="12"/>
    </row>
    <row r="232" spans="1:26" x14ac:dyDescent="0.25">
      <c r="A232" s="14" t="s">
        <v>176</v>
      </c>
      <c r="B232" s="15" t="b">
        <f t="shared" si="61"/>
        <v>0</v>
      </c>
      <c r="C232" s="15" t="b">
        <f t="shared" si="62"/>
        <v>1</v>
      </c>
      <c r="D232" s="15">
        <f t="shared" si="63"/>
        <v>2</v>
      </c>
      <c r="E232" s="15" t="str">
        <f t="shared" si="64"/>
        <v>7. Arrays</v>
      </c>
      <c r="F232" s="16" t="str">
        <f t="shared" si="60"/>
        <v>2. Arrays in code</v>
      </c>
      <c r="G232" s="11" t="str">
        <f t="shared" si="65"/>
        <v>4m 36s</v>
      </c>
      <c r="H232">
        <f t="shared" si="66"/>
        <v>4</v>
      </c>
      <c r="I232" s="12">
        <f t="shared" si="67"/>
        <v>36</v>
      </c>
      <c r="J232" s="11">
        <f t="shared" si="59"/>
        <v>15643</v>
      </c>
      <c r="K232">
        <f t="shared" si="68"/>
        <v>4</v>
      </c>
      <c r="L232">
        <f t="shared" si="69"/>
        <v>20</v>
      </c>
      <c r="M232" s="12">
        <f t="shared" si="70"/>
        <v>43</v>
      </c>
      <c r="N232" s="11">
        <f t="shared" si="76"/>
        <v>0</v>
      </c>
      <c r="O232">
        <f t="shared" si="76"/>
        <v>2</v>
      </c>
      <c r="P232">
        <f t="shared" si="76"/>
        <v>50</v>
      </c>
      <c r="Q232" s="12">
        <f t="shared" si="71"/>
        <v>170</v>
      </c>
      <c r="R232" s="11">
        <f t="shared" si="72"/>
        <v>0</v>
      </c>
      <c r="S232">
        <f t="shared" si="73"/>
        <v>7</v>
      </c>
      <c r="T232">
        <f t="shared" si="74"/>
        <v>26</v>
      </c>
      <c r="U232" s="12">
        <f t="shared" si="75"/>
        <v>446</v>
      </c>
      <c r="V232" s="13"/>
      <c r="W232" t="str">
        <f t="shared" si="77"/>
        <v>Y:\TempRecording\JavaScript Essential Training\7. Arrays\02. Arrays in code.mkv</v>
      </c>
      <c r="Z232" s="12"/>
    </row>
    <row r="233" spans="1:26" x14ac:dyDescent="0.25">
      <c r="A233" s="14" t="s">
        <v>177</v>
      </c>
      <c r="B233" s="15" t="b">
        <f t="shared" si="61"/>
        <v>0</v>
      </c>
      <c r="C233" s="15" t="b">
        <f t="shared" si="62"/>
        <v>0</v>
      </c>
      <c r="D233" s="15">
        <f t="shared" si="63"/>
        <v>2</v>
      </c>
      <c r="E233" s="15" t="str">
        <f t="shared" si="64"/>
        <v>7. Arrays</v>
      </c>
      <c r="F233" s="16" t="str">
        <f t="shared" si="60"/>
        <v/>
      </c>
      <c r="G233" s="11" t="str">
        <f t="shared" si="65"/>
        <v/>
      </c>
      <c r="H233">
        <f t="shared" si="66"/>
        <v>0</v>
      </c>
      <c r="I233" s="12">
        <f t="shared" si="67"/>
        <v>0</v>
      </c>
      <c r="J233" s="11">
        <f t="shared" si="59"/>
        <v>15643</v>
      </c>
      <c r="K233">
        <f t="shared" si="68"/>
        <v>4</v>
      </c>
      <c r="L233">
        <f t="shared" si="69"/>
        <v>20</v>
      </c>
      <c r="M233" s="12">
        <f t="shared" si="70"/>
        <v>43</v>
      </c>
      <c r="N233" s="11">
        <f t="shared" si="76"/>
        <v>0</v>
      </c>
      <c r="O233">
        <f t="shared" si="76"/>
        <v>7</v>
      </c>
      <c r="P233">
        <f t="shared" si="76"/>
        <v>26</v>
      </c>
      <c r="Q233" s="12">
        <f t="shared" si="71"/>
        <v>446</v>
      </c>
      <c r="R233" s="11">
        <f t="shared" si="72"/>
        <v>0</v>
      </c>
      <c r="S233">
        <f t="shared" si="73"/>
        <v>7</v>
      </c>
      <c r="T233">
        <f t="shared" si="74"/>
        <v>26</v>
      </c>
      <c r="U233" s="12">
        <f t="shared" si="75"/>
        <v>446</v>
      </c>
      <c r="V233" s="13"/>
      <c r="W233" t="str">
        <f t="shared" si="77"/>
        <v/>
      </c>
      <c r="Z233" s="12"/>
    </row>
    <row r="234" spans="1:26" x14ac:dyDescent="0.25">
      <c r="A234" s="14" t="s">
        <v>43</v>
      </c>
      <c r="B234" s="15" t="b">
        <f t="shared" si="61"/>
        <v>0</v>
      </c>
      <c r="C234" s="15" t="b">
        <f t="shared" si="62"/>
        <v>0</v>
      </c>
      <c r="D234" s="15">
        <f t="shared" si="63"/>
        <v>2</v>
      </c>
      <c r="E234" s="15" t="str">
        <f t="shared" si="64"/>
        <v>7. Arrays</v>
      </c>
      <c r="F234" s="16" t="str">
        <f t="shared" si="60"/>
        <v/>
      </c>
      <c r="G234" s="11" t="str">
        <f t="shared" si="65"/>
        <v/>
      </c>
      <c r="H234">
        <f t="shared" si="66"/>
        <v>0</v>
      </c>
      <c r="I234" s="12">
        <f t="shared" si="67"/>
        <v>0</v>
      </c>
      <c r="J234" s="11">
        <f t="shared" si="59"/>
        <v>15643</v>
      </c>
      <c r="K234">
        <f t="shared" si="68"/>
        <v>4</v>
      </c>
      <c r="L234">
        <f t="shared" si="69"/>
        <v>20</v>
      </c>
      <c r="M234" s="12">
        <f t="shared" si="70"/>
        <v>43</v>
      </c>
      <c r="N234" s="11">
        <f t="shared" si="76"/>
        <v>0</v>
      </c>
      <c r="O234">
        <f t="shared" si="76"/>
        <v>7</v>
      </c>
      <c r="P234">
        <f t="shared" si="76"/>
        <v>26</v>
      </c>
      <c r="Q234" s="12">
        <f t="shared" si="71"/>
        <v>446</v>
      </c>
      <c r="R234" s="11">
        <f t="shared" si="72"/>
        <v>0</v>
      </c>
      <c r="S234">
        <f t="shared" si="73"/>
        <v>7</v>
      </c>
      <c r="T234">
        <f t="shared" si="74"/>
        <v>26</v>
      </c>
      <c r="U234" s="12">
        <f t="shared" si="75"/>
        <v>446</v>
      </c>
      <c r="V234" s="13"/>
      <c r="W234" t="str">
        <f t="shared" si="77"/>
        <v/>
      </c>
      <c r="Z234" s="12"/>
    </row>
    <row r="235" spans="1:26" x14ac:dyDescent="0.25">
      <c r="A235" s="14" t="s">
        <v>178</v>
      </c>
      <c r="B235" s="15" t="b">
        <f t="shared" si="61"/>
        <v>0</v>
      </c>
      <c r="C235" s="15" t="b">
        <f t="shared" si="62"/>
        <v>1</v>
      </c>
      <c r="D235" s="15">
        <f t="shared" si="63"/>
        <v>3</v>
      </c>
      <c r="E235" s="15" t="str">
        <f t="shared" si="64"/>
        <v>7. Arrays</v>
      </c>
      <c r="F235" s="16" t="str">
        <f t="shared" si="60"/>
        <v>3. Array methods</v>
      </c>
      <c r="G235" s="11" t="str">
        <f t="shared" si="65"/>
        <v>5m 53s</v>
      </c>
      <c r="H235">
        <f t="shared" si="66"/>
        <v>5</v>
      </c>
      <c r="I235" s="12">
        <f t="shared" si="67"/>
        <v>53</v>
      </c>
      <c r="J235" s="11">
        <f t="shared" si="59"/>
        <v>15996</v>
      </c>
      <c r="K235">
        <f t="shared" si="68"/>
        <v>4</v>
      </c>
      <c r="L235">
        <f t="shared" si="69"/>
        <v>26</v>
      </c>
      <c r="M235" s="12">
        <f t="shared" si="70"/>
        <v>36</v>
      </c>
      <c r="N235" s="11">
        <f t="shared" si="76"/>
        <v>0</v>
      </c>
      <c r="O235">
        <f t="shared" si="76"/>
        <v>7</v>
      </c>
      <c r="P235">
        <f t="shared" si="76"/>
        <v>26</v>
      </c>
      <c r="Q235" s="12">
        <f t="shared" si="71"/>
        <v>446</v>
      </c>
      <c r="R235" s="11">
        <f t="shared" si="72"/>
        <v>0</v>
      </c>
      <c r="S235">
        <f t="shared" si="73"/>
        <v>13</v>
      </c>
      <c r="T235">
        <f t="shared" si="74"/>
        <v>19</v>
      </c>
      <c r="U235" s="12">
        <f t="shared" si="75"/>
        <v>799</v>
      </c>
      <c r="V235" s="13"/>
      <c r="W235" t="str">
        <f t="shared" si="77"/>
        <v>Y:\TempRecording\JavaScript Essential Training\7. Arrays\03. Array methods.mkv</v>
      </c>
      <c r="Z235" s="12"/>
    </row>
    <row r="236" spans="1:26" x14ac:dyDescent="0.25">
      <c r="A236" s="14" t="s">
        <v>179</v>
      </c>
      <c r="B236" s="15" t="b">
        <f t="shared" si="61"/>
        <v>0</v>
      </c>
      <c r="C236" s="15" t="b">
        <f t="shared" si="62"/>
        <v>0</v>
      </c>
      <c r="D236" s="15">
        <f t="shared" si="63"/>
        <v>3</v>
      </c>
      <c r="E236" s="15" t="str">
        <f t="shared" si="64"/>
        <v>7. Arrays</v>
      </c>
      <c r="F236" s="16" t="str">
        <f t="shared" si="60"/>
        <v/>
      </c>
      <c r="G236" s="11" t="str">
        <f t="shared" si="65"/>
        <v/>
      </c>
      <c r="H236">
        <f t="shared" si="66"/>
        <v>0</v>
      </c>
      <c r="I236" s="12">
        <f t="shared" si="67"/>
        <v>0</v>
      </c>
      <c r="J236" s="11">
        <f t="shared" si="59"/>
        <v>15996</v>
      </c>
      <c r="K236">
        <f t="shared" si="68"/>
        <v>4</v>
      </c>
      <c r="L236">
        <f t="shared" si="69"/>
        <v>26</v>
      </c>
      <c r="M236" s="12">
        <f t="shared" si="70"/>
        <v>36</v>
      </c>
      <c r="N236" s="11">
        <f t="shared" si="76"/>
        <v>0</v>
      </c>
      <c r="O236">
        <f t="shared" si="76"/>
        <v>13</v>
      </c>
      <c r="P236">
        <f t="shared" si="76"/>
        <v>19</v>
      </c>
      <c r="Q236" s="12">
        <f t="shared" si="71"/>
        <v>799</v>
      </c>
      <c r="R236" s="11">
        <f t="shared" si="72"/>
        <v>0</v>
      </c>
      <c r="S236">
        <f t="shared" si="73"/>
        <v>13</v>
      </c>
      <c r="T236">
        <f t="shared" si="74"/>
        <v>19</v>
      </c>
      <c r="U236" s="12">
        <f t="shared" si="75"/>
        <v>799</v>
      </c>
      <c r="V236" s="13"/>
      <c r="W236" t="str">
        <f t="shared" si="77"/>
        <v/>
      </c>
      <c r="Z236" s="12"/>
    </row>
    <row r="237" spans="1:26" x14ac:dyDescent="0.25">
      <c r="A237" s="14" t="s">
        <v>43</v>
      </c>
      <c r="B237" s="15" t="b">
        <f t="shared" si="61"/>
        <v>0</v>
      </c>
      <c r="C237" s="15" t="b">
        <f t="shared" si="62"/>
        <v>0</v>
      </c>
      <c r="D237" s="15">
        <f t="shared" si="63"/>
        <v>3</v>
      </c>
      <c r="E237" s="15" t="str">
        <f t="shared" si="64"/>
        <v>7. Arrays</v>
      </c>
      <c r="F237" s="16" t="str">
        <f t="shared" si="60"/>
        <v/>
      </c>
      <c r="G237" s="11" t="str">
        <f t="shared" si="65"/>
        <v/>
      </c>
      <c r="H237">
        <f t="shared" si="66"/>
        <v>0</v>
      </c>
      <c r="I237" s="12">
        <f t="shared" si="67"/>
        <v>0</v>
      </c>
      <c r="J237" s="11">
        <f t="shared" ref="J237:J300" si="78">J236+(H237*60+I237)</f>
        <v>15996</v>
      </c>
      <c r="K237">
        <f t="shared" si="68"/>
        <v>4</v>
      </c>
      <c r="L237">
        <f t="shared" si="69"/>
        <v>26</v>
      </c>
      <c r="M237" s="12">
        <f t="shared" si="70"/>
        <v>36</v>
      </c>
      <c r="N237" s="11">
        <f t="shared" si="76"/>
        <v>0</v>
      </c>
      <c r="O237">
        <f t="shared" si="76"/>
        <v>13</v>
      </c>
      <c r="P237">
        <f t="shared" si="76"/>
        <v>19</v>
      </c>
      <c r="Q237" s="12">
        <f t="shared" si="71"/>
        <v>799</v>
      </c>
      <c r="R237" s="11">
        <f t="shared" si="72"/>
        <v>0</v>
      </c>
      <c r="S237">
        <f t="shared" si="73"/>
        <v>13</v>
      </c>
      <c r="T237">
        <f t="shared" si="74"/>
        <v>19</v>
      </c>
      <c r="U237" s="12">
        <f t="shared" si="75"/>
        <v>799</v>
      </c>
      <c r="V237" s="13"/>
      <c r="W237" t="str">
        <f t="shared" si="77"/>
        <v/>
      </c>
      <c r="Z237" s="12"/>
    </row>
    <row r="238" spans="1:26" x14ac:dyDescent="0.25">
      <c r="A238" s="14" t="s">
        <v>180</v>
      </c>
      <c r="B238" s="15" t="b">
        <f t="shared" si="61"/>
        <v>0</v>
      </c>
      <c r="C238" s="15" t="b">
        <f t="shared" si="62"/>
        <v>1</v>
      </c>
      <c r="D238" s="15">
        <f t="shared" si="63"/>
        <v>4</v>
      </c>
      <c r="E238" s="15" t="str">
        <f t="shared" si="64"/>
        <v>7. Arrays</v>
      </c>
      <c r="F238" s="16" t="str">
        <f t="shared" si="60"/>
        <v>4. Set - Arrays with unique items</v>
      </c>
      <c r="G238" s="11" t="str">
        <f t="shared" si="65"/>
        <v>4m</v>
      </c>
      <c r="H238">
        <f t="shared" si="66"/>
        <v>4</v>
      </c>
      <c r="I238" s="12">
        <f t="shared" si="67"/>
        <v>0</v>
      </c>
      <c r="J238" s="11">
        <f t="shared" si="78"/>
        <v>16236</v>
      </c>
      <c r="K238">
        <f t="shared" si="68"/>
        <v>4</v>
      </c>
      <c r="L238">
        <f t="shared" si="69"/>
        <v>30</v>
      </c>
      <c r="M238" s="12">
        <f t="shared" si="70"/>
        <v>36</v>
      </c>
      <c r="N238" s="11">
        <f t="shared" si="76"/>
        <v>0</v>
      </c>
      <c r="O238">
        <f t="shared" si="76"/>
        <v>13</v>
      </c>
      <c r="P238">
        <v>30</v>
      </c>
      <c r="Q238" s="12">
        <f t="shared" si="71"/>
        <v>810</v>
      </c>
      <c r="R238" s="11">
        <f t="shared" si="72"/>
        <v>0</v>
      </c>
      <c r="S238">
        <f t="shared" si="73"/>
        <v>17</v>
      </c>
      <c r="T238">
        <f t="shared" si="74"/>
        <v>30</v>
      </c>
      <c r="U238" s="12">
        <f t="shared" si="75"/>
        <v>1050</v>
      </c>
      <c r="V238" s="13"/>
      <c r="W238" t="str">
        <f t="shared" si="77"/>
        <v>Y:\TempRecording\JavaScript Essential Training\7. Arrays\04. Set - Arrays with unique items.mkv</v>
      </c>
      <c r="Z238" s="12"/>
    </row>
    <row r="239" spans="1:26" x14ac:dyDescent="0.25">
      <c r="A239" s="14" t="s">
        <v>100</v>
      </c>
      <c r="B239" s="15" t="b">
        <f t="shared" si="61"/>
        <v>0</v>
      </c>
      <c r="C239" s="15" t="b">
        <f t="shared" si="62"/>
        <v>0</v>
      </c>
      <c r="D239" s="15">
        <f t="shared" si="63"/>
        <v>4</v>
      </c>
      <c r="E239" s="15" t="str">
        <f t="shared" si="64"/>
        <v>7. Arrays</v>
      </c>
      <c r="F239" s="16" t="str">
        <f t="shared" si="60"/>
        <v/>
      </c>
      <c r="G239" s="11" t="str">
        <f t="shared" si="65"/>
        <v/>
      </c>
      <c r="H239">
        <f t="shared" si="66"/>
        <v>0</v>
      </c>
      <c r="I239" s="12">
        <f t="shared" si="67"/>
        <v>0</v>
      </c>
      <c r="J239" s="11">
        <f t="shared" si="78"/>
        <v>16236</v>
      </c>
      <c r="K239">
        <f t="shared" si="68"/>
        <v>4</v>
      </c>
      <c r="L239">
        <f t="shared" si="69"/>
        <v>30</v>
      </c>
      <c r="M239" s="12">
        <f t="shared" si="70"/>
        <v>36</v>
      </c>
      <c r="N239" s="11">
        <f t="shared" si="76"/>
        <v>0</v>
      </c>
      <c r="O239">
        <f t="shared" si="76"/>
        <v>17</v>
      </c>
      <c r="P239">
        <f t="shared" si="76"/>
        <v>30</v>
      </c>
      <c r="Q239" s="12">
        <f t="shared" si="71"/>
        <v>1050</v>
      </c>
      <c r="R239" s="11">
        <f t="shared" si="72"/>
        <v>0</v>
      </c>
      <c r="S239">
        <f t="shared" si="73"/>
        <v>17</v>
      </c>
      <c r="T239">
        <f t="shared" si="74"/>
        <v>30</v>
      </c>
      <c r="U239" s="12">
        <f t="shared" si="75"/>
        <v>1050</v>
      </c>
      <c r="V239" s="13"/>
      <c r="W239" t="str">
        <f t="shared" si="77"/>
        <v/>
      </c>
      <c r="Z239" s="12"/>
    </row>
    <row r="240" spans="1:26" x14ac:dyDescent="0.25">
      <c r="A240" s="14" t="s">
        <v>43</v>
      </c>
      <c r="B240" s="15" t="b">
        <f t="shared" si="61"/>
        <v>0</v>
      </c>
      <c r="C240" s="15" t="b">
        <f t="shared" si="62"/>
        <v>0</v>
      </c>
      <c r="D240" s="15">
        <f t="shared" si="63"/>
        <v>4</v>
      </c>
      <c r="E240" s="15" t="str">
        <f t="shared" si="64"/>
        <v>7. Arrays</v>
      </c>
      <c r="F240" s="16" t="str">
        <f t="shared" si="60"/>
        <v/>
      </c>
      <c r="G240" s="11" t="str">
        <f t="shared" si="65"/>
        <v/>
      </c>
      <c r="H240">
        <f t="shared" si="66"/>
        <v>0</v>
      </c>
      <c r="I240" s="12">
        <f t="shared" si="67"/>
        <v>0</v>
      </c>
      <c r="J240" s="11">
        <f t="shared" si="78"/>
        <v>16236</v>
      </c>
      <c r="K240">
        <f t="shared" si="68"/>
        <v>4</v>
      </c>
      <c r="L240">
        <f t="shared" si="69"/>
        <v>30</v>
      </c>
      <c r="M240" s="12">
        <f t="shared" si="70"/>
        <v>36</v>
      </c>
      <c r="N240" s="11">
        <f t="shared" si="76"/>
        <v>0</v>
      </c>
      <c r="O240">
        <f t="shared" si="76"/>
        <v>17</v>
      </c>
      <c r="P240">
        <f t="shared" si="76"/>
        <v>30</v>
      </c>
      <c r="Q240" s="12">
        <f t="shared" si="71"/>
        <v>1050</v>
      </c>
      <c r="R240" s="11">
        <f t="shared" si="72"/>
        <v>0</v>
      </c>
      <c r="S240">
        <f t="shared" si="73"/>
        <v>17</v>
      </c>
      <c r="T240">
        <f t="shared" si="74"/>
        <v>30</v>
      </c>
      <c r="U240" s="12">
        <f t="shared" si="75"/>
        <v>1050</v>
      </c>
      <c r="V240" s="13"/>
      <c r="W240" t="str">
        <f t="shared" si="77"/>
        <v/>
      </c>
      <c r="Z240" s="12"/>
    </row>
    <row r="241" spans="1:26" x14ac:dyDescent="0.25">
      <c r="A241" s="14" t="s">
        <v>181</v>
      </c>
      <c r="B241" s="15" t="b">
        <f t="shared" si="61"/>
        <v>0</v>
      </c>
      <c r="C241" s="15" t="b">
        <f t="shared" si="62"/>
        <v>1</v>
      </c>
      <c r="D241" s="15">
        <f t="shared" si="63"/>
        <v>5</v>
      </c>
      <c r="E241" s="15" t="str">
        <f t="shared" si="64"/>
        <v>7. Arrays</v>
      </c>
      <c r="F241" s="16" t="str">
        <f t="shared" si="60"/>
        <v>5. Challenge intro - Array manipulation</v>
      </c>
      <c r="G241" s="11" t="str">
        <f t="shared" si="65"/>
        <v>1m 45s</v>
      </c>
      <c r="H241">
        <f t="shared" si="66"/>
        <v>1</v>
      </c>
      <c r="I241" s="12">
        <f t="shared" si="67"/>
        <v>45</v>
      </c>
      <c r="J241" s="11">
        <f t="shared" si="78"/>
        <v>16341</v>
      </c>
      <c r="K241">
        <f t="shared" si="68"/>
        <v>4</v>
      </c>
      <c r="L241">
        <f t="shared" si="69"/>
        <v>32</v>
      </c>
      <c r="M241" s="12">
        <f t="shared" si="70"/>
        <v>21</v>
      </c>
      <c r="N241" s="11">
        <f t="shared" si="76"/>
        <v>0</v>
      </c>
      <c r="O241">
        <v>13</v>
      </c>
      <c r="P241">
        <v>58</v>
      </c>
      <c r="Q241" s="12">
        <f t="shared" si="71"/>
        <v>838</v>
      </c>
      <c r="R241" s="11">
        <f t="shared" si="72"/>
        <v>0</v>
      </c>
      <c r="S241">
        <f t="shared" si="73"/>
        <v>15</v>
      </c>
      <c r="T241">
        <f t="shared" si="74"/>
        <v>43</v>
      </c>
      <c r="U241" s="12">
        <f t="shared" si="75"/>
        <v>943</v>
      </c>
      <c r="V241" s="13"/>
      <c r="W241" t="str">
        <f t="shared" si="77"/>
        <v>Y:\TempRecording\JavaScript Essential Training\7. Arrays\05. Challenge intro - Array manipulation.mkv</v>
      </c>
      <c r="Z241" s="12"/>
    </row>
    <row r="242" spans="1:26" x14ac:dyDescent="0.25">
      <c r="A242" s="14" t="s">
        <v>182</v>
      </c>
      <c r="B242" s="15" t="b">
        <f t="shared" si="61"/>
        <v>0</v>
      </c>
      <c r="C242" s="15" t="b">
        <f t="shared" si="62"/>
        <v>0</v>
      </c>
      <c r="D242" s="15">
        <f t="shared" si="63"/>
        <v>5</v>
      </c>
      <c r="E242" s="15" t="str">
        <f t="shared" si="64"/>
        <v>7. Arrays</v>
      </c>
      <c r="F242" s="16" t="str">
        <f t="shared" si="60"/>
        <v/>
      </c>
      <c r="G242" s="11" t="str">
        <f t="shared" si="65"/>
        <v/>
      </c>
      <c r="H242">
        <f t="shared" si="66"/>
        <v>0</v>
      </c>
      <c r="I242" s="12">
        <f t="shared" si="67"/>
        <v>0</v>
      </c>
      <c r="J242" s="11">
        <f t="shared" si="78"/>
        <v>16341</v>
      </c>
      <c r="K242">
        <f t="shared" si="68"/>
        <v>4</v>
      </c>
      <c r="L242">
        <f t="shared" si="69"/>
        <v>32</v>
      </c>
      <c r="M242" s="12">
        <f t="shared" si="70"/>
        <v>21</v>
      </c>
      <c r="N242" s="11">
        <f t="shared" si="76"/>
        <v>0</v>
      </c>
      <c r="O242">
        <f t="shared" si="76"/>
        <v>15</v>
      </c>
      <c r="P242">
        <f t="shared" si="76"/>
        <v>43</v>
      </c>
      <c r="Q242" s="12">
        <f t="shared" si="71"/>
        <v>943</v>
      </c>
      <c r="R242" s="11">
        <f t="shared" si="72"/>
        <v>0</v>
      </c>
      <c r="S242">
        <f t="shared" si="73"/>
        <v>15</v>
      </c>
      <c r="T242">
        <f t="shared" si="74"/>
        <v>43</v>
      </c>
      <c r="U242" s="12">
        <f t="shared" si="75"/>
        <v>943</v>
      </c>
      <c r="V242" s="13"/>
      <c r="W242" t="str">
        <f t="shared" si="77"/>
        <v/>
      </c>
      <c r="Z242" s="12"/>
    </row>
    <row r="243" spans="1:26" x14ac:dyDescent="0.25">
      <c r="A243" s="14" t="s">
        <v>43</v>
      </c>
      <c r="B243" s="15" t="b">
        <f t="shared" si="61"/>
        <v>0</v>
      </c>
      <c r="C243" s="15" t="b">
        <f t="shared" si="62"/>
        <v>0</v>
      </c>
      <c r="D243" s="15">
        <f t="shared" si="63"/>
        <v>5</v>
      </c>
      <c r="E243" s="15" t="str">
        <f t="shared" si="64"/>
        <v>7. Arrays</v>
      </c>
      <c r="F243" s="16" t="str">
        <f t="shared" si="60"/>
        <v/>
      </c>
      <c r="G243" s="11" t="str">
        <f t="shared" si="65"/>
        <v/>
      </c>
      <c r="H243">
        <f t="shared" si="66"/>
        <v>0</v>
      </c>
      <c r="I243" s="12">
        <f t="shared" si="67"/>
        <v>0</v>
      </c>
      <c r="J243" s="11">
        <f t="shared" si="78"/>
        <v>16341</v>
      </c>
      <c r="K243">
        <f t="shared" si="68"/>
        <v>4</v>
      </c>
      <c r="L243">
        <f t="shared" si="69"/>
        <v>32</v>
      </c>
      <c r="M243" s="12">
        <f t="shared" si="70"/>
        <v>21</v>
      </c>
      <c r="N243" s="11">
        <f t="shared" si="76"/>
        <v>0</v>
      </c>
      <c r="O243">
        <f t="shared" si="76"/>
        <v>15</v>
      </c>
      <c r="P243">
        <f t="shared" si="76"/>
        <v>43</v>
      </c>
      <c r="Q243" s="12">
        <f t="shared" si="71"/>
        <v>943</v>
      </c>
      <c r="R243" s="11">
        <f t="shared" si="72"/>
        <v>0</v>
      </c>
      <c r="S243">
        <f t="shared" si="73"/>
        <v>15</v>
      </c>
      <c r="T243">
        <f t="shared" si="74"/>
        <v>43</v>
      </c>
      <c r="U243" s="12">
        <f t="shared" si="75"/>
        <v>943</v>
      </c>
      <c r="V243" s="13"/>
      <c r="W243" t="str">
        <f t="shared" si="77"/>
        <v/>
      </c>
      <c r="Z243" s="12"/>
    </row>
    <row r="244" spans="1:26" x14ac:dyDescent="0.25">
      <c r="A244" s="14" t="s">
        <v>183</v>
      </c>
      <c r="B244" s="15" t="b">
        <f t="shared" si="61"/>
        <v>0</v>
      </c>
      <c r="C244" s="15" t="b">
        <f t="shared" si="62"/>
        <v>1</v>
      </c>
      <c r="D244" s="15">
        <f t="shared" si="63"/>
        <v>6</v>
      </c>
      <c r="E244" s="15" t="str">
        <f t="shared" si="64"/>
        <v>7. Arrays</v>
      </c>
      <c r="F244" s="16" t="str">
        <f t="shared" si="60"/>
        <v>6. Code Challenge - Array manipulation</v>
      </c>
      <c r="G244" s="11" t="str">
        <f t="shared" si="65"/>
        <v>20m</v>
      </c>
      <c r="H244">
        <f t="shared" si="66"/>
        <v>20</v>
      </c>
      <c r="I244" s="12">
        <f t="shared" si="67"/>
        <v>0</v>
      </c>
      <c r="J244" s="11">
        <f t="shared" si="78"/>
        <v>17541</v>
      </c>
      <c r="K244">
        <f t="shared" si="68"/>
        <v>4</v>
      </c>
      <c r="L244">
        <f t="shared" si="69"/>
        <v>52</v>
      </c>
      <c r="M244" s="12">
        <f t="shared" si="70"/>
        <v>21</v>
      </c>
      <c r="N244" s="11">
        <f t="shared" si="76"/>
        <v>0</v>
      </c>
      <c r="O244">
        <f t="shared" si="76"/>
        <v>15</v>
      </c>
      <c r="P244">
        <f t="shared" si="76"/>
        <v>43</v>
      </c>
      <c r="Q244" s="12">
        <f t="shared" si="71"/>
        <v>943</v>
      </c>
      <c r="R244" s="11">
        <f t="shared" si="72"/>
        <v>0</v>
      </c>
      <c r="S244">
        <f t="shared" si="73"/>
        <v>35</v>
      </c>
      <c r="T244">
        <f t="shared" si="74"/>
        <v>43</v>
      </c>
      <c r="U244" s="12">
        <f t="shared" si="75"/>
        <v>2143</v>
      </c>
      <c r="V244" s="13"/>
      <c r="W244" t="str">
        <f t="shared" si="77"/>
        <v>Y:\TempRecording\JavaScript Essential Training\7. Arrays\06. Code Challenge - Array manipulation.mkv</v>
      </c>
      <c r="Z244" s="12"/>
    </row>
    <row r="245" spans="1:26" x14ac:dyDescent="0.25">
      <c r="A245" s="14" t="s">
        <v>108</v>
      </c>
      <c r="B245" s="15" t="b">
        <f t="shared" si="61"/>
        <v>0</v>
      </c>
      <c r="C245" s="15" t="b">
        <f t="shared" si="62"/>
        <v>0</v>
      </c>
      <c r="D245" s="15">
        <f t="shared" si="63"/>
        <v>6</v>
      </c>
      <c r="E245" s="15" t="str">
        <f t="shared" si="64"/>
        <v>7. Arrays</v>
      </c>
      <c r="F245" s="16" t="str">
        <f t="shared" si="60"/>
        <v/>
      </c>
      <c r="G245" s="11" t="str">
        <f t="shared" si="65"/>
        <v/>
      </c>
      <c r="H245">
        <f t="shared" si="66"/>
        <v>0</v>
      </c>
      <c r="I245" s="12">
        <f t="shared" si="67"/>
        <v>0</v>
      </c>
      <c r="J245" s="11">
        <f t="shared" si="78"/>
        <v>17541</v>
      </c>
      <c r="K245">
        <f t="shared" si="68"/>
        <v>4</v>
      </c>
      <c r="L245">
        <f t="shared" si="69"/>
        <v>52</v>
      </c>
      <c r="M245" s="12">
        <f t="shared" si="70"/>
        <v>21</v>
      </c>
      <c r="N245" s="11">
        <f t="shared" si="76"/>
        <v>0</v>
      </c>
      <c r="O245">
        <f t="shared" si="76"/>
        <v>35</v>
      </c>
      <c r="P245">
        <f t="shared" si="76"/>
        <v>43</v>
      </c>
      <c r="Q245" s="12">
        <f t="shared" si="71"/>
        <v>2143</v>
      </c>
      <c r="R245" s="11">
        <f t="shared" si="72"/>
        <v>0</v>
      </c>
      <c r="S245">
        <f t="shared" si="73"/>
        <v>35</v>
      </c>
      <c r="T245">
        <f t="shared" si="74"/>
        <v>43</v>
      </c>
      <c r="U245" s="12">
        <f t="shared" si="75"/>
        <v>2143</v>
      </c>
      <c r="V245" s="13"/>
      <c r="W245" t="str">
        <f t="shared" si="77"/>
        <v/>
      </c>
      <c r="Z245" s="12"/>
    </row>
    <row r="246" spans="1:26" x14ac:dyDescent="0.25">
      <c r="A246" s="14" t="s">
        <v>184</v>
      </c>
      <c r="B246" s="15" t="b">
        <f t="shared" si="61"/>
        <v>0</v>
      </c>
      <c r="C246" s="15" t="b">
        <f t="shared" si="62"/>
        <v>1</v>
      </c>
      <c r="D246" s="15">
        <f t="shared" si="63"/>
        <v>7</v>
      </c>
      <c r="E246" s="15" t="str">
        <f t="shared" si="64"/>
        <v>7. Arrays</v>
      </c>
      <c r="F246" s="16" t="str">
        <f t="shared" ref="F246:F309" si="79">SUBSTITUTE(SUBSTITUTE(SUBSTITUTE(SUBSTITUTE(SUBSTITUTE(IF(C246,D246&amp;". "&amp;A246,IF(LEFT(A246,12)="Chapter Quiz",A246,"")),"?",""),":"," -"),"(Viewed)",""),"(In progress)",""),"&lt;/&gt; ","")</f>
        <v>7. Solution - Array manipulation</v>
      </c>
      <c r="G246" s="11" t="str">
        <f t="shared" si="65"/>
        <v>4m 13s</v>
      </c>
      <c r="H246">
        <f t="shared" si="66"/>
        <v>4</v>
      </c>
      <c r="I246" s="12">
        <f t="shared" si="67"/>
        <v>13</v>
      </c>
      <c r="J246" s="11">
        <f t="shared" si="78"/>
        <v>17794</v>
      </c>
      <c r="K246">
        <f t="shared" si="68"/>
        <v>4</v>
      </c>
      <c r="L246">
        <f t="shared" si="69"/>
        <v>56</v>
      </c>
      <c r="M246" s="12">
        <f t="shared" si="70"/>
        <v>34</v>
      </c>
      <c r="N246" s="11">
        <f t="shared" si="76"/>
        <v>0</v>
      </c>
      <c r="O246">
        <v>19</v>
      </c>
      <c r="P246">
        <v>45</v>
      </c>
      <c r="Q246" s="12">
        <f t="shared" si="71"/>
        <v>1185</v>
      </c>
      <c r="R246" s="11">
        <f t="shared" si="72"/>
        <v>0</v>
      </c>
      <c r="S246">
        <f t="shared" si="73"/>
        <v>23</v>
      </c>
      <c r="T246">
        <f t="shared" si="74"/>
        <v>58</v>
      </c>
      <c r="U246" s="12">
        <f t="shared" si="75"/>
        <v>1438</v>
      </c>
      <c r="V246" s="13"/>
      <c r="W246" t="str">
        <f t="shared" si="77"/>
        <v>Y:\TempRecording\JavaScript Essential Training\7. Arrays\07. Solution - Array manipulation.mkv</v>
      </c>
      <c r="Z246" s="12"/>
    </row>
    <row r="247" spans="1:26" x14ac:dyDescent="0.25">
      <c r="A247" s="14" t="s">
        <v>134</v>
      </c>
      <c r="B247" s="15" t="b">
        <f t="shared" si="61"/>
        <v>0</v>
      </c>
      <c r="C247" s="15" t="b">
        <f t="shared" si="62"/>
        <v>0</v>
      </c>
      <c r="D247" s="15">
        <f t="shared" si="63"/>
        <v>7</v>
      </c>
      <c r="E247" s="15" t="str">
        <f t="shared" si="64"/>
        <v>7. Arrays</v>
      </c>
      <c r="F247" s="16" t="str">
        <f t="shared" si="79"/>
        <v/>
      </c>
      <c r="G247" s="11" t="str">
        <f t="shared" si="65"/>
        <v/>
      </c>
      <c r="H247">
        <f t="shared" si="66"/>
        <v>0</v>
      </c>
      <c r="I247" s="12">
        <f t="shared" si="67"/>
        <v>0</v>
      </c>
      <c r="J247" s="11">
        <f t="shared" si="78"/>
        <v>17794</v>
      </c>
      <c r="K247">
        <f t="shared" si="68"/>
        <v>4</v>
      </c>
      <c r="L247">
        <f t="shared" si="69"/>
        <v>56</v>
      </c>
      <c r="M247" s="12">
        <f t="shared" si="70"/>
        <v>34</v>
      </c>
      <c r="N247" s="11">
        <f t="shared" si="76"/>
        <v>0</v>
      </c>
      <c r="O247">
        <f t="shared" si="76"/>
        <v>23</v>
      </c>
      <c r="P247">
        <f t="shared" si="76"/>
        <v>58</v>
      </c>
      <c r="Q247" s="12">
        <f t="shared" si="71"/>
        <v>1438</v>
      </c>
      <c r="R247" s="11">
        <f t="shared" si="72"/>
        <v>0</v>
      </c>
      <c r="S247">
        <f t="shared" si="73"/>
        <v>23</v>
      </c>
      <c r="T247">
        <f t="shared" si="74"/>
        <v>58</v>
      </c>
      <c r="U247" s="12">
        <f t="shared" si="75"/>
        <v>1438</v>
      </c>
      <c r="V247" s="13"/>
      <c r="W247" t="str">
        <f t="shared" si="77"/>
        <v/>
      </c>
      <c r="Z247" s="12"/>
    </row>
    <row r="248" spans="1:26" x14ac:dyDescent="0.25">
      <c r="A248" s="14" t="s">
        <v>43</v>
      </c>
      <c r="B248" s="15" t="b">
        <f t="shared" si="61"/>
        <v>0</v>
      </c>
      <c r="C248" s="15" t="b">
        <f t="shared" si="62"/>
        <v>0</v>
      </c>
      <c r="D248" s="15">
        <f t="shared" si="63"/>
        <v>7</v>
      </c>
      <c r="E248" s="15" t="str">
        <f t="shared" si="64"/>
        <v>7. Arrays</v>
      </c>
      <c r="F248" s="16" t="str">
        <f t="shared" si="79"/>
        <v/>
      </c>
      <c r="G248" s="11" t="str">
        <f t="shared" si="65"/>
        <v/>
      </c>
      <c r="H248">
        <f t="shared" si="66"/>
        <v>0</v>
      </c>
      <c r="I248" s="12">
        <f t="shared" si="67"/>
        <v>0</v>
      </c>
      <c r="J248" s="11">
        <f t="shared" si="78"/>
        <v>17794</v>
      </c>
      <c r="K248">
        <f t="shared" si="68"/>
        <v>4</v>
      </c>
      <c r="L248">
        <f t="shared" si="69"/>
        <v>56</v>
      </c>
      <c r="M248" s="12">
        <f t="shared" si="70"/>
        <v>34</v>
      </c>
      <c r="N248" s="11">
        <f t="shared" si="76"/>
        <v>0</v>
      </c>
      <c r="O248">
        <f t="shared" si="76"/>
        <v>23</v>
      </c>
      <c r="P248">
        <f t="shared" si="76"/>
        <v>58</v>
      </c>
      <c r="Q248" s="12">
        <f t="shared" si="71"/>
        <v>1438</v>
      </c>
      <c r="R248" s="11">
        <f t="shared" si="72"/>
        <v>0</v>
      </c>
      <c r="S248">
        <f t="shared" si="73"/>
        <v>23</v>
      </c>
      <c r="T248">
        <f t="shared" si="74"/>
        <v>58</v>
      </c>
      <c r="U248" s="12">
        <f t="shared" si="75"/>
        <v>1438</v>
      </c>
      <c r="V248" s="13"/>
      <c r="W248" t="str">
        <f t="shared" si="77"/>
        <v/>
      </c>
      <c r="Z248" s="12"/>
    </row>
    <row r="249" spans="1:26" x14ac:dyDescent="0.25">
      <c r="A249" s="14" t="s">
        <v>63</v>
      </c>
      <c r="B249" s="15" t="b">
        <f t="shared" si="61"/>
        <v>0</v>
      </c>
      <c r="C249" s="15" t="b">
        <f t="shared" si="62"/>
        <v>0</v>
      </c>
      <c r="D249" s="15">
        <f t="shared" si="63"/>
        <v>7</v>
      </c>
      <c r="E249" s="15" t="str">
        <f t="shared" si="64"/>
        <v>7. Arrays</v>
      </c>
      <c r="F249" s="16" t="str">
        <f t="shared" si="79"/>
        <v>Chapter Quiz</v>
      </c>
      <c r="G249" s="11" t="str">
        <f t="shared" si="65"/>
        <v/>
      </c>
      <c r="H249">
        <f t="shared" si="66"/>
        <v>0</v>
      </c>
      <c r="I249" s="12">
        <f t="shared" si="67"/>
        <v>0</v>
      </c>
      <c r="J249" s="11">
        <f t="shared" si="78"/>
        <v>17794</v>
      </c>
      <c r="K249">
        <f t="shared" si="68"/>
        <v>4</v>
      </c>
      <c r="L249">
        <f t="shared" si="69"/>
        <v>56</v>
      </c>
      <c r="M249" s="12">
        <f t="shared" si="70"/>
        <v>34</v>
      </c>
      <c r="N249" s="11">
        <f t="shared" si="76"/>
        <v>0</v>
      </c>
      <c r="O249">
        <f t="shared" si="76"/>
        <v>23</v>
      </c>
      <c r="P249">
        <f t="shared" si="76"/>
        <v>58</v>
      </c>
      <c r="Q249" s="12">
        <f t="shared" si="71"/>
        <v>1438</v>
      </c>
      <c r="R249" s="11">
        <f t="shared" si="72"/>
        <v>0</v>
      </c>
      <c r="S249">
        <f t="shared" si="73"/>
        <v>23</v>
      </c>
      <c r="T249">
        <f t="shared" si="74"/>
        <v>58</v>
      </c>
      <c r="U249" s="12">
        <f t="shared" si="75"/>
        <v>1438</v>
      </c>
      <c r="V249" s="13"/>
      <c r="W249" t="str">
        <f t="shared" si="77"/>
        <v>Y:\TempRecording\JavaScript Essential Training\7. Arrays\0Chapter Quiz.mkv</v>
      </c>
      <c r="Z249" s="12"/>
    </row>
    <row r="250" spans="1:26" x14ac:dyDescent="0.25">
      <c r="A250" s="14" t="s">
        <v>185</v>
      </c>
      <c r="B250" s="15" t="b">
        <f t="shared" si="61"/>
        <v>0</v>
      </c>
      <c r="C250" s="15" t="b">
        <f t="shared" si="62"/>
        <v>0</v>
      </c>
      <c r="D250" s="15">
        <f t="shared" si="63"/>
        <v>7</v>
      </c>
      <c r="E250" s="15" t="str">
        <f t="shared" si="64"/>
        <v>7. Arrays</v>
      </c>
      <c r="F250" s="16" t="str">
        <f t="shared" si="79"/>
        <v/>
      </c>
      <c r="G250" s="11" t="str">
        <f t="shared" si="65"/>
        <v/>
      </c>
      <c r="H250">
        <f t="shared" si="66"/>
        <v>0</v>
      </c>
      <c r="I250" s="12">
        <f t="shared" si="67"/>
        <v>0</v>
      </c>
      <c r="J250" s="11">
        <f t="shared" si="78"/>
        <v>17794</v>
      </c>
      <c r="K250">
        <f t="shared" si="68"/>
        <v>4</v>
      </c>
      <c r="L250">
        <f t="shared" si="69"/>
        <v>56</v>
      </c>
      <c r="M250" s="12">
        <f t="shared" si="70"/>
        <v>34</v>
      </c>
      <c r="N250" s="11">
        <f t="shared" si="76"/>
        <v>0</v>
      </c>
      <c r="O250">
        <f t="shared" si="76"/>
        <v>23</v>
      </c>
      <c r="P250">
        <f t="shared" si="76"/>
        <v>58</v>
      </c>
      <c r="Q250" s="12">
        <f t="shared" si="71"/>
        <v>1438</v>
      </c>
      <c r="R250" s="11">
        <f t="shared" si="72"/>
        <v>0</v>
      </c>
      <c r="S250">
        <f t="shared" si="73"/>
        <v>23</v>
      </c>
      <c r="T250">
        <f t="shared" si="74"/>
        <v>58</v>
      </c>
      <c r="U250" s="12">
        <f t="shared" si="75"/>
        <v>1438</v>
      </c>
      <c r="V250" s="13"/>
      <c r="W250" t="str">
        <f t="shared" si="77"/>
        <v/>
      </c>
      <c r="Z250" s="12"/>
    </row>
    <row r="251" spans="1:26" x14ac:dyDescent="0.25">
      <c r="A251" s="14"/>
      <c r="B251" s="15" t="b">
        <f t="shared" si="61"/>
        <v>0</v>
      </c>
      <c r="C251" s="15" t="b">
        <f t="shared" si="62"/>
        <v>0</v>
      </c>
      <c r="D251" s="15">
        <f t="shared" si="63"/>
        <v>7</v>
      </c>
      <c r="E251" s="15" t="str">
        <f t="shared" si="64"/>
        <v>7. Arrays</v>
      </c>
      <c r="F251" s="16" t="str">
        <f t="shared" si="79"/>
        <v/>
      </c>
      <c r="G251" s="11" t="str">
        <f t="shared" si="65"/>
        <v/>
      </c>
      <c r="H251">
        <f t="shared" si="66"/>
        <v>0</v>
      </c>
      <c r="I251" s="12">
        <f t="shared" si="67"/>
        <v>0</v>
      </c>
      <c r="J251" s="11">
        <f t="shared" si="78"/>
        <v>17794</v>
      </c>
      <c r="K251">
        <f t="shared" si="68"/>
        <v>4</v>
      </c>
      <c r="L251">
        <f t="shared" si="69"/>
        <v>56</v>
      </c>
      <c r="M251" s="12">
        <f t="shared" si="70"/>
        <v>34</v>
      </c>
      <c r="N251" s="11">
        <f t="shared" si="76"/>
        <v>0</v>
      </c>
      <c r="O251">
        <f t="shared" si="76"/>
        <v>23</v>
      </c>
      <c r="P251">
        <f t="shared" si="76"/>
        <v>58</v>
      </c>
      <c r="Q251" s="12">
        <f t="shared" si="71"/>
        <v>1438</v>
      </c>
      <c r="R251" s="11">
        <f t="shared" si="72"/>
        <v>0</v>
      </c>
      <c r="S251">
        <f t="shared" si="73"/>
        <v>23</v>
      </c>
      <c r="T251">
        <f t="shared" si="74"/>
        <v>58</v>
      </c>
      <c r="U251" s="12">
        <f t="shared" si="75"/>
        <v>1438</v>
      </c>
      <c r="V251" s="13"/>
      <c r="W251" t="str">
        <f t="shared" si="77"/>
        <v/>
      </c>
      <c r="Z251" s="12"/>
    </row>
    <row r="252" spans="1:26" x14ac:dyDescent="0.25">
      <c r="A252" s="14" t="s">
        <v>186</v>
      </c>
      <c r="B252" s="15" t="b">
        <f t="shared" si="61"/>
        <v>1</v>
      </c>
      <c r="C252" s="15" t="b">
        <f t="shared" si="62"/>
        <v>0</v>
      </c>
      <c r="D252" s="15">
        <f t="shared" si="63"/>
        <v>0</v>
      </c>
      <c r="E252" s="15" t="str">
        <f t="shared" si="64"/>
        <v>8. Functions and Methods</v>
      </c>
      <c r="F252" s="16" t="str">
        <f t="shared" si="79"/>
        <v/>
      </c>
      <c r="G252" s="11" t="str">
        <f t="shared" si="65"/>
        <v/>
      </c>
      <c r="H252">
        <f t="shared" si="66"/>
        <v>0</v>
      </c>
      <c r="I252" s="12">
        <f t="shared" si="67"/>
        <v>0</v>
      </c>
      <c r="J252" s="11">
        <f t="shared" si="78"/>
        <v>17794</v>
      </c>
      <c r="K252">
        <f t="shared" si="68"/>
        <v>4</v>
      </c>
      <c r="L252">
        <f t="shared" si="69"/>
        <v>56</v>
      </c>
      <c r="M252" s="12">
        <f t="shared" si="70"/>
        <v>34</v>
      </c>
      <c r="N252" s="11">
        <f t="shared" si="76"/>
        <v>0</v>
      </c>
      <c r="O252">
        <f t="shared" si="76"/>
        <v>23</v>
      </c>
      <c r="P252">
        <f t="shared" si="76"/>
        <v>58</v>
      </c>
      <c r="Q252" s="12">
        <f t="shared" si="71"/>
        <v>1438</v>
      </c>
      <c r="R252" s="11">
        <f t="shared" si="72"/>
        <v>0</v>
      </c>
      <c r="S252">
        <f t="shared" si="73"/>
        <v>23</v>
      </c>
      <c r="T252">
        <f t="shared" si="74"/>
        <v>58</v>
      </c>
      <c r="U252" s="12">
        <f t="shared" si="75"/>
        <v>1438</v>
      </c>
      <c r="V252" s="13"/>
      <c r="W252" t="str">
        <f t="shared" si="77"/>
        <v/>
      </c>
      <c r="Z252" s="12"/>
    </row>
    <row r="253" spans="1:26" x14ac:dyDescent="0.25">
      <c r="A253" s="14"/>
      <c r="B253" s="15" t="b">
        <f t="shared" si="61"/>
        <v>0</v>
      </c>
      <c r="C253" s="15" t="b">
        <f t="shared" si="62"/>
        <v>0</v>
      </c>
      <c r="D253" s="15">
        <f t="shared" si="63"/>
        <v>0</v>
      </c>
      <c r="E253" s="15" t="str">
        <f t="shared" si="64"/>
        <v>8. Functions and Methods</v>
      </c>
      <c r="F253" s="16" t="str">
        <f t="shared" si="79"/>
        <v/>
      </c>
      <c r="G253" s="11" t="str">
        <f t="shared" si="65"/>
        <v/>
      </c>
      <c r="H253">
        <f t="shared" si="66"/>
        <v>0</v>
      </c>
      <c r="I253" s="12">
        <f t="shared" si="67"/>
        <v>0</v>
      </c>
      <c r="J253" s="11">
        <f t="shared" si="78"/>
        <v>17794</v>
      </c>
      <c r="K253">
        <f t="shared" si="68"/>
        <v>4</v>
      </c>
      <c r="L253">
        <f t="shared" si="69"/>
        <v>56</v>
      </c>
      <c r="M253" s="12">
        <f t="shared" si="70"/>
        <v>34</v>
      </c>
      <c r="N253" s="11">
        <f t="shared" si="76"/>
        <v>0</v>
      </c>
      <c r="O253">
        <f t="shared" si="76"/>
        <v>23</v>
      </c>
      <c r="P253">
        <f t="shared" si="76"/>
        <v>58</v>
      </c>
      <c r="Q253" s="12">
        <f t="shared" si="71"/>
        <v>1438</v>
      </c>
      <c r="R253" s="11">
        <f t="shared" si="72"/>
        <v>0</v>
      </c>
      <c r="S253">
        <f t="shared" si="73"/>
        <v>23</v>
      </c>
      <c r="T253">
        <f t="shared" si="74"/>
        <v>58</v>
      </c>
      <c r="U253" s="12">
        <f t="shared" si="75"/>
        <v>1438</v>
      </c>
      <c r="V253" s="13"/>
      <c r="W253" t="str">
        <f t="shared" si="77"/>
        <v/>
      </c>
      <c r="Z253" s="12"/>
    </row>
    <row r="254" spans="1:26" x14ac:dyDescent="0.25">
      <c r="A254" s="14" t="s">
        <v>187</v>
      </c>
      <c r="B254" s="15" t="b">
        <f t="shared" si="61"/>
        <v>0</v>
      </c>
      <c r="C254" s="15" t="b">
        <f t="shared" si="62"/>
        <v>1</v>
      </c>
      <c r="D254" s="15">
        <f t="shared" si="63"/>
        <v>1</v>
      </c>
      <c r="E254" s="15" t="str">
        <f t="shared" si="64"/>
        <v>8. Functions and Methods</v>
      </c>
      <c r="F254" s="16" t="str">
        <f t="shared" si="79"/>
        <v>1. The real-world function</v>
      </c>
      <c r="G254" s="11" t="str">
        <f t="shared" si="65"/>
        <v>2m 49s</v>
      </c>
      <c r="H254">
        <f t="shared" si="66"/>
        <v>2</v>
      </c>
      <c r="I254" s="12">
        <f t="shared" si="67"/>
        <v>49</v>
      </c>
      <c r="J254" s="11">
        <f t="shared" si="78"/>
        <v>17963</v>
      </c>
      <c r="K254">
        <f t="shared" si="68"/>
        <v>4</v>
      </c>
      <c r="L254">
        <f t="shared" si="69"/>
        <v>59</v>
      </c>
      <c r="M254" s="12">
        <f t="shared" si="70"/>
        <v>23</v>
      </c>
      <c r="N254" s="11">
        <f t="shared" si="76"/>
        <v>0</v>
      </c>
      <c r="O254">
        <v>0</v>
      </c>
      <c r="P254">
        <v>3</v>
      </c>
      <c r="Q254" s="12">
        <f t="shared" si="71"/>
        <v>3</v>
      </c>
      <c r="R254" s="11">
        <f t="shared" si="72"/>
        <v>0</v>
      </c>
      <c r="S254">
        <f t="shared" si="73"/>
        <v>2</v>
      </c>
      <c r="T254">
        <f t="shared" si="74"/>
        <v>52</v>
      </c>
      <c r="U254" s="12">
        <f t="shared" si="75"/>
        <v>172</v>
      </c>
      <c r="V254" s="13"/>
      <c r="W254" t="str">
        <f t="shared" si="77"/>
        <v>Y:\TempRecording\JavaScript Essential Training\8. Functions and Methods\01. The real-world function.mkv</v>
      </c>
      <c r="Z254" s="12"/>
    </row>
    <row r="255" spans="1:26" x14ac:dyDescent="0.25">
      <c r="A255" s="14" t="s">
        <v>188</v>
      </c>
      <c r="B255" s="15" t="b">
        <f t="shared" si="61"/>
        <v>0</v>
      </c>
      <c r="C255" s="15" t="b">
        <f t="shared" si="62"/>
        <v>0</v>
      </c>
      <c r="D255" s="15">
        <f t="shared" si="63"/>
        <v>1</v>
      </c>
      <c r="E255" s="15" t="str">
        <f t="shared" si="64"/>
        <v>8. Functions and Methods</v>
      </c>
      <c r="F255" s="16" t="str">
        <f t="shared" si="79"/>
        <v/>
      </c>
      <c r="G255" s="11" t="str">
        <f t="shared" si="65"/>
        <v/>
      </c>
      <c r="H255">
        <f t="shared" si="66"/>
        <v>0</v>
      </c>
      <c r="I255" s="12">
        <f t="shared" si="67"/>
        <v>0</v>
      </c>
      <c r="J255" s="11">
        <f t="shared" si="78"/>
        <v>17963</v>
      </c>
      <c r="K255">
        <f t="shared" si="68"/>
        <v>4</v>
      </c>
      <c r="L255">
        <f t="shared" si="69"/>
        <v>59</v>
      </c>
      <c r="M255" s="12">
        <f t="shared" si="70"/>
        <v>23</v>
      </c>
      <c r="N255" s="11">
        <f t="shared" si="76"/>
        <v>0</v>
      </c>
      <c r="O255">
        <f t="shared" si="76"/>
        <v>2</v>
      </c>
      <c r="P255">
        <f t="shared" si="76"/>
        <v>52</v>
      </c>
      <c r="Q255" s="12">
        <f t="shared" si="71"/>
        <v>172</v>
      </c>
      <c r="R255" s="11">
        <f t="shared" si="72"/>
        <v>0</v>
      </c>
      <c r="S255">
        <f t="shared" si="73"/>
        <v>2</v>
      </c>
      <c r="T255">
        <f t="shared" si="74"/>
        <v>52</v>
      </c>
      <c r="U255" s="12">
        <f t="shared" si="75"/>
        <v>172</v>
      </c>
      <c r="V255" s="13"/>
      <c r="W255" t="str">
        <f t="shared" si="77"/>
        <v/>
      </c>
      <c r="Z255" s="12"/>
    </row>
    <row r="256" spans="1:26" x14ac:dyDescent="0.25">
      <c r="A256" s="14" t="s">
        <v>43</v>
      </c>
      <c r="B256" s="15" t="b">
        <f t="shared" si="61"/>
        <v>0</v>
      </c>
      <c r="C256" s="15" t="b">
        <f t="shared" si="62"/>
        <v>0</v>
      </c>
      <c r="D256" s="15">
        <f t="shared" si="63"/>
        <v>1</v>
      </c>
      <c r="E256" s="15" t="str">
        <f t="shared" si="64"/>
        <v>8. Functions and Methods</v>
      </c>
      <c r="F256" s="16" t="str">
        <f t="shared" si="79"/>
        <v/>
      </c>
      <c r="G256" s="11" t="str">
        <f t="shared" si="65"/>
        <v/>
      </c>
      <c r="H256">
        <f t="shared" si="66"/>
        <v>0</v>
      </c>
      <c r="I256" s="12">
        <f t="shared" si="67"/>
        <v>0</v>
      </c>
      <c r="J256" s="11">
        <f t="shared" si="78"/>
        <v>17963</v>
      </c>
      <c r="K256">
        <f t="shared" si="68"/>
        <v>4</v>
      </c>
      <c r="L256">
        <f t="shared" si="69"/>
        <v>59</v>
      </c>
      <c r="M256" s="12">
        <f t="shared" si="70"/>
        <v>23</v>
      </c>
      <c r="N256" s="11">
        <f t="shared" si="76"/>
        <v>0</v>
      </c>
      <c r="O256">
        <f t="shared" si="76"/>
        <v>2</v>
      </c>
      <c r="P256">
        <f t="shared" si="76"/>
        <v>52</v>
      </c>
      <c r="Q256" s="12">
        <f t="shared" si="71"/>
        <v>172</v>
      </c>
      <c r="R256" s="11">
        <f t="shared" si="72"/>
        <v>0</v>
      </c>
      <c r="S256">
        <f t="shared" si="73"/>
        <v>2</v>
      </c>
      <c r="T256">
        <f t="shared" si="74"/>
        <v>52</v>
      </c>
      <c r="U256" s="12">
        <f t="shared" si="75"/>
        <v>172</v>
      </c>
      <c r="V256" s="13"/>
      <c r="W256" t="str">
        <f t="shared" si="77"/>
        <v/>
      </c>
      <c r="Z256" s="12"/>
    </row>
    <row r="257" spans="1:26" x14ac:dyDescent="0.25">
      <c r="A257" s="14" t="s">
        <v>189</v>
      </c>
      <c r="B257" s="15" t="b">
        <f t="shared" si="61"/>
        <v>0</v>
      </c>
      <c r="C257" s="15" t="b">
        <f t="shared" si="62"/>
        <v>1</v>
      </c>
      <c r="D257" s="15">
        <f t="shared" si="63"/>
        <v>2</v>
      </c>
      <c r="E257" s="15" t="str">
        <f t="shared" si="64"/>
        <v>8. Functions and Methods</v>
      </c>
      <c r="F257" s="16" t="str">
        <f t="shared" si="79"/>
        <v>2. Functions and methods</v>
      </c>
      <c r="G257" s="11" t="str">
        <f t="shared" si="65"/>
        <v>6m 23s</v>
      </c>
      <c r="H257">
        <f t="shared" si="66"/>
        <v>6</v>
      </c>
      <c r="I257" s="12">
        <f t="shared" si="67"/>
        <v>23</v>
      </c>
      <c r="J257" s="11">
        <f t="shared" si="78"/>
        <v>18346</v>
      </c>
      <c r="K257">
        <f t="shared" si="68"/>
        <v>5</v>
      </c>
      <c r="L257">
        <f t="shared" si="69"/>
        <v>5</v>
      </c>
      <c r="M257" s="12">
        <f t="shared" si="70"/>
        <v>46</v>
      </c>
      <c r="N257" s="11">
        <f t="shared" si="76"/>
        <v>0</v>
      </c>
      <c r="O257">
        <f t="shared" si="76"/>
        <v>2</v>
      </c>
      <c r="P257">
        <f t="shared" si="76"/>
        <v>52</v>
      </c>
      <c r="Q257" s="12">
        <f t="shared" si="71"/>
        <v>172</v>
      </c>
      <c r="R257" s="11">
        <f t="shared" si="72"/>
        <v>0</v>
      </c>
      <c r="S257">
        <f t="shared" si="73"/>
        <v>9</v>
      </c>
      <c r="T257">
        <f t="shared" si="74"/>
        <v>15</v>
      </c>
      <c r="U257" s="12">
        <f t="shared" si="75"/>
        <v>555</v>
      </c>
      <c r="V257" s="13"/>
      <c r="W257" t="str">
        <f t="shared" si="77"/>
        <v>Y:\TempRecording\JavaScript Essential Training\8. Functions and Methods\02. Functions and methods.mkv</v>
      </c>
      <c r="Z257" s="12"/>
    </row>
    <row r="258" spans="1:26" x14ac:dyDescent="0.25">
      <c r="A258" s="14" t="s">
        <v>190</v>
      </c>
      <c r="B258" s="15" t="b">
        <f t="shared" si="61"/>
        <v>0</v>
      </c>
      <c r="C258" s="15" t="b">
        <f t="shared" si="62"/>
        <v>0</v>
      </c>
      <c r="D258" s="15">
        <f t="shared" si="63"/>
        <v>2</v>
      </c>
      <c r="E258" s="15" t="str">
        <f t="shared" si="64"/>
        <v>8. Functions and Methods</v>
      </c>
      <c r="F258" s="16" t="str">
        <f t="shared" si="79"/>
        <v/>
      </c>
      <c r="G258" s="11" t="str">
        <f t="shared" si="65"/>
        <v/>
      </c>
      <c r="H258">
        <f t="shared" si="66"/>
        <v>0</v>
      </c>
      <c r="I258" s="12">
        <f t="shared" si="67"/>
        <v>0</v>
      </c>
      <c r="J258" s="11">
        <f t="shared" si="78"/>
        <v>18346</v>
      </c>
      <c r="K258">
        <f t="shared" si="68"/>
        <v>5</v>
      </c>
      <c r="L258">
        <f t="shared" si="69"/>
        <v>5</v>
      </c>
      <c r="M258" s="12">
        <f t="shared" si="70"/>
        <v>46</v>
      </c>
      <c r="N258" s="11">
        <f t="shared" si="76"/>
        <v>0</v>
      </c>
      <c r="O258">
        <f t="shared" si="76"/>
        <v>9</v>
      </c>
      <c r="P258">
        <f t="shared" si="76"/>
        <v>15</v>
      </c>
      <c r="Q258" s="12">
        <f t="shared" si="71"/>
        <v>555</v>
      </c>
      <c r="R258" s="11">
        <f t="shared" si="72"/>
        <v>0</v>
      </c>
      <c r="S258">
        <f t="shared" si="73"/>
        <v>9</v>
      </c>
      <c r="T258">
        <f t="shared" si="74"/>
        <v>15</v>
      </c>
      <c r="U258" s="12">
        <f t="shared" si="75"/>
        <v>555</v>
      </c>
      <c r="V258" s="13"/>
      <c r="W258" t="str">
        <f t="shared" si="77"/>
        <v/>
      </c>
      <c r="Z258" s="12"/>
    </row>
    <row r="259" spans="1:26" x14ac:dyDescent="0.25">
      <c r="A259" s="14" t="s">
        <v>43</v>
      </c>
      <c r="B259" s="15" t="b">
        <f t="shared" si="61"/>
        <v>0</v>
      </c>
      <c r="C259" s="15" t="b">
        <f t="shared" si="62"/>
        <v>0</v>
      </c>
      <c r="D259" s="15">
        <f t="shared" si="63"/>
        <v>2</v>
      </c>
      <c r="E259" s="15" t="str">
        <f t="shared" si="64"/>
        <v>8. Functions and Methods</v>
      </c>
      <c r="F259" s="16" t="str">
        <f t="shared" si="79"/>
        <v/>
      </c>
      <c r="G259" s="11" t="str">
        <f t="shared" si="65"/>
        <v/>
      </c>
      <c r="H259">
        <f t="shared" si="66"/>
        <v>0</v>
      </c>
      <c r="I259" s="12">
        <f t="shared" si="67"/>
        <v>0</v>
      </c>
      <c r="J259" s="11">
        <f t="shared" si="78"/>
        <v>18346</v>
      </c>
      <c r="K259">
        <f t="shared" si="68"/>
        <v>5</v>
      </c>
      <c r="L259">
        <f t="shared" si="69"/>
        <v>5</v>
      </c>
      <c r="M259" s="12">
        <f t="shared" si="70"/>
        <v>46</v>
      </c>
      <c r="N259" s="11">
        <f t="shared" si="76"/>
        <v>0</v>
      </c>
      <c r="O259">
        <f t="shared" si="76"/>
        <v>9</v>
      </c>
      <c r="P259">
        <f t="shared" si="76"/>
        <v>15</v>
      </c>
      <c r="Q259" s="12">
        <f t="shared" si="71"/>
        <v>555</v>
      </c>
      <c r="R259" s="11">
        <f t="shared" si="72"/>
        <v>0</v>
      </c>
      <c r="S259">
        <f t="shared" si="73"/>
        <v>9</v>
      </c>
      <c r="T259">
        <f t="shared" si="74"/>
        <v>15</v>
      </c>
      <c r="U259" s="12">
        <f t="shared" si="75"/>
        <v>555</v>
      </c>
      <c r="V259" s="13"/>
      <c r="W259" t="str">
        <f t="shared" si="77"/>
        <v/>
      </c>
      <c r="Z259" s="12"/>
    </row>
    <row r="260" spans="1:26" x14ac:dyDescent="0.25">
      <c r="A260" s="14" t="s">
        <v>191</v>
      </c>
      <c r="B260" s="15" t="b">
        <f t="shared" si="61"/>
        <v>0</v>
      </c>
      <c r="C260" s="15" t="b">
        <f t="shared" si="62"/>
        <v>1</v>
      </c>
      <c r="D260" s="15">
        <f t="shared" si="63"/>
        <v>3</v>
      </c>
      <c r="E260" s="15" t="str">
        <f t="shared" si="64"/>
        <v>8. Functions and Methods</v>
      </c>
      <c r="F260" s="16" t="str">
        <f t="shared" si="79"/>
        <v>3. A standard function</v>
      </c>
      <c r="G260" s="11" t="str">
        <f t="shared" si="65"/>
        <v>3m 53s</v>
      </c>
      <c r="H260">
        <f t="shared" si="66"/>
        <v>3</v>
      </c>
      <c r="I260" s="12">
        <f t="shared" si="67"/>
        <v>53</v>
      </c>
      <c r="J260" s="11">
        <f t="shared" si="78"/>
        <v>18579</v>
      </c>
      <c r="K260">
        <f t="shared" si="68"/>
        <v>5</v>
      </c>
      <c r="L260">
        <f t="shared" si="69"/>
        <v>9</v>
      </c>
      <c r="M260" s="12">
        <f t="shared" si="70"/>
        <v>39</v>
      </c>
      <c r="N260" s="11">
        <f t="shared" si="76"/>
        <v>0</v>
      </c>
      <c r="O260">
        <f t="shared" si="76"/>
        <v>9</v>
      </c>
      <c r="P260">
        <v>23</v>
      </c>
      <c r="Q260" s="12">
        <f t="shared" si="71"/>
        <v>563</v>
      </c>
      <c r="R260" s="11">
        <f t="shared" si="72"/>
        <v>0</v>
      </c>
      <c r="S260">
        <f t="shared" si="73"/>
        <v>13</v>
      </c>
      <c r="T260">
        <f t="shared" si="74"/>
        <v>16</v>
      </c>
      <c r="U260" s="12">
        <f t="shared" si="75"/>
        <v>796</v>
      </c>
      <c r="V260" s="13"/>
      <c r="W260" t="str">
        <f t="shared" si="77"/>
        <v>Y:\TempRecording\JavaScript Essential Training\8. Functions and Methods\03. A standard function.mkv</v>
      </c>
      <c r="Z260" s="12"/>
    </row>
    <row r="261" spans="1:26" x14ac:dyDescent="0.25">
      <c r="A261" s="14" t="s">
        <v>192</v>
      </c>
      <c r="B261" s="15" t="b">
        <f t="shared" si="61"/>
        <v>0</v>
      </c>
      <c r="C261" s="15" t="b">
        <f t="shared" si="62"/>
        <v>0</v>
      </c>
      <c r="D261" s="15">
        <f t="shared" si="63"/>
        <v>3</v>
      </c>
      <c r="E261" s="15" t="str">
        <f t="shared" si="64"/>
        <v>8. Functions and Methods</v>
      </c>
      <c r="F261" s="16" t="str">
        <f t="shared" si="79"/>
        <v/>
      </c>
      <c r="G261" s="11" t="str">
        <f t="shared" si="65"/>
        <v/>
      </c>
      <c r="H261">
        <f t="shared" si="66"/>
        <v>0</v>
      </c>
      <c r="I261" s="12">
        <f t="shared" si="67"/>
        <v>0</v>
      </c>
      <c r="J261" s="11">
        <f t="shared" si="78"/>
        <v>18579</v>
      </c>
      <c r="K261">
        <f t="shared" si="68"/>
        <v>5</v>
      </c>
      <c r="L261">
        <f t="shared" si="69"/>
        <v>9</v>
      </c>
      <c r="M261" s="12">
        <f t="shared" si="70"/>
        <v>39</v>
      </c>
      <c r="N261" s="11">
        <f t="shared" si="76"/>
        <v>0</v>
      </c>
      <c r="O261">
        <f t="shared" si="76"/>
        <v>13</v>
      </c>
      <c r="P261">
        <f t="shared" si="76"/>
        <v>16</v>
      </c>
      <c r="Q261" s="12">
        <f t="shared" si="71"/>
        <v>796</v>
      </c>
      <c r="R261" s="11">
        <f t="shared" si="72"/>
        <v>0</v>
      </c>
      <c r="S261">
        <f t="shared" si="73"/>
        <v>13</v>
      </c>
      <c r="T261">
        <f t="shared" si="74"/>
        <v>16</v>
      </c>
      <c r="U261" s="12">
        <f t="shared" si="75"/>
        <v>796</v>
      </c>
      <c r="V261" s="13"/>
      <c r="W261" t="str">
        <f t="shared" si="77"/>
        <v/>
      </c>
      <c r="Z261" s="12"/>
    </row>
    <row r="262" spans="1:26" x14ac:dyDescent="0.25">
      <c r="A262" s="14" t="s">
        <v>43</v>
      </c>
      <c r="B262" s="15" t="b">
        <f t="shared" si="61"/>
        <v>0</v>
      </c>
      <c r="C262" s="15" t="b">
        <f t="shared" si="62"/>
        <v>0</v>
      </c>
      <c r="D262" s="15">
        <f t="shared" si="63"/>
        <v>3</v>
      </c>
      <c r="E262" s="15" t="str">
        <f t="shared" si="64"/>
        <v>8. Functions and Methods</v>
      </c>
      <c r="F262" s="16" t="str">
        <f t="shared" si="79"/>
        <v/>
      </c>
      <c r="G262" s="11" t="str">
        <f t="shared" si="65"/>
        <v/>
      </c>
      <c r="H262">
        <f t="shared" si="66"/>
        <v>0</v>
      </c>
      <c r="I262" s="12">
        <f t="shared" si="67"/>
        <v>0</v>
      </c>
      <c r="J262" s="11">
        <f t="shared" si="78"/>
        <v>18579</v>
      </c>
      <c r="K262">
        <f t="shared" si="68"/>
        <v>5</v>
      </c>
      <c r="L262">
        <f t="shared" si="69"/>
        <v>9</v>
      </c>
      <c r="M262" s="12">
        <f t="shared" si="70"/>
        <v>39</v>
      </c>
      <c r="N262" s="11">
        <f t="shared" si="76"/>
        <v>0</v>
      </c>
      <c r="O262">
        <f t="shared" si="76"/>
        <v>13</v>
      </c>
      <c r="P262">
        <f t="shared" si="76"/>
        <v>16</v>
      </c>
      <c r="Q262" s="12">
        <f t="shared" si="71"/>
        <v>796</v>
      </c>
      <c r="R262" s="11">
        <f t="shared" si="72"/>
        <v>0</v>
      </c>
      <c r="S262">
        <f t="shared" si="73"/>
        <v>13</v>
      </c>
      <c r="T262">
        <f t="shared" si="74"/>
        <v>16</v>
      </c>
      <c r="U262" s="12">
        <f t="shared" si="75"/>
        <v>796</v>
      </c>
      <c r="V262" s="13"/>
      <c r="W262" t="str">
        <f t="shared" si="77"/>
        <v/>
      </c>
      <c r="Z262" s="12"/>
    </row>
    <row r="263" spans="1:26" x14ac:dyDescent="0.25">
      <c r="A263" s="14" t="s">
        <v>193</v>
      </c>
      <c r="B263" s="15" t="b">
        <f t="shared" si="61"/>
        <v>0</v>
      </c>
      <c r="C263" s="15" t="b">
        <f t="shared" si="62"/>
        <v>1</v>
      </c>
      <c r="D263" s="15">
        <f t="shared" si="63"/>
        <v>4</v>
      </c>
      <c r="E263" s="15" t="str">
        <f t="shared" si="64"/>
        <v>8. Functions and Methods</v>
      </c>
      <c r="F263" s="16" t="str">
        <f t="shared" si="79"/>
        <v>4. The arrow function</v>
      </c>
      <c r="G263" s="11" t="str">
        <f t="shared" si="65"/>
        <v>4m 49s</v>
      </c>
      <c r="H263">
        <f t="shared" si="66"/>
        <v>4</v>
      </c>
      <c r="I263" s="12">
        <f t="shared" si="67"/>
        <v>49</v>
      </c>
      <c r="J263" s="11">
        <f t="shared" si="78"/>
        <v>18868</v>
      </c>
      <c r="K263">
        <f t="shared" si="68"/>
        <v>5</v>
      </c>
      <c r="L263">
        <f t="shared" si="69"/>
        <v>14</v>
      </c>
      <c r="M263" s="12">
        <f t="shared" si="70"/>
        <v>28</v>
      </c>
      <c r="N263" s="11">
        <f t="shared" si="76"/>
        <v>0</v>
      </c>
      <c r="O263">
        <f t="shared" si="76"/>
        <v>13</v>
      </c>
      <c r="P263">
        <f t="shared" si="76"/>
        <v>16</v>
      </c>
      <c r="Q263" s="12">
        <f t="shared" si="71"/>
        <v>796</v>
      </c>
      <c r="R263" s="11">
        <f t="shared" si="72"/>
        <v>0</v>
      </c>
      <c r="S263">
        <f t="shared" si="73"/>
        <v>18</v>
      </c>
      <c r="T263">
        <f t="shared" si="74"/>
        <v>5</v>
      </c>
      <c r="U263" s="12">
        <f t="shared" si="75"/>
        <v>1085</v>
      </c>
      <c r="V263" s="13"/>
      <c r="W263" t="str">
        <f t="shared" si="77"/>
        <v>Y:\TempRecording\JavaScript Essential Training\8. Functions and Methods\04. The arrow function.mkv</v>
      </c>
      <c r="Z263" s="12"/>
    </row>
    <row r="264" spans="1:26" x14ac:dyDescent="0.25">
      <c r="A264" s="14" t="s">
        <v>194</v>
      </c>
      <c r="B264" s="15" t="b">
        <f t="shared" si="61"/>
        <v>0</v>
      </c>
      <c r="C264" s="15" t="b">
        <f t="shared" si="62"/>
        <v>0</v>
      </c>
      <c r="D264" s="15">
        <f t="shared" si="63"/>
        <v>4</v>
      </c>
      <c r="E264" s="15" t="str">
        <f t="shared" si="64"/>
        <v>8. Functions and Methods</v>
      </c>
      <c r="F264" s="16" t="str">
        <f t="shared" si="79"/>
        <v/>
      </c>
      <c r="G264" s="11" t="str">
        <f t="shared" si="65"/>
        <v/>
      </c>
      <c r="H264">
        <f t="shared" si="66"/>
        <v>0</v>
      </c>
      <c r="I264" s="12">
        <f t="shared" si="67"/>
        <v>0</v>
      </c>
      <c r="J264" s="11">
        <f t="shared" si="78"/>
        <v>18868</v>
      </c>
      <c r="K264">
        <f t="shared" si="68"/>
        <v>5</v>
      </c>
      <c r="L264">
        <f t="shared" si="69"/>
        <v>14</v>
      </c>
      <c r="M264" s="12">
        <f t="shared" si="70"/>
        <v>28</v>
      </c>
      <c r="N264" s="11">
        <f t="shared" si="76"/>
        <v>0</v>
      </c>
      <c r="O264">
        <f t="shared" si="76"/>
        <v>18</v>
      </c>
      <c r="P264">
        <f t="shared" si="76"/>
        <v>5</v>
      </c>
      <c r="Q264" s="12">
        <f t="shared" si="71"/>
        <v>1085</v>
      </c>
      <c r="R264" s="11">
        <f t="shared" si="72"/>
        <v>0</v>
      </c>
      <c r="S264">
        <f t="shared" si="73"/>
        <v>18</v>
      </c>
      <c r="T264">
        <f t="shared" si="74"/>
        <v>5</v>
      </c>
      <c r="U264" s="12">
        <f t="shared" si="75"/>
        <v>1085</v>
      </c>
      <c r="V264" s="13"/>
      <c r="W264" t="str">
        <f t="shared" si="77"/>
        <v/>
      </c>
      <c r="Z264" s="12"/>
    </row>
    <row r="265" spans="1:26" x14ac:dyDescent="0.25">
      <c r="A265" s="14" t="s">
        <v>43</v>
      </c>
      <c r="B265" s="15" t="b">
        <f t="shared" si="61"/>
        <v>0</v>
      </c>
      <c r="C265" s="15" t="b">
        <f t="shared" si="62"/>
        <v>0</v>
      </c>
      <c r="D265" s="15">
        <f t="shared" si="63"/>
        <v>4</v>
      </c>
      <c r="E265" s="15" t="str">
        <f t="shared" si="64"/>
        <v>8. Functions and Methods</v>
      </c>
      <c r="F265" s="16" t="str">
        <f t="shared" si="79"/>
        <v/>
      </c>
      <c r="G265" s="11" t="str">
        <f t="shared" si="65"/>
        <v/>
      </c>
      <c r="H265">
        <f t="shared" si="66"/>
        <v>0</v>
      </c>
      <c r="I265" s="12">
        <f t="shared" si="67"/>
        <v>0</v>
      </c>
      <c r="J265" s="11">
        <f t="shared" si="78"/>
        <v>18868</v>
      </c>
      <c r="K265">
        <f t="shared" si="68"/>
        <v>5</v>
      </c>
      <c r="L265">
        <f t="shared" si="69"/>
        <v>14</v>
      </c>
      <c r="M265" s="12">
        <f t="shared" si="70"/>
        <v>28</v>
      </c>
      <c r="N265" s="11">
        <f t="shared" si="76"/>
        <v>0</v>
      </c>
      <c r="O265">
        <f t="shared" si="76"/>
        <v>18</v>
      </c>
      <c r="P265">
        <f t="shared" si="76"/>
        <v>5</v>
      </c>
      <c r="Q265" s="12">
        <f t="shared" si="71"/>
        <v>1085</v>
      </c>
      <c r="R265" s="11">
        <f t="shared" si="72"/>
        <v>0</v>
      </c>
      <c r="S265">
        <f t="shared" si="73"/>
        <v>18</v>
      </c>
      <c r="T265">
        <f t="shared" si="74"/>
        <v>5</v>
      </c>
      <c r="U265" s="12">
        <f t="shared" si="75"/>
        <v>1085</v>
      </c>
      <c r="V265" s="13"/>
      <c r="W265" t="str">
        <f t="shared" si="77"/>
        <v/>
      </c>
      <c r="Z265" s="12"/>
    </row>
    <row r="266" spans="1:26" x14ac:dyDescent="0.25">
      <c r="A266" s="14" t="s">
        <v>195</v>
      </c>
      <c r="B266" s="15" t="b">
        <f t="shared" si="61"/>
        <v>0</v>
      </c>
      <c r="C266" s="15" t="b">
        <f t="shared" si="62"/>
        <v>1</v>
      </c>
      <c r="D266" s="15">
        <f t="shared" si="63"/>
        <v>5</v>
      </c>
      <c r="E266" s="15" t="str">
        <f t="shared" si="64"/>
        <v>8. Functions and Methods</v>
      </c>
      <c r="F266" s="16" t="str">
        <f t="shared" si="79"/>
        <v>5. Arrow functions and "this"</v>
      </c>
      <c r="G266" s="11" t="str">
        <f t="shared" si="65"/>
        <v>4m 20s</v>
      </c>
      <c r="H266">
        <f t="shared" si="66"/>
        <v>4</v>
      </c>
      <c r="I266" s="12">
        <f t="shared" si="67"/>
        <v>20</v>
      </c>
      <c r="J266" s="11">
        <f t="shared" si="78"/>
        <v>19128</v>
      </c>
      <c r="K266">
        <f t="shared" si="68"/>
        <v>5</v>
      </c>
      <c r="L266">
        <f t="shared" si="69"/>
        <v>18</v>
      </c>
      <c r="M266" s="12">
        <f t="shared" si="70"/>
        <v>48</v>
      </c>
      <c r="N266" s="11">
        <f t="shared" si="76"/>
        <v>0</v>
      </c>
      <c r="O266">
        <f t="shared" si="76"/>
        <v>18</v>
      </c>
      <c r="P266">
        <f t="shared" si="76"/>
        <v>5</v>
      </c>
      <c r="Q266" s="12">
        <f t="shared" si="71"/>
        <v>1085</v>
      </c>
      <c r="R266" s="11">
        <f t="shared" si="72"/>
        <v>0</v>
      </c>
      <c r="S266">
        <f t="shared" si="73"/>
        <v>22</v>
      </c>
      <c r="T266">
        <f t="shared" si="74"/>
        <v>25</v>
      </c>
      <c r="U266" s="12">
        <f t="shared" si="75"/>
        <v>1345</v>
      </c>
      <c r="V266" s="13"/>
      <c r="W266" t="str">
        <f t="shared" si="77"/>
        <v>Y:\TempRecording\JavaScript Essential Training\8. Functions and Methods\05. Arrow functions and "this".mkv</v>
      </c>
      <c r="Z266" s="12"/>
    </row>
    <row r="267" spans="1:26" x14ac:dyDescent="0.25">
      <c r="A267" s="14" t="s">
        <v>196</v>
      </c>
      <c r="B267" s="15" t="b">
        <f t="shared" ref="B267:B330" si="80">AND(NOT(ISERROR(FIND(". ",A267))),ISNUMBER(VALUE(LEFT(A267,FIND(". ",A267)-1))))</f>
        <v>0</v>
      </c>
      <c r="C267" s="15" t="b">
        <f t="shared" ref="C267:C330" si="81">OR(AND(NOT(ISERROR(FIND("m",A268))),ISNUMBER(VALUE(LEFT(A268,FIND("m",A268)-1)))),AND(NOT(ISERROR(FIND("s",A268))),ISNUMBER(VALUE(LEFT(A268,FIND("s",A268)-1)))))</f>
        <v>0</v>
      </c>
      <c r="D267" s="15">
        <f t="shared" ref="D267:D330" si="82">IF(B267,0,IF(C267,D266+1,D266))</f>
        <v>5</v>
      </c>
      <c r="E267" s="15" t="str">
        <f t="shared" ref="E267:E330" si="83">SUBSTITUTE(SUBSTITUTE(IF(B267,A267,E266),"?",""),":"," -")</f>
        <v>8. Functions and Methods</v>
      </c>
      <c r="F267" s="16" t="str">
        <f t="shared" si="79"/>
        <v/>
      </c>
      <c r="G267" s="11" t="str">
        <f t="shared" ref="G267:G330" si="84">IF(C267,IF(ISERROR(FIND("s",A268)),LEFT(A268,FIND("m",A268)),LEFT(A268,FIND("s",A268))),"")</f>
        <v/>
      </c>
      <c r="H267">
        <f t="shared" ref="H267:H330" si="85">IF(OR(G267="",ISERROR(FIND("m",G267))),0,VALUE(LEFT(G267,FIND("m",G267)-1)))</f>
        <v>0</v>
      </c>
      <c r="I267" s="12">
        <f t="shared" ref="I267:I330" si="86">IF(OR(G267="",ISERROR(FIND("s",G267))),0,VALUE(SUBSTITUTE(MID(G267,IF(ISERROR(FIND("m",G267)), 0,FIND("m",G267))+1,LEN(G267)),"s","")))</f>
        <v>0</v>
      </c>
      <c r="J267" s="11">
        <f t="shared" si="78"/>
        <v>19128</v>
      </c>
      <c r="K267">
        <f t="shared" ref="K267:K330" si="87">INT(J267/60/60)</f>
        <v>5</v>
      </c>
      <c r="L267">
        <f t="shared" ref="L267:L330" si="88">INT((J267-(K267*60*60))/60)</f>
        <v>18</v>
      </c>
      <c r="M267" s="12">
        <f t="shared" ref="M267:M330" si="89">J267-(((K267*60)+L267)*60)</f>
        <v>48</v>
      </c>
      <c r="N267" s="11">
        <f t="shared" si="76"/>
        <v>0</v>
      </c>
      <c r="O267">
        <f t="shared" si="76"/>
        <v>22</v>
      </c>
      <c r="P267">
        <f t="shared" si="76"/>
        <v>25</v>
      </c>
      <c r="Q267" s="12">
        <f t="shared" ref="Q267:Q330" si="90">(((N267*60)+O267)*60)+P267</f>
        <v>1345</v>
      </c>
      <c r="R267" s="11">
        <f t="shared" ref="R267:R330" si="91">INT(U267/60/60)</f>
        <v>0</v>
      </c>
      <c r="S267">
        <f t="shared" ref="S267:S330" si="92">INT((U267-(R267*60*60))/60)</f>
        <v>22</v>
      </c>
      <c r="T267">
        <f t="shared" ref="T267:T330" si="93">U267-(((R267*60)+S267)*60)</f>
        <v>25</v>
      </c>
      <c r="U267" s="12">
        <f t="shared" ref="U267:U330" si="94">((H267*60)+I267)+Q267</f>
        <v>1345</v>
      </c>
      <c r="V267" s="13"/>
      <c r="W267" t="str">
        <f t="shared" si="77"/>
        <v/>
      </c>
      <c r="Z267" s="12"/>
    </row>
    <row r="268" spans="1:26" x14ac:dyDescent="0.25">
      <c r="A268" s="14" t="s">
        <v>43</v>
      </c>
      <c r="B268" s="15" t="b">
        <f t="shared" si="80"/>
        <v>0</v>
      </c>
      <c r="C268" s="15" t="b">
        <f t="shared" si="81"/>
        <v>0</v>
      </c>
      <c r="D268" s="15">
        <f t="shared" si="82"/>
        <v>5</v>
      </c>
      <c r="E268" s="15" t="str">
        <f t="shared" si="83"/>
        <v>8. Functions and Methods</v>
      </c>
      <c r="F268" s="16" t="str">
        <f t="shared" si="79"/>
        <v/>
      </c>
      <c r="G268" s="11" t="str">
        <f t="shared" si="84"/>
        <v/>
      </c>
      <c r="H268">
        <f t="shared" si="85"/>
        <v>0</v>
      </c>
      <c r="I268" s="12">
        <f t="shared" si="86"/>
        <v>0</v>
      </c>
      <c r="J268" s="11">
        <f t="shared" si="78"/>
        <v>19128</v>
      </c>
      <c r="K268">
        <f t="shared" si="87"/>
        <v>5</v>
      </c>
      <c r="L268">
        <f t="shared" si="88"/>
        <v>18</v>
      </c>
      <c r="M268" s="12">
        <f t="shared" si="89"/>
        <v>48</v>
      </c>
      <c r="N268" s="11">
        <f t="shared" ref="N268:P331" si="95">R267</f>
        <v>0</v>
      </c>
      <c r="O268">
        <f t="shared" si="95"/>
        <v>22</v>
      </c>
      <c r="P268">
        <f t="shared" si="95"/>
        <v>25</v>
      </c>
      <c r="Q268" s="12">
        <f t="shared" si="90"/>
        <v>1345</v>
      </c>
      <c r="R268" s="11">
        <f t="shared" si="91"/>
        <v>0</v>
      </c>
      <c r="S268">
        <f t="shared" si="92"/>
        <v>22</v>
      </c>
      <c r="T268">
        <f t="shared" si="93"/>
        <v>25</v>
      </c>
      <c r="U268" s="12">
        <f t="shared" si="94"/>
        <v>1345</v>
      </c>
      <c r="V268" s="13"/>
      <c r="W268" t="str">
        <f t="shared" si="77"/>
        <v/>
      </c>
      <c r="Z268" s="12"/>
    </row>
    <row r="269" spans="1:26" x14ac:dyDescent="0.25">
      <c r="A269" s="14" t="s">
        <v>197</v>
      </c>
      <c r="B269" s="15" t="b">
        <f t="shared" si="80"/>
        <v>0</v>
      </c>
      <c r="C269" s="15" t="b">
        <f t="shared" si="81"/>
        <v>1</v>
      </c>
      <c r="D269" s="15">
        <f t="shared" si="82"/>
        <v>6</v>
      </c>
      <c r="E269" s="15" t="str">
        <f t="shared" si="83"/>
        <v>8. Functions and Methods</v>
      </c>
      <c r="F269" s="16" t="str">
        <f t="shared" si="79"/>
        <v>6. Practice - Build a function</v>
      </c>
      <c r="G269" s="11" t="str">
        <f t="shared" si="84"/>
        <v>1m 31s</v>
      </c>
      <c r="H269">
        <f t="shared" si="85"/>
        <v>1</v>
      </c>
      <c r="I269" s="12">
        <f t="shared" si="86"/>
        <v>31</v>
      </c>
      <c r="J269" s="11">
        <f t="shared" si="78"/>
        <v>19219</v>
      </c>
      <c r="K269">
        <f t="shared" si="87"/>
        <v>5</v>
      </c>
      <c r="L269">
        <f t="shared" si="88"/>
        <v>20</v>
      </c>
      <c r="M269" s="12">
        <f t="shared" si="89"/>
        <v>19</v>
      </c>
      <c r="N269" s="11">
        <f t="shared" si="95"/>
        <v>0</v>
      </c>
      <c r="O269">
        <f t="shared" si="95"/>
        <v>22</v>
      </c>
      <c r="P269">
        <f t="shared" si="95"/>
        <v>25</v>
      </c>
      <c r="Q269" s="12">
        <f t="shared" si="90"/>
        <v>1345</v>
      </c>
      <c r="R269" s="11">
        <f t="shared" si="91"/>
        <v>0</v>
      </c>
      <c r="S269">
        <f t="shared" si="92"/>
        <v>23</v>
      </c>
      <c r="T269">
        <f t="shared" si="93"/>
        <v>56</v>
      </c>
      <c r="U269" s="12">
        <f t="shared" si="94"/>
        <v>1436</v>
      </c>
      <c r="V269" s="13"/>
      <c r="W269" t="str">
        <f t="shared" si="77"/>
        <v>Y:\TempRecording\JavaScript Essential Training\8. Functions and Methods\06. Practice - Build a function.mkv</v>
      </c>
      <c r="Z269" s="12"/>
    </row>
    <row r="270" spans="1:26" x14ac:dyDescent="0.25">
      <c r="A270" s="14" t="s">
        <v>42</v>
      </c>
      <c r="B270" s="15" t="b">
        <f t="shared" si="80"/>
        <v>0</v>
      </c>
      <c r="C270" s="15" t="b">
        <f t="shared" si="81"/>
        <v>0</v>
      </c>
      <c r="D270" s="15">
        <f t="shared" si="82"/>
        <v>6</v>
      </c>
      <c r="E270" s="15" t="str">
        <f t="shared" si="83"/>
        <v>8. Functions and Methods</v>
      </c>
      <c r="F270" s="16" t="str">
        <f t="shared" si="79"/>
        <v/>
      </c>
      <c r="G270" s="11" t="str">
        <f t="shared" si="84"/>
        <v/>
      </c>
      <c r="H270">
        <f t="shared" si="85"/>
        <v>0</v>
      </c>
      <c r="I270" s="12">
        <f t="shared" si="86"/>
        <v>0</v>
      </c>
      <c r="J270" s="11">
        <f t="shared" si="78"/>
        <v>19219</v>
      </c>
      <c r="K270">
        <f t="shared" si="87"/>
        <v>5</v>
      </c>
      <c r="L270">
        <f t="shared" si="88"/>
        <v>20</v>
      </c>
      <c r="M270" s="12">
        <f t="shared" si="89"/>
        <v>19</v>
      </c>
      <c r="N270" s="11">
        <f t="shared" si="95"/>
        <v>0</v>
      </c>
      <c r="O270">
        <f t="shared" si="95"/>
        <v>23</v>
      </c>
      <c r="P270">
        <f t="shared" si="95"/>
        <v>56</v>
      </c>
      <c r="Q270" s="12">
        <f t="shared" si="90"/>
        <v>1436</v>
      </c>
      <c r="R270" s="11">
        <f t="shared" si="91"/>
        <v>0</v>
      </c>
      <c r="S270">
        <f t="shared" si="92"/>
        <v>23</v>
      </c>
      <c r="T270">
        <f t="shared" si="93"/>
        <v>56</v>
      </c>
      <c r="U270" s="12">
        <f t="shared" si="94"/>
        <v>1436</v>
      </c>
      <c r="V270" s="13"/>
      <c r="W270" t="str">
        <f t="shared" si="77"/>
        <v/>
      </c>
      <c r="Z270" s="12"/>
    </row>
    <row r="271" spans="1:26" x14ac:dyDescent="0.25">
      <c r="A271" s="14" t="s">
        <v>43</v>
      </c>
      <c r="B271" s="15" t="b">
        <f t="shared" si="80"/>
        <v>0</v>
      </c>
      <c r="C271" s="15" t="b">
        <f t="shared" si="81"/>
        <v>0</v>
      </c>
      <c r="D271" s="15">
        <f t="shared" si="82"/>
        <v>6</v>
      </c>
      <c r="E271" s="15" t="str">
        <f t="shared" si="83"/>
        <v>8. Functions and Methods</v>
      </c>
      <c r="F271" s="16" t="str">
        <f t="shared" si="79"/>
        <v/>
      </c>
      <c r="G271" s="11" t="str">
        <f t="shared" si="84"/>
        <v/>
      </c>
      <c r="H271">
        <f t="shared" si="85"/>
        <v>0</v>
      </c>
      <c r="I271" s="12">
        <f t="shared" si="86"/>
        <v>0</v>
      </c>
      <c r="J271" s="11">
        <f t="shared" si="78"/>
        <v>19219</v>
      </c>
      <c r="K271">
        <f t="shared" si="87"/>
        <v>5</v>
      </c>
      <c r="L271">
        <f t="shared" si="88"/>
        <v>20</v>
      </c>
      <c r="M271" s="12">
        <f t="shared" si="89"/>
        <v>19</v>
      </c>
      <c r="N271" s="11">
        <f t="shared" si="95"/>
        <v>0</v>
      </c>
      <c r="O271">
        <f t="shared" si="95"/>
        <v>23</v>
      </c>
      <c r="P271">
        <f t="shared" si="95"/>
        <v>56</v>
      </c>
      <c r="Q271" s="12">
        <f t="shared" si="90"/>
        <v>1436</v>
      </c>
      <c r="R271" s="11">
        <f t="shared" si="91"/>
        <v>0</v>
      </c>
      <c r="S271">
        <f t="shared" si="92"/>
        <v>23</v>
      </c>
      <c r="T271">
        <f t="shared" si="93"/>
        <v>56</v>
      </c>
      <c r="U271" s="12">
        <f t="shared" si="94"/>
        <v>1436</v>
      </c>
      <c r="V271" s="13"/>
      <c r="W271" t="str">
        <f t="shared" ref="W271:W334" si="96">IF(F271="","",$W$10&amp;"\"&amp;E271&amp;"\0"&amp;F271&amp;".mkv")</f>
        <v/>
      </c>
      <c r="Z271" s="12"/>
    </row>
    <row r="272" spans="1:26" x14ac:dyDescent="0.25">
      <c r="A272" s="14" t="s">
        <v>198</v>
      </c>
      <c r="B272" s="15" t="b">
        <f t="shared" si="80"/>
        <v>0</v>
      </c>
      <c r="C272" s="15" t="b">
        <f t="shared" si="81"/>
        <v>1</v>
      </c>
      <c r="D272" s="15">
        <f t="shared" si="82"/>
        <v>7</v>
      </c>
      <c r="E272" s="15" t="str">
        <f t="shared" si="83"/>
        <v>8. Functions and Methods</v>
      </c>
      <c r="F272" s="16" t="str">
        <f t="shared" si="79"/>
        <v>7. Pass data to a function with parameters</v>
      </c>
      <c r="G272" s="11" t="str">
        <f t="shared" si="84"/>
        <v>4m 56s</v>
      </c>
      <c r="H272">
        <f t="shared" si="85"/>
        <v>4</v>
      </c>
      <c r="I272" s="12">
        <f t="shared" si="86"/>
        <v>56</v>
      </c>
      <c r="J272" s="11">
        <f t="shared" si="78"/>
        <v>19515</v>
      </c>
      <c r="K272">
        <f t="shared" si="87"/>
        <v>5</v>
      </c>
      <c r="L272">
        <f t="shared" si="88"/>
        <v>25</v>
      </c>
      <c r="M272" s="12">
        <f t="shared" si="89"/>
        <v>15</v>
      </c>
      <c r="N272" s="11">
        <f t="shared" si="95"/>
        <v>0</v>
      </c>
      <c r="O272">
        <v>24</v>
      </c>
      <c r="P272">
        <v>10</v>
      </c>
      <c r="Q272" s="12">
        <f t="shared" si="90"/>
        <v>1450</v>
      </c>
      <c r="R272" s="11">
        <f t="shared" si="91"/>
        <v>0</v>
      </c>
      <c r="S272">
        <f t="shared" si="92"/>
        <v>29</v>
      </c>
      <c r="T272">
        <f t="shared" si="93"/>
        <v>6</v>
      </c>
      <c r="U272" s="12">
        <f t="shared" si="94"/>
        <v>1746</v>
      </c>
      <c r="V272" s="13"/>
      <c r="W272" t="str">
        <f t="shared" si="96"/>
        <v>Y:\TempRecording\JavaScript Essential Training\8. Functions and Methods\07. Pass data to a function with parameters.mkv</v>
      </c>
      <c r="Z272" s="12"/>
    </row>
    <row r="273" spans="1:26" x14ac:dyDescent="0.25">
      <c r="A273" s="14" t="s">
        <v>199</v>
      </c>
      <c r="B273" s="15" t="b">
        <f t="shared" si="80"/>
        <v>0</v>
      </c>
      <c r="C273" s="15" t="b">
        <f t="shared" si="81"/>
        <v>0</v>
      </c>
      <c r="D273" s="15">
        <f t="shared" si="82"/>
        <v>7</v>
      </c>
      <c r="E273" s="15" t="str">
        <f t="shared" si="83"/>
        <v>8. Functions and Methods</v>
      </c>
      <c r="F273" s="16" t="str">
        <f t="shared" si="79"/>
        <v/>
      </c>
      <c r="G273" s="11" t="str">
        <f t="shared" si="84"/>
        <v/>
      </c>
      <c r="H273">
        <f t="shared" si="85"/>
        <v>0</v>
      </c>
      <c r="I273" s="12">
        <f t="shared" si="86"/>
        <v>0</v>
      </c>
      <c r="J273" s="11">
        <f t="shared" si="78"/>
        <v>19515</v>
      </c>
      <c r="K273">
        <f t="shared" si="87"/>
        <v>5</v>
      </c>
      <c r="L273">
        <f t="shared" si="88"/>
        <v>25</v>
      </c>
      <c r="M273" s="12">
        <f t="shared" si="89"/>
        <v>15</v>
      </c>
      <c r="N273" s="11">
        <f t="shared" si="95"/>
        <v>0</v>
      </c>
      <c r="O273">
        <f t="shared" si="95"/>
        <v>29</v>
      </c>
      <c r="P273">
        <f t="shared" si="95"/>
        <v>6</v>
      </c>
      <c r="Q273" s="12">
        <f t="shared" si="90"/>
        <v>1746</v>
      </c>
      <c r="R273" s="11">
        <f t="shared" si="91"/>
        <v>0</v>
      </c>
      <c r="S273">
        <f t="shared" si="92"/>
        <v>29</v>
      </c>
      <c r="T273">
        <f t="shared" si="93"/>
        <v>6</v>
      </c>
      <c r="U273" s="12">
        <f t="shared" si="94"/>
        <v>1746</v>
      </c>
      <c r="V273" s="13"/>
      <c r="W273" t="str">
        <f t="shared" si="96"/>
        <v/>
      </c>
      <c r="Z273" s="12"/>
    </row>
    <row r="274" spans="1:26" x14ac:dyDescent="0.25">
      <c r="A274" s="14" t="s">
        <v>43</v>
      </c>
      <c r="B274" s="15" t="b">
        <f t="shared" si="80"/>
        <v>0</v>
      </c>
      <c r="C274" s="15" t="b">
        <f t="shared" si="81"/>
        <v>0</v>
      </c>
      <c r="D274" s="15">
        <f t="shared" si="82"/>
        <v>7</v>
      </c>
      <c r="E274" s="15" t="str">
        <f t="shared" si="83"/>
        <v>8. Functions and Methods</v>
      </c>
      <c r="F274" s="16" t="str">
        <f t="shared" si="79"/>
        <v/>
      </c>
      <c r="G274" s="11" t="str">
        <f t="shared" si="84"/>
        <v/>
      </c>
      <c r="H274">
        <f t="shared" si="85"/>
        <v>0</v>
      </c>
      <c r="I274" s="12">
        <f t="shared" si="86"/>
        <v>0</v>
      </c>
      <c r="J274" s="11">
        <f t="shared" si="78"/>
        <v>19515</v>
      </c>
      <c r="K274">
        <f t="shared" si="87"/>
        <v>5</v>
      </c>
      <c r="L274">
        <f t="shared" si="88"/>
        <v>25</v>
      </c>
      <c r="M274" s="12">
        <f t="shared" si="89"/>
        <v>15</v>
      </c>
      <c r="N274" s="11">
        <f t="shared" si="95"/>
        <v>0</v>
      </c>
      <c r="O274">
        <f t="shared" si="95"/>
        <v>29</v>
      </c>
      <c r="P274">
        <f t="shared" si="95"/>
        <v>6</v>
      </c>
      <c r="Q274" s="12">
        <f t="shared" si="90"/>
        <v>1746</v>
      </c>
      <c r="R274" s="11">
        <f t="shared" si="91"/>
        <v>0</v>
      </c>
      <c r="S274">
        <f t="shared" si="92"/>
        <v>29</v>
      </c>
      <c r="T274">
        <f t="shared" si="93"/>
        <v>6</v>
      </c>
      <c r="U274" s="12">
        <f t="shared" si="94"/>
        <v>1746</v>
      </c>
      <c r="V274" s="13"/>
      <c r="W274" t="str">
        <f t="shared" si="96"/>
        <v/>
      </c>
      <c r="Z274" s="12"/>
    </row>
    <row r="275" spans="1:26" x14ac:dyDescent="0.25">
      <c r="A275" s="14" t="s">
        <v>200</v>
      </c>
      <c r="B275" s="15" t="b">
        <f t="shared" si="80"/>
        <v>0</v>
      </c>
      <c r="C275" s="15" t="b">
        <f t="shared" si="81"/>
        <v>1</v>
      </c>
      <c r="D275" s="15">
        <f t="shared" si="82"/>
        <v>8</v>
      </c>
      <c r="E275" s="15" t="str">
        <f t="shared" si="83"/>
        <v>8. Functions and Methods</v>
      </c>
      <c r="F275" s="16" t="str">
        <f t="shared" si="79"/>
        <v>8. Return values from a function</v>
      </c>
      <c r="G275" s="11" t="str">
        <f t="shared" si="84"/>
        <v>7m 1s</v>
      </c>
      <c r="H275">
        <f t="shared" si="85"/>
        <v>7</v>
      </c>
      <c r="I275" s="12">
        <f t="shared" si="86"/>
        <v>1</v>
      </c>
      <c r="J275" s="11">
        <f t="shared" si="78"/>
        <v>19936</v>
      </c>
      <c r="K275">
        <f t="shared" si="87"/>
        <v>5</v>
      </c>
      <c r="L275">
        <f t="shared" si="88"/>
        <v>32</v>
      </c>
      <c r="M275" s="12">
        <f t="shared" si="89"/>
        <v>16</v>
      </c>
      <c r="N275" s="11">
        <f t="shared" si="95"/>
        <v>0</v>
      </c>
      <c r="O275">
        <f t="shared" si="95"/>
        <v>29</v>
      </c>
      <c r="P275">
        <f t="shared" si="95"/>
        <v>6</v>
      </c>
      <c r="Q275" s="12">
        <f t="shared" si="90"/>
        <v>1746</v>
      </c>
      <c r="R275" s="11">
        <f t="shared" si="91"/>
        <v>0</v>
      </c>
      <c r="S275">
        <f t="shared" si="92"/>
        <v>36</v>
      </c>
      <c r="T275">
        <f t="shared" si="93"/>
        <v>7</v>
      </c>
      <c r="U275" s="12">
        <f t="shared" si="94"/>
        <v>2167</v>
      </c>
      <c r="V275" s="13"/>
      <c r="W275" t="str">
        <f t="shared" si="96"/>
        <v>Y:\TempRecording\JavaScript Essential Training\8. Functions and Methods\08. Return values from a function.mkv</v>
      </c>
      <c r="Z275" s="12"/>
    </row>
    <row r="276" spans="1:26" x14ac:dyDescent="0.25">
      <c r="A276" s="14" t="s">
        <v>201</v>
      </c>
      <c r="B276" s="15" t="b">
        <f t="shared" si="80"/>
        <v>0</v>
      </c>
      <c r="C276" s="15" t="b">
        <f t="shared" si="81"/>
        <v>0</v>
      </c>
      <c r="D276" s="15">
        <f t="shared" si="82"/>
        <v>8</v>
      </c>
      <c r="E276" s="15" t="str">
        <f t="shared" si="83"/>
        <v>8. Functions and Methods</v>
      </c>
      <c r="F276" s="16" t="str">
        <f t="shared" si="79"/>
        <v/>
      </c>
      <c r="G276" s="11" t="str">
        <f t="shared" si="84"/>
        <v/>
      </c>
      <c r="H276">
        <f t="shared" si="85"/>
        <v>0</v>
      </c>
      <c r="I276" s="12">
        <f t="shared" si="86"/>
        <v>0</v>
      </c>
      <c r="J276" s="11">
        <f t="shared" si="78"/>
        <v>19936</v>
      </c>
      <c r="K276">
        <f t="shared" si="87"/>
        <v>5</v>
      </c>
      <c r="L276">
        <f t="shared" si="88"/>
        <v>32</v>
      </c>
      <c r="M276" s="12">
        <f t="shared" si="89"/>
        <v>16</v>
      </c>
      <c r="N276" s="11">
        <f t="shared" si="95"/>
        <v>0</v>
      </c>
      <c r="O276">
        <f t="shared" si="95"/>
        <v>36</v>
      </c>
      <c r="P276">
        <f t="shared" si="95"/>
        <v>7</v>
      </c>
      <c r="Q276" s="12">
        <f t="shared" si="90"/>
        <v>2167</v>
      </c>
      <c r="R276" s="11">
        <f t="shared" si="91"/>
        <v>0</v>
      </c>
      <c r="S276">
        <f t="shared" si="92"/>
        <v>36</v>
      </c>
      <c r="T276">
        <f t="shared" si="93"/>
        <v>7</v>
      </c>
      <c r="U276" s="12">
        <f t="shared" si="94"/>
        <v>2167</v>
      </c>
      <c r="V276" s="13"/>
      <c r="W276" t="str">
        <f t="shared" si="96"/>
        <v/>
      </c>
      <c r="Z276" s="12"/>
    </row>
    <row r="277" spans="1:26" x14ac:dyDescent="0.25">
      <c r="A277" s="14" t="s">
        <v>43</v>
      </c>
      <c r="B277" s="15" t="b">
        <f t="shared" si="80"/>
        <v>0</v>
      </c>
      <c r="C277" s="15" t="b">
        <f t="shared" si="81"/>
        <v>0</v>
      </c>
      <c r="D277" s="15">
        <f t="shared" si="82"/>
        <v>8</v>
      </c>
      <c r="E277" s="15" t="str">
        <f t="shared" si="83"/>
        <v>8. Functions and Methods</v>
      </c>
      <c r="F277" s="16" t="str">
        <f t="shared" si="79"/>
        <v/>
      </c>
      <c r="G277" s="11" t="str">
        <f t="shared" si="84"/>
        <v/>
      </c>
      <c r="H277">
        <f t="shared" si="85"/>
        <v>0</v>
      </c>
      <c r="I277" s="12">
        <f t="shared" si="86"/>
        <v>0</v>
      </c>
      <c r="J277" s="11">
        <f t="shared" si="78"/>
        <v>19936</v>
      </c>
      <c r="K277">
        <f t="shared" si="87"/>
        <v>5</v>
      </c>
      <c r="L277">
        <f t="shared" si="88"/>
        <v>32</v>
      </c>
      <c r="M277" s="12">
        <f t="shared" si="89"/>
        <v>16</v>
      </c>
      <c r="N277" s="11">
        <f t="shared" si="95"/>
        <v>0</v>
      </c>
      <c r="O277">
        <f t="shared" si="95"/>
        <v>36</v>
      </c>
      <c r="P277">
        <f t="shared" si="95"/>
        <v>7</v>
      </c>
      <c r="Q277" s="12">
        <f t="shared" si="90"/>
        <v>2167</v>
      </c>
      <c r="R277" s="11">
        <f t="shared" si="91"/>
        <v>0</v>
      </c>
      <c r="S277">
        <f t="shared" si="92"/>
        <v>36</v>
      </c>
      <c r="T277">
        <f t="shared" si="93"/>
        <v>7</v>
      </c>
      <c r="U277" s="12">
        <f t="shared" si="94"/>
        <v>2167</v>
      </c>
      <c r="V277" s="13"/>
      <c r="W277" t="str">
        <f t="shared" si="96"/>
        <v/>
      </c>
      <c r="Z277" s="12"/>
    </row>
    <row r="278" spans="1:26" x14ac:dyDescent="0.25">
      <c r="A278" s="14" t="s">
        <v>202</v>
      </c>
      <c r="B278" s="15" t="b">
        <f t="shared" si="80"/>
        <v>0</v>
      </c>
      <c r="C278" s="15" t="b">
        <f t="shared" si="81"/>
        <v>1</v>
      </c>
      <c r="D278" s="15">
        <f t="shared" si="82"/>
        <v>9</v>
      </c>
      <c r="E278" s="15" t="str">
        <f t="shared" si="83"/>
        <v>8. Functions and Methods</v>
      </c>
      <c r="F278" s="16" t="str">
        <f t="shared" si="79"/>
        <v>9. Return - Deeper dive</v>
      </c>
      <c r="G278" s="11" t="str">
        <f t="shared" si="84"/>
        <v>5m</v>
      </c>
      <c r="H278">
        <f t="shared" si="85"/>
        <v>5</v>
      </c>
      <c r="I278" s="12">
        <f t="shared" si="86"/>
        <v>0</v>
      </c>
      <c r="J278" s="11">
        <f t="shared" si="78"/>
        <v>20236</v>
      </c>
      <c r="K278">
        <f t="shared" si="87"/>
        <v>5</v>
      </c>
      <c r="L278">
        <f t="shared" si="88"/>
        <v>37</v>
      </c>
      <c r="M278" s="12">
        <f t="shared" si="89"/>
        <v>16</v>
      </c>
      <c r="N278" s="11">
        <f t="shared" si="95"/>
        <v>0</v>
      </c>
      <c r="O278">
        <f t="shared" si="95"/>
        <v>36</v>
      </c>
      <c r="P278">
        <f t="shared" si="95"/>
        <v>7</v>
      </c>
      <c r="Q278" s="12">
        <f t="shared" si="90"/>
        <v>2167</v>
      </c>
      <c r="R278" s="11">
        <f t="shared" si="91"/>
        <v>0</v>
      </c>
      <c r="S278">
        <f t="shared" si="92"/>
        <v>41</v>
      </c>
      <c r="T278">
        <f t="shared" si="93"/>
        <v>7</v>
      </c>
      <c r="U278" s="12">
        <f t="shared" si="94"/>
        <v>2467</v>
      </c>
      <c r="V278" s="13"/>
      <c r="W278" t="str">
        <f t="shared" si="96"/>
        <v>Y:\TempRecording\JavaScript Essential Training\8. Functions and Methods\09. Return - Deeper dive.mkv</v>
      </c>
      <c r="Z278" s="12"/>
    </row>
    <row r="279" spans="1:26" x14ac:dyDescent="0.25">
      <c r="A279" s="14" t="s">
        <v>138</v>
      </c>
      <c r="B279" s="15" t="b">
        <f t="shared" si="80"/>
        <v>0</v>
      </c>
      <c r="C279" s="15" t="b">
        <f t="shared" si="81"/>
        <v>0</v>
      </c>
      <c r="D279" s="15">
        <f t="shared" si="82"/>
        <v>9</v>
      </c>
      <c r="E279" s="15" t="str">
        <f t="shared" si="83"/>
        <v>8. Functions and Methods</v>
      </c>
      <c r="F279" s="16" t="str">
        <f t="shared" si="79"/>
        <v/>
      </c>
      <c r="G279" s="11" t="str">
        <f t="shared" si="84"/>
        <v/>
      </c>
      <c r="H279">
        <f t="shared" si="85"/>
        <v>0</v>
      </c>
      <c r="I279" s="12">
        <f t="shared" si="86"/>
        <v>0</v>
      </c>
      <c r="J279" s="11">
        <f t="shared" si="78"/>
        <v>20236</v>
      </c>
      <c r="K279">
        <f t="shared" si="87"/>
        <v>5</v>
      </c>
      <c r="L279">
        <f t="shared" si="88"/>
        <v>37</v>
      </c>
      <c r="M279" s="12">
        <f t="shared" si="89"/>
        <v>16</v>
      </c>
      <c r="N279" s="11">
        <f t="shared" si="95"/>
        <v>0</v>
      </c>
      <c r="O279">
        <f t="shared" si="95"/>
        <v>41</v>
      </c>
      <c r="P279">
        <f t="shared" si="95"/>
        <v>7</v>
      </c>
      <c r="Q279" s="12">
        <f t="shared" si="90"/>
        <v>2467</v>
      </c>
      <c r="R279" s="11">
        <f t="shared" si="91"/>
        <v>0</v>
      </c>
      <c r="S279">
        <f t="shared" si="92"/>
        <v>41</v>
      </c>
      <c r="T279">
        <f t="shared" si="93"/>
        <v>7</v>
      </c>
      <c r="U279" s="12">
        <f t="shared" si="94"/>
        <v>2467</v>
      </c>
      <c r="V279" s="13"/>
      <c r="W279" t="str">
        <f t="shared" si="96"/>
        <v/>
      </c>
      <c r="Z279" s="12"/>
    </row>
    <row r="280" spans="1:26" x14ac:dyDescent="0.25">
      <c r="A280" s="14" t="s">
        <v>43</v>
      </c>
      <c r="B280" s="15" t="b">
        <f t="shared" si="80"/>
        <v>0</v>
      </c>
      <c r="C280" s="15" t="b">
        <f t="shared" si="81"/>
        <v>0</v>
      </c>
      <c r="D280" s="15">
        <f t="shared" si="82"/>
        <v>9</v>
      </c>
      <c r="E280" s="15" t="str">
        <f t="shared" si="83"/>
        <v>8. Functions and Methods</v>
      </c>
      <c r="F280" s="16" t="str">
        <f t="shared" si="79"/>
        <v/>
      </c>
      <c r="G280" s="11" t="str">
        <f t="shared" si="84"/>
        <v/>
      </c>
      <c r="H280">
        <f t="shared" si="85"/>
        <v>0</v>
      </c>
      <c r="I280" s="12">
        <f t="shared" si="86"/>
        <v>0</v>
      </c>
      <c r="J280" s="11">
        <f t="shared" si="78"/>
        <v>20236</v>
      </c>
      <c r="K280">
        <f t="shared" si="87"/>
        <v>5</v>
      </c>
      <c r="L280">
        <f t="shared" si="88"/>
        <v>37</v>
      </c>
      <c r="M280" s="12">
        <f t="shared" si="89"/>
        <v>16</v>
      </c>
      <c r="N280" s="11">
        <f t="shared" si="95"/>
        <v>0</v>
      </c>
      <c r="O280">
        <f t="shared" si="95"/>
        <v>41</v>
      </c>
      <c r="P280">
        <f t="shared" si="95"/>
        <v>7</v>
      </c>
      <c r="Q280" s="12">
        <f t="shared" si="90"/>
        <v>2467</v>
      </c>
      <c r="R280" s="11">
        <f t="shared" si="91"/>
        <v>0</v>
      </c>
      <c r="S280">
        <f t="shared" si="92"/>
        <v>41</v>
      </c>
      <c r="T280">
        <f t="shared" si="93"/>
        <v>7</v>
      </c>
      <c r="U280" s="12">
        <f t="shared" si="94"/>
        <v>2467</v>
      </c>
      <c r="V280" s="13"/>
      <c r="W280" t="str">
        <f t="shared" si="96"/>
        <v/>
      </c>
      <c r="Z280" s="12"/>
    </row>
    <row r="281" spans="1:26" x14ac:dyDescent="0.25">
      <c r="A281" s="14" t="s">
        <v>203</v>
      </c>
      <c r="B281" s="15" t="b">
        <f t="shared" si="80"/>
        <v>0</v>
      </c>
      <c r="C281" s="15" t="b">
        <f t="shared" si="81"/>
        <v>1</v>
      </c>
      <c r="D281" s="15">
        <f t="shared" si="82"/>
        <v>10</v>
      </c>
      <c r="E281" s="15" t="str">
        <f t="shared" si="83"/>
        <v>8. Functions and Methods</v>
      </c>
      <c r="F281" s="16" t="str">
        <f t="shared" si="79"/>
        <v>10. Practice - Pass values between functions</v>
      </c>
      <c r="G281" s="11" t="str">
        <f t="shared" si="84"/>
        <v>2m 33s</v>
      </c>
      <c r="H281">
        <f t="shared" si="85"/>
        <v>2</v>
      </c>
      <c r="I281" s="12">
        <f t="shared" si="86"/>
        <v>33</v>
      </c>
      <c r="J281" s="11">
        <f t="shared" si="78"/>
        <v>20389</v>
      </c>
      <c r="K281">
        <f t="shared" si="87"/>
        <v>5</v>
      </c>
      <c r="L281">
        <f t="shared" si="88"/>
        <v>39</v>
      </c>
      <c r="M281" s="12">
        <f t="shared" si="89"/>
        <v>49</v>
      </c>
      <c r="N281" s="11">
        <f t="shared" si="95"/>
        <v>0</v>
      </c>
      <c r="O281">
        <v>37</v>
      </c>
      <c r="P281">
        <v>4</v>
      </c>
      <c r="Q281" s="12">
        <f t="shared" si="90"/>
        <v>2224</v>
      </c>
      <c r="R281" s="11">
        <f t="shared" si="91"/>
        <v>0</v>
      </c>
      <c r="S281">
        <f t="shared" si="92"/>
        <v>39</v>
      </c>
      <c r="T281">
        <f t="shared" si="93"/>
        <v>37</v>
      </c>
      <c r="U281" s="12">
        <f t="shared" si="94"/>
        <v>2377</v>
      </c>
      <c r="V281" s="13"/>
      <c r="W281" t="str">
        <f t="shared" si="96"/>
        <v>Y:\TempRecording\JavaScript Essential Training\8. Functions and Methods\010. Practice - Pass values between functions.mkv</v>
      </c>
      <c r="Z281" s="12"/>
    </row>
    <row r="282" spans="1:26" x14ac:dyDescent="0.25">
      <c r="A282" s="14" t="s">
        <v>204</v>
      </c>
      <c r="B282" s="15" t="b">
        <f t="shared" si="80"/>
        <v>0</v>
      </c>
      <c r="C282" s="15" t="b">
        <f t="shared" si="81"/>
        <v>0</v>
      </c>
      <c r="D282" s="15">
        <f t="shared" si="82"/>
        <v>10</v>
      </c>
      <c r="E282" s="15" t="str">
        <f t="shared" si="83"/>
        <v>8. Functions and Methods</v>
      </c>
      <c r="F282" s="16" t="str">
        <f t="shared" si="79"/>
        <v/>
      </c>
      <c r="G282" s="11" t="str">
        <f t="shared" si="84"/>
        <v/>
      </c>
      <c r="H282">
        <f t="shared" si="85"/>
        <v>0</v>
      </c>
      <c r="I282" s="12">
        <f t="shared" si="86"/>
        <v>0</v>
      </c>
      <c r="J282" s="11">
        <f t="shared" si="78"/>
        <v>20389</v>
      </c>
      <c r="K282">
        <f t="shared" si="87"/>
        <v>5</v>
      </c>
      <c r="L282">
        <f t="shared" si="88"/>
        <v>39</v>
      </c>
      <c r="M282" s="12">
        <f t="shared" si="89"/>
        <v>49</v>
      </c>
      <c r="N282" s="11">
        <f t="shared" si="95"/>
        <v>0</v>
      </c>
      <c r="O282">
        <f t="shared" si="95"/>
        <v>39</v>
      </c>
      <c r="P282">
        <f t="shared" si="95"/>
        <v>37</v>
      </c>
      <c r="Q282" s="12">
        <f t="shared" si="90"/>
        <v>2377</v>
      </c>
      <c r="R282" s="11">
        <f t="shared" si="91"/>
        <v>0</v>
      </c>
      <c r="S282">
        <f t="shared" si="92"/>
        <v>39</v>
      </c>
      <c r="T282">
        <f t="shared" si="93"/>
        <v>37</v>
      </c>
      <c r="U282" s="12">
        <f t="shared" si="94"/>
        <v>2377</v>
      </c>
      <c r="V282" s="13"/>
      <c r="W282" t="str">
        <f t="shared" si="96"/>
        <v/>
      </c>
      <c r="Z282" s="12"/>
    </row>
    <row r="283" spans="1:26" x14ac:dyDescent="0.25">
      <c r="A283" s="14" t="s">
        <v>43</v>
      </c>
      <c r="B283" s="15" t="b">
        <f t="shared" si="80"/>
        <v>0</v>
      </c>
      <c r="C283" s="15" t="b">
        <f t="shared" si="81"/>
        <v>0</v>
      </c>
      <c r="D283" s="15">
        <f t="shared" si="82"/>
        <v>10</v>
      </c>
      <c r="E283" s="15" t="str">
        <f t="shared" si="83"/>
        <v>8. Functions and Methods</v>
      </c>
      <c r="F283" s="16" t="str">
        <f t="shared" si="79"/>
        <v/>
      </c>
      <c r="G283" s="11" t="str">
        <f t="shared" si="84"/>
        <v/>
      </c>
      <c r="H283">
        <f t="shared" si="85"/>
        <v>0</v>
      </c>
      <c r="I283" s="12">
        <f t="shared" si="86"/>
        <v>0</v>
      </c>
      <c r="J283" s="11">
        <f t="shared" si="78"/>
        <v>20389</v>
      </c>
      <c r="K283">
        <f t="shared" si="87"/>
        <v>5</v>
      </c>
      <c r="L283">
        <f t="shared" si="88"/>
        <v>39</v>
      </c>
      <c r="M283" s="12">
        <f t="shared" si="89"/>
        <v>49</v>
      </c>
      <c r="N283" s="11">
        <f t="shared" si="95"/>
        <v>0</v>
      </c>
      <c r="O283">
        <f t="shared" si="95"/>
        <v>39</v>
      </c>
      <c r="P283">
        <f t="shared" si="95"/>
        <v>37</v>
      </c>
      <c r="Q283" s="12">
        <f t="shared" si="90"/>
        <v>2377</v>
      </c>
      <c r="R283" s="11">
        <f t="shared" si="91"/>
        <v>0</v>
      </c>
      <c r="S283">
        <f t="shared" si="92"/>
        <v>39</v>
      </c>
      <c r="T283">
        <f t="shared" si="93"/>
        <v>37</v>
      </c>
      <c r="U283" s="12">
        <f t="shared" si="94"/>
        <v>2377</v>
      </c>
      <c r="V283" s="13"/>
      <c r="W283" t="str">
        <f t="shared" si="96"/>
        <v/>
      </c>
      <c r="Z283" s="12"/>
    </row>
    <row r="284" spans="1:26" x14ac:dyDescent="0.25">
      <c r="A284" s="14" t="s">
        <v>205</v>
      </c>
      <c r="B284" s="15" t="b">
        <f t="shared" si="80"/>
        <v>0</v>
      </c>
      <c r="C284" s="15" t="b">
        <f t="shared" si="81"/>
        <v>1</v>
      </c>
      <c r="D284" s="15">
        <f t="shared" si="82"/>
        <v>11</v>
      </c>
      <c r="E284" s="15" t="str">
        <f t="shared" si="83"/>
        <v>8. Functions and Methods</v>
      </c>
      <c r="F284" s="16" t="str">
        <f t="shared" si="79"/>
        <v>11. Callbacks</v>
      </c>
      <c r="G284" s="11" t="str">
        <f t="shared" si="84"/>
        <v>5m 29s</v>
      </c>
      <c r="H284">
        <f t="shared" si="85"/>
        <v>5</v>
      </c>
      <c r="I284" s="12">
        <f t="shared" si="86"/>
        <v>29</v>
      </c>
      <c r="J284" s="11">
        <f t="shared" si="78"/>
        <v>20718</v>
      </c>
      <c r="K284">
        <f t="shared" si="87"/>
        <v>5</v>
      </c>
      <c r="L284">
        <f t="shared" si="88"/>
        <v>45</v>
      </c>
      <c r="M284" s="12">
        <f t="shared" si="89"/>
        <v>18</v>
      </c>
      <c r="N284" s="11">
        <f t="shared" si="95"/>
        <v>0</v>
      </c>
      <c r="O284">
        <f t="shared" si="95"/>
        <v>39</v>
      </c>
      <c r="P284">
        <f t="shared" si="95"/>
        <v>37</v>
      </c>
      <c r="Q284" s="12">
        <f t="shared" si="90"/>
        <v>2377</v>
      </c>
      <c r="R284" s="11">
        <f t="shared" si="91"/>
        <v>0</v>
      </c>
      <c r="S284">
        <f t="shared" si="92"/>
        <v>45</v>
      </c>
      <c r="T284">
        <f t="shared" si="93"/>
        <v>6</v>
      </c>
      <c r="U284" s="12">
        <f t="shared" si="94"/>
        <v>2706</v>
      </c>
      <c r="V284" s="13"/>
      <c r="W284" t="str">
        <f t="shared" si="96"/>
        <v>Y:\TempRecording\JavaScript Essential Training\8. Functions and Methods\011. Callbacks.mkv</v>
      </c>
      <c r="Z284" s="12"/>
    </row>
    <row r="285" spans="1:26" x14ac:dyDescent="0.25">
      <c r="A285" s="14" t="s">
        <v>206</v>
      </c>
      <c r="B285" s="15" t="b">
        <f t="shared" si="80"/>
        <v>0</v>
      </c>
      <c r="C285" s="15" t="b">
        <f t="shared" si="81"/>
        <v>0</v>
      </c>
      <c r="D285" s="15">
        <f t="shared" si="82"/>
        <v>11</v>
      </c>
      <c r="E285" s="15" t="str">
        <f t="shared" si="83"/>
        <v>8. Functions and Methods</v>
      </c>
      <c r="F285" s="16" t="str">
        <f t="shared" si="79"/>
        <v/>
      </c>
      <c r="G285" s="11" t="str">
        <f t="shared" si="84"/>
        <v/>
      </c>
      <c r="H285">
        <f t="shared" si="85"/>
        <v>0</v>
      </c>
      <c r="I285" s="12">
        <f t="shared" si="86"/>
        <v>0</v>
      </c>
      <c r="J285" s="11">
        <f t="shared" si="78"/>
        <v>20718</v>
      </c>
      <c r="K285">
        <f t="shared" si="87"/>
        <v>5</v>
      </c>
      <c r="L285">
        <f t="shared" si="88"/>
        <v>45</v>
      </c>
      <c r="M285" s="12">
        <f t="shared" si="89"/>
        <v>18</v>
      </c>
      <c r="N285" s="11">
        <f t="shared" si="95"/>
        <v>0</v>
      </c>
      <c r="O285">
        <f t="shared" si="95"/>
        <v>45</v>
      </c>
      <c r="P285">
        <f t="shared" si="95"/>
        <v>6</v>
      </c>
      <c r="Q285" s="12">
        <f t="shared" si="90"/>
        <v>2706</v>
      </c>
      <c r="R285" s="11">
        <f t="shared" si="91"/>
        <v>0</v>
      </c>
      <c r="S285">
        <f t="shared" si="92"/>
        <v>45</v>
      </c>
      <c r="T285">
        <f t="shared" si="93"/>
        <v>6</v>
      </c>
      <c r="U285" s="12">
        <f t="shared" si="94"/>
        <v>2706</v>
      </c>
      <c r="V285" s="13"/>
      <c r="W285" t="str">
        <f t="shared" si="96"/>
        <v/>
      </c>
      <c r="Z285" s="12"/>
    </row>
    <row r="286" spans="1:26" x14ac:dyDescent="0.25">
      <c r="A286" s="14" t="s">
        <v>43</v>
      </c>
      <c r="B286" s="15" t="b">
        <f t="shared" si="80"/>
        <v>0</v>
      </c>
      <c r="C286" s="15" t="b">
        <f t="shared" si="81"/>
        <v>0</v>
      </c>
      <c r="D286" s="15">
        <f t="shared" si="82"/>
        <v>11</v>
      </c>
      <c r="E286" s="15" t="str">
        <f t="shared" si="83"/>
        <v>8. Functions and Methods</v>
      </c>
      <c r="F286" s="16" t="str">
        <f t="shared" si="79"/>
        <v/>
      </c>
      <c r="G286" s="11" t="str">
        <f t="shared" si="84"/>
        <v/>
      </c>
      <c r="H286">
        <f t="shared" si="85"/>
        <v>0</v>
      </c>
      <c r="I286" s="12">
        <f t="shared" si="86"/>
        <v>0</v>
      </c>
      <c r="J286" s="11">
        <f t="shared" si="78"/>
        <v>20718</v>
      </c>
      <c r="K286">
        <f t="shared" si="87"/>
        <v>5</v>
      </c>
      <c r="L286">
        <f t="shared" si="88"/>
        <v>45</v>
      </c>
      <c r="M286" s="12">
        <f t="shared" si="89"/>
        <v>18</v>
      </c>
      <c r="N286" s="11">
        <f t="shared" si="95"/>
        <v>0</v>
      </c>
      <c r="O286">
        <f t="shared" si="95"/>
        <v>45</v>
      </c>
      <c r="P286">
        <f t="shared" si="95"/>
        <v>6</v>
      </c>
      <c r="Q286" s="12">
        <f t="shared" si="90"/>
        <v>2706</v>
      </c>
      <c r="R286" s="11">
        <f t="shared" si="91"/>
        <v>0</v>
      </c>
      <c r="S286">
        <f t="shared" si="92"/>
        <v>45</v>
      </c>
      <c r="T286">
        <f t="shared" si="93"/>
        <v>6</v>
      </c>
      <c r="U286" s="12">
        <f t="shared" si="94"/>
        <v>2706</v>
      </c>
      <c r="V286" s="13"/>
      <c r="W286" t="str">
        <f t="shared" si="96"/>
        <v/>
      </c>
      <c r="Z286" s="12"/>
    </row>
    <row r="287" spans="1:26" x14ac:dyDescent="0.25">
      <c r="A287" s="14" t="s">
        <v>207</v>
      </c>
      <c r="B287" s="15" t="b">
        <f t="shared" si="80"/>
        <v>0</v>
      </c>
      <c r="C287" s="15" t="b">
        <f t="shared" si="81"/>
        <v>1</v>
      </c>
      <c r="D287" s="15">
        <f t="shared" si="82"/>
        <v>12</v>
      </c>
      <c r="E287" s="15" t="str">
        <f t="shared" si="83"/>
        <v>8. Functions and Methods</v>
      </c>
      <c r="F287" s="16" t="str">
        <f t="shared" si="79"/>
        <v>12. Conditional if...else statement</v>
      </c>
      <c r="G287" s="11" t="str">
        <f t="shared" si="84"/>
        <v>5m 52s</v>
      </c>
      <c r="H287">
        <f t="shared" si="85"/>
        <v>5</v>
      </c>
      <c r="I287" s="12">
        <f t="shared" si="86"/>
        <v>52</v>
      </c>
      <c r="J287" s="11">
        <f t="shared" si="78"/>
        <v>21070</v>
      </c>
      <c r="K287">
        <f t="shared" si="87"/>
        <v>5</v>
      </c>
      <c r="L287">
        <f t="shared" si="88"/>
        <v>51</v>
      </c>
      <c r="M287" s="12">
        <f t="shared" si="89"/>
        <v>10</v>
      </c>
      <c r="N287" s="11">
        <f t="shared" si="95"/>
        <v>0</v>
      </c>
      <c r="O287">
        <f t="shared" si="95"/>
        <v>45</v>
      </c>
      <c r="P287">
        <f t="shared" si="95"/>
        <v>6</v>
      </c>
      <c r="Q287" s="12">
        <f t="shared" si="90"/>
        <v>2706</v>
      </c>
      <c r="R287" s="11">
        <f t="shared" si="91"/>
        <v>0</v>
      </c>
      <c r="S287">
        <f t="shared" si="92"/>
        <v>50</v>
      </c>
      <c r="T287">
        <f t="shared" si="93"/>
        <v>58</v>
      </c>
      <c r="U287" s="12">
        <f t="shared" si="94"/>
        <v>3058</v>
      </c>
      <c r="V287" s="13"/>
      <c r="W287" t="str">
        <f t="shared" si="96"/>
        <v>Y:\TempRecording\JavaScript Essential Training\8. Functions and Methods\012. Conditional if...else statement.mkv</v>
      </c>
      <c r="Z287" s="12"/>
    </row>
    <row r="288" spans="1:26" x14ac:dyDescent="0.25">
      <c r="A288" s="14" t="s">
        <v>208</v>
      </c>
      <c r="B288" s="15" t="b">
        <f t="shared" si="80"/>
        <v>0</v>
      </c>
      <c r="C288" s="15" t="b">
        <f t="shared" si="81"/>
        <v>0</v>
      </c>
      <c r="D288" s="15">
        <f t="shared" si="82"/>
        <v>12</v>
      </c>
      <c r="E288" s="15" t="str">
        <f t="shared" si="83"/>
        <v>8. Functions and Methods</v>
      </c>
      <c r="F288" s="16" t="str">
        <f t="shared" si="79"/>
        <v/>
      </c>
      <c r="G288" s="11" t="str">
        <f t="shared" si="84"/>
        <v/>
      </c>
      <c r="H288">
        <f t="shared" si="85"/>
        <v>0</v>
      </c>
      <c r="I288" s="12">
        <f t="shared" si="86"/>
        <v>0</v>
      </c>
      <c r="J288" s="11">
        <f t="shared" si="78"/>
        <v>21070</v>
      </c>
      <c r="K288">
        <f t="shared" si="87"/>
        <v>5</v>
      </c>
      <c r="L288">
        <f t="shared" si="88"/>
        <v>51</v>
      </c>
      <c r="M288" s="12">
        <f t="shared" si="89"/>
        <v>10</v>
      </c>
      <c r="N288" s="11">
        <f t="shared" si="95"/>
        <v>0</v>
      </c>
      <c r="O288">
        <f t="shared" si="95"/>
        <v>50</v>
      </c>
      <c r="P288">
        <f t="shared" si="95"/>
        <v>58</v>
      </c>
      <c r="Q288" s="12">
        <f t="shared" si="90"/>
        <v>3058</v>
      </c>
      <c r="R288" s="11">
        <f t="shared" si="91"/>
        <v>0</v>
      </c>
      <c r="S288">
        <f t="shared" si="92"/>
        <v>50</v>
      </c>
      <c r="T288">
        <f t="shared" si="93"/>
        <v>58</v>
      </c>
      <c r="U288" s="12">
        <f t="shared" si="94"/>
        <v>3058</v>
      </c>
      <c r="V288" s="13"/>
      <c r="W288" t="str">
        <f t="shared" si="96"/>
        <v/>
      </c>
      <c r="Z288" s="12"/>
    </row>
    <row r="289" spans="1:26" x14ac:dyDescent="0.25">
      <c r="A289" s="14" t="s">
        <v>43</v>
      </c>
      <c r="B289" s="15" t="b">
        <f t="shared" si="80"/>
        <v>0</v>
      </c>
      <c r="C289" s="15" t="b">
        <f t="shared" si="81"/>
        <v>0</v>
      </c>
      <c r="D289" s="15">
        <f t="shared" si="82"/>
        <v>12</v>
      </c>
      <c r="E289" s="15" t="str">
        <f t="shared" si="83"/>
        <v>8. Functions and Methods</v>
      </c>
      <c r="F289" s="16" t="str">
        <f t="shared" si="79"/>
        <v/>
      </c>
      <c r="G289" s="11" t="str">
        <f t="shared" si="84"/>
        <v/>
      </c>
      <c r="H289">
        <f t="shared" si="85"/>
        <v>0</v>
      </c>
      <c r="I289" s="12">
        <f t="shared" si="86"/>
        <v>0</v>
      </c>
      <c r="J289" s="11">
        <f t="shared" si="78"/>
        <v>21070</v>
      </c>
      <c r="K289">
        <f t="shared" si="87"/>
        <v>5</v>
      </c>
      <c r="L289">
        <f t="shared" si="88"/>
        <v>51</v>
      </c>
      <c r="M289" s="12">
        <f t="shared" si="89"/>
        <v>10</v>
      </c>
      <c r="N289" s="11">
        <f t="shared" si="95"/>
        <v>0</v>
      </c>
      <c r="O289">
        <f t="shared" si="95"/>
        <v>50</v>
      </c>
      <c r="P289">
        <f t="shared" si="95"/>
        <v>58</v>
      </c>
      <c r="Q289" s="12">
        <f t="shared" si="90"/>
        <v>3058</v>
      </c>
      <c r="R289" s="11">
        <f t="shared" si="91"/>
        <v>0</v>
      </c>
      <c r="S289">
        <f t="shared" si="92"/>
        <v>50</v>
      </c>
      <c r="T289">
        <f t="shared" si="93"/>
        <v>58</v>
      </c>
      <c r="U289" s="12">
        <f t="shared" si="94"/>
        <v>3058</v>
      </c>
      <c r="V289" s="13"/>
      <c r="W289" t="str">
        <f t="shared" si="96"/>
        <v/>
      </c>
      <c r="Z289" s="12"/>
    </row>
    <row r="290" spans="1:26" x14ac:dyDescent="0.25">
      <c r="A290" s="14" t="s">
        <v>209</v>
      </c>
      <c r="B290" s="15" t="b">
        <f t="shared" si="80"/>
        <v>0</v>
      </c>
      <c r="C290" s="15" t="b">
        <f t="shared" si="81"/>
        <v>1</v>
      </c>
      <c r="D290" s="15">
        <f t="shared" si="82"/>
        <v>13</v>
      </c>
      <c r="E290" s="15" t="str">
        <f t="shared" si="83"/>
        <v>8. Functions and Methods</v>
      </c>
      <c r="F290" s="16" t="str">
        <f t="shared" si="79"/>
        <v>13. Logical operators</v>
      </c>
      <c r="G290" s="11" t="str">
        <f t="shared" si="84"/>
        <v>3m 31s</v>
      </c>
      <c r="H290">
        <f t="shared" si="85"/>
        <v>3</v>
      </c>
      <c r="I290" s="12">
        <f t="shared" si="86"/>
        <v>31</v>
      </c>
      <c r="J290" s="11">
        <f t="shared" si="78"/>
        <v>21281</v>
      </c>
      <c r="K290">
        <f t="shared" si="87"/>
        <v>5</v>
      </c>
      <c r="L290">
        <f t="shared" si="88"/>
        <v>54</v>
      </c>
      <c r="M290" s="12">
        <f t="shared" si="89"/>
        <v>41</v>
      </c>
      <c r="N290" s="11">
        <f t="shared" si="95"/>
        <v>0</v>
      </c>
      <c r="O290">
        <v>51</v>
      </c>
      <c r="P290">
        <v>11</v>
      </c>
      <c r="Q290" s="12">
        <f t="shared" si="90"/>
        <v>3071</v>
      </c>
      <c r="R290" s="11">
        <f t="shared" si="91"/>
        <v>0</v>
      </c>
      <c r="S290">
        <f t="shared" si="92"/>
        <v>54</v>
      </c>
      <c r="T290">
        <f t="shared" si="93"/>
        <v>42</v>
      </c>
      <c r="U290" s="12">
        <f t="shared" si="94"/>
        <v>3282</v>
      </c>
      <c r="V290" s="13"/>
      <c r="W290" t="str">
        <f t="shared" si="96"/>
        <v>Y:\TempRecording\JavaScript Essential Training\8. Functions and Methods\013. Logical operators.mkv</v>
      </c>
      <c r="Z290" s="12"/>
    </row>
    <row r="291" spans="1:26" x14ac:dyDescent="0.25">
      <c r="A291" s="14" t="s">
        <v>210</v>
      </c>
      <c r="B291" s="15" t="b">
        <f t="shared" si="80"/>
        <v>0</v>
      </c>
      <c r="C291" s="15" t="b">
        <f t="shared" si="81"/>
        <v>0</v>
      </c>
      <c r="D291" s="15">
        <f t="shared" si="82"/>
        <v>13</v>
      </c>
      <c r="E291" s="15" t="str">
        <f t="shared" si="83"/>
        <v>8. Functions and Methods</v>
      </c>
      <c r="F291" s="16" t="str">
        <f t="shared" si="79"/>
        <v/>
      </c>
      <c r="G291" s="11" t="str">
        <f t="shared" si="84"/>
        <v/>
      </c>
      <c r="H291">
        <f t="shared" si="85"/>
        <v>0</v>
      </c>
      <c r="I291" s="12">
        <f t="shared" si="86"/>
        <v>0</v>
      </c>
      <c r="J291" s="11">
        <f t="shared" si="78"/>
        <v>21281</v>
      </c>
      <c r="K291">
        <f t="shared" si="87"/>
        <v>5</v>
      </c>
      <c r="L291">
        <f t="shared" si="88"/>
        <v>54</v>
      </c>
      <c r="M291" s="12">
        <f t="shared" si="89"/>
        <v>41</v>
      </c>
      <c r="N291" s="11">
        <f t="shared" si="95"/>
        <v>0</v>
      </c>
      <c r="O291">
        <f t="shared" si="95"/>
        <v>54</v>
      </c>
      <c r="P291">
        <f t="shared" si="95"/>
        <v>42</v>
      </c>
      <c r="Q291" s="12">
        <f t="shared" si="90"/>
        <v>3282</v>
      </c>
      <c r="R291" s="11">
        <f t="shared" si="91"/>
        <v>0</v>
      </c>
      <c r="S291">
        <f t="shared" si="92"/>
        <v>54</v>
      </c>
      <c r="T291">
        <f t="shared" si="93"/>
        <v>42</v>
      </c>
      <c r="U291" s="12">
        <f t="shared" si="94"/>
        <v>3282</v>
      </c>
      <c r="V291" s="13"/>
      <c r="W291" t="str">
        <f t="shared" si="96"/>
        <v/>
      </c>
      <c r="Z291" s="12"/>
    </row>
    <row r="292" spans="1:26" x14ac:dyDescent="0.25">
      <c r="A292" s="14" t="s">
        <v>43</v>
      </c>
      <c r="B292" s="15" t="b">
        <f t="shared" si="80"/>
        <v>0</v>
      </c>
      <c r="C292" s="15" t="b">
        <f t="shared" si="81"/>
        <v>0</v>
      </c>
      <c r="D292" s="15">
        <f t="shared" si="82"/>
        <v>13</v>
      </c>
      <c r="E292" s="15" t="str">
        <f t="shared" si="83"/>
        <v>8. Functions and Methods</v>
      </c>
      <c r="F292" s="16" t="str">
        <f t="shared" si="79"/>
        <v/>
      </c>
      <c r="G292" s="11" t="str">
        <f t="shared" si="84"/>
        <v/>
      </c>
      <c r="H292">
        <f t="shared" si="85"/>
        <v>0</v>
      </c>
      <c r="I292" s="12">
        <f t="shared" si="86"/>
        <v>0</v>
      </c>
      <c r="J292" s="11">
        <f t="shared" si="78"/>
        <v>21281</v>
      </c>
      <c r="K292">
        <f t="shared" si="87"/>
        <v>5</v>
      </c>
      <c r="L292">
        <f t="shared" si="88"/>
        <v>54</v>
      </c>
      <c r="M292" s="12">
        <f t="shared" si="89"/>
        <v>41</v>
      </c>
      <c r="N292" s="11">
        <f t="shared" si="95"/>
        <v>0</v>
      </c>
      <c r="O292">
        <f t="shared" si="95"/>
        <v>54</v>
      </c>
      <c r="P292">
        <f t="shared" si="95"/>
        <v>42</v>
      </c>
      <c r="Q292" s="12">
        <f t="shared" si="90"/>
        <v>3282</v>
      </c>
      <c r="R292" s="11">
        <f t="shared" si="91"/>
        <v>0</v>
      </c>
      <c r="S292">
        <f t="shared" si="92"/>
        <v>54</v>
      </c>
      <c r="T292">
        <f t="shared" si="93"/>
        <v>42</v>
      </c>
      <c r="U292" s="12">
        <f t="shared" si="94"/>
        <v>3282</v>
      </c>
      <c r="V292" s="13"/>
      <c r="W292" t="str">
        <f t="shared" si="96"/>
        <v/>
      </c>
      <c r="Z292" s="12"/>
    </row>
    <row r="293" spans="1:26" x14ac:dyDescent="0.25">
      <c r="A293" s="14" t="s">
        <v>211</v>
      </c>
      <c r="B293" s="15" t="b">
        <f t="shared" si="80"/>
        <v>0</v>
      </c>
      <c r="C293" s="15" t="b">
        <f t="shared" si="81"/>
        <v>1</v>
      </c>
      <c r="D293" s="15">
        <f t="shared" si="82"/>
        <v>14</v>
      </c>
      <c r="E293" s="15" t="str">
        <f t="shared" si="83"/>
        <v>8. Functions and Methods</v>
      </c>
      <c r="F293" s="16" t="str">
        <f t="shared" si="79"/>
        <v>14. Conditional switch statement</v>
      </c>
      <c r="G293" s="11" t="str">
        <f t="shared" si="84"/>
        <v>5m 55s</v>
      </c>
      <c r="H293">
        <f t="shared" si="85"/>
        <v>5</v>
      </c>
      <c r="I293" s="12">
        <f t="shared" si="86"/>
        <v>55</v>
      </c>
      <c r="J293" s="11">
        <f t="shared" si="78"/>
        <v>21636</v>
      </c>
      <c r="K293">
        <f t="shared" si="87"/>
        <v>6</v>
      </c>
      <c r="L293">
        <f t="shared" si="88"/>
        <v>0</v>
      </c>
      <c r="M293" s="12">
        <f t="shared" si="89"/>
        <v>36</v>
      </c>
      <c r="N293" s="11">
        <f t="shared" si="95"/>
        <v>0</v>
      </c>
      <c r="O293">
        <f t="shared" si="95"/>
        <v>54</v>
      </c>
      <c r="P293">
        <f t="shared" si="95"/>
        <v>42</v>
      </c>
      <c r="Q293" s="12">
        <f t="shared" si="90"/>
        <v>3282</v>
      </c>
      <c r="R293" s="11">
        <f t="shared" si="91"/>
        <v>1</v>
      </c>
      <c r="S293">
        <f t="shared" si="92"/>
        <v>0</v>
      </c>
      <c r="T293">
        <f t="shared" si="93"/>
        <v>37</v>
      </c>
      <c r="U293" s="12">
        <f t="shared" si="94"/>
        <v>3637</v>
      </c>
      <c r="V293" s="13"/>
      <c r="W293" t="str">
        <f t="shared" si="96"/>
        <v>Y:\TempRecording\JavaScript Essential Training\8. Functions and Methods\014. Conditional switch statement.mkv</v>
      </c>
      <c r="Z293" s="12"/>
    </row>
    <row r="294" spans="1:26" x14ac:dyDescent="0.25">
      <c r="A294" s="14" t="s">
        <v>212</v>
      </c>
      <c r="B294" s="15" t="b">
        <f t="shared" si="80"/>
        <v>0</v>
      </c>
      <c r="C294" s="15" t="b">
        <f t="shared" si="81"/>
        <v>0</v>
      </c>
      <c r="D294" s="15">
        <f t="shared" si="82"/>
        <v>14</v>
      </c>
      <c r="E294" s="15" t="str">
        <f t="shared" si="83"/>
        <v>8. Functions and Methods</v>
      </c>
      <c r="F294" s="16" t="str">
        <f t="shared" si="79"/>
        <v/>
      </c>
      <c r="G294" s="11" t="str">
        <f t="shared" si="84"/>
        <v/>
      </c>
      <c r="H294">
        <f t="shared" si="85"/>
        <v>0</v>
      </c>
      <c r="I294" s="12">
        <f t="shared" si="86"/>
        <v>0</v>
      </c>
      <c r="J294" s="11">
        <f t="shared" si="78"/>
        <v>21636</v>
      </c>
      <c r="K294">
        <f t="shared" si="87"/>
        <v>6</v>
      </c>
      <c r="L294">
        <f t="shared" si="88"/>
        <v>0</v>
      </c>
      <c r="M294" s="12">
        <f t="shared" si="89"/>
        <v>36</v>
      </c>
      <c r="N294" s="11">
        <f t="shared" si="95"/>
        <v>1</v>
      </c>
      <c r="O294">
        <f t="shared" si="95"/>
        <v>0</v>
      </c>
      <c r="P294">
        <f t="shared" si="95"/>
        <v>37</v>
      </c>
      <c r="Q294" s="12">
        <f t="shared" si="90"/>
        <v>3637</v>
      </c>
      <c r="R294" s="11">
        <f t="shared" si="91"/>
        <v>1</v>
      </c>
      <c r="S294">
        <f t="shared" si="92"/>
        <v>0</v>
      </c>
      <c r="T294">
        <f t="shared" si="93"/>
        <v>37</v>
      </c>
      <c r="U294" s="12">
        <f t="shared" si="94"/>
        <v>3637</v>
      </c>
      <c r="V294" s="13"/>
      <c r="W294" t="str">
        <f t="shared" si="96"/>
        <v/>
      </c>
      <c r="Z294" s="12"/>
    </row>
    <row r="295" spans="1:26" x14ac:dyDescent="0.25">
      <c r="A295" s="14" t="s">
        <v>43</v>
      </c>
      <c r="B295" s="15" t="b">
        <f t="shared" si="80"/>
        <v>0</v>
      </c>
      <c r="C295" s="15" t="b">
        <f t="shared" si="81"/>
        <v>0</v>
      </c>
      <c r="D295" s="15">
        <f t="shared" si="82"/>
        <v>14</v>
      </c>
      <c r="E295" s="15" t="str">
        <f t="shared" si="83"/>
        <v>8. Functions and Methods</v>
      </c>
      <c r="F295" s="16" t="str">
        <f t="shared" si="79"/>
        <v/>
      </c>
      <c r="G295" s="11" t="str">
        <f t="shared" si="84"/>
        <v/>
      </c>
      <c r="H295">
        <f t="shared" si="85"/>
        <v>0</v>
      </c>
      <c r="I295" s="12">
        <f t="shared" si="86"/>
        <v>0</v>
      </c>
      <c r="J295" s="11">
        <f t="shared" si="78"/>
        <v>21636</v>
      </c>
      <c r="K295">
        <f t="shared" si="87"/>
        <v>6</v>
      </c>
      <c r="L295">
        <f t="shared" si="88"/>
        <v>0</v>
      </c>
      <c r="M295" s="12">
        <f t="shared" si="89"/>
        <v>36</v>
      </c>
      <c r="N295" s="11">
        <f t="shared" si="95"/>
        <v>1</v>
      </c>
      <c r="O295">
        <f t="shared" si="95"/>
        <v>0</v>
      </c>
      <c r="P295">
        <f t="shared" si="95"/>
        <v>37</v>
      </c>
      <c r="Q295" s="12">
        <f t="shared" si="90"/>
        <v>3637</v>
      </c>
      <c r="R295" s="11">
        <f t="shared" si="91"/>
        <v>1</v>
      </c>
      <c r="S295">
        <f t="shared" si="92"/>
        <v>0</v>
      </c>
      <c r="T295">
        <f t="shared" si="93"/>
        <v>37</v>
      </c>
      <c r="U295" s="12">
        <f t="shared" si="94"/>
        <v>3637</v>
      </c>
      <c r="V295" s="13"/>
      <c r="W295" t="str">
        <f t="shared" si="96"/>
        <v/>
      </c>
      <c r="Z295" s="12"/>
    </row>
    <row r="296" spans="1:26" x14ac:dyDescent="0.25">
      <c r="A296" s="14" t="s">
        <v>213</v>
      </c>
      <c r="B296" s="15" t="b">
        <f t="shared" si="80"/>
        <v>0</v>
      </c>
      <c r="C296" s="15" t="b">
        <f t="shared" si="81"/>
        <v>1</v>
      </c>
      <c r="D296" s="15">
        <f t="shared" si="82"/>
        <v>15</v>
      </c>
      <c r="E296" s="15" t="str">
        <f t="shared" si="83"/>
        <v>8. Functions and Methods</v>
      </c>
      <c r="F296" s="16" t="str">
        <f t="shared" si="79"/>
        <v>15. Looping through content</v>
      </c>
      <c r="G296" s="11" t="str">
        <f t="shared" si="84"/>
        <v>5m 19s</v>
      </c>
      <c r="H296">
        <f t="shared" si="85"/>
        <v>5</v>
      </c>
      <c r="I296" s="12">
        <f t="shared" si="86"/>
        <v>19</v>
      </c>
      <c r="J296" s="11">
        <f t="shared" si="78"/>
        <v>21955</v>
      </c>
      <c r="K296">
        <f t="shared" si="87"/>
        <v>6</v>
      </c>
      <c r="L296">
        <f t="shared" si="88"/>
        <v>5</v>
      </c>
      <c r="M296" s="12">
        <f t="shared" si="89"/>
        <v>55</v>
      </c>
      <c r="N296" s="11">
        <f t="shared" si="95"/>
        <v>1</v>
      </c>
      <c r="O296">
        <f t="shared" si="95"/>
        <v>0</v>
      </c>
      <c r="P296">
        <f t="shared" si="95"/>
        <v>37</v>
      </c>
      <c r="Q296" s="12">
        <f t="shared" si="90"/>
        <v>3637</v>
      </c>
      <c r="R296" s="11">
        <f t="shared" si="91"/>
        <v>1</v>
      </c>
      <c r="S296">
        <f t="shared" si="92"/>
        <v>5</v>
      </c>
      <c r="T296">
        <f t="shared" si="93"/>
        <v>56</v>
      </c>
      <c r="U296" s="12">
        <f t="shared" si="94"/>
        <v>3956</v>
      </c>
      <c r="V296" s="13"/>
      <c r="W296" t="str">
        <f t="shared" si="96"/>
        <v>Y:\TempRecording\JavaScript Essential Training\8. Functions and Methods\015. Looping through content.mkv</v>
      </c>
      <c r="Z296" s="12"/>
    </row>
    <row r="297" spans="1:26" x14ac:dyDescent="0.25">
      <c r="A297" s="14" t="s">
        <v>214</v>
      </c>
      <c r="B297" s="15" t="b">
        <f t="shared" si="80"/>
        <v>0</v>
      </c>
      <c r="C297" s="15" t="b">
        <f t="shared" si="81"/>
        <v>0</v>
      </c>
      <c r="D297" s="15">
        <f t="shared" si="82"/>
        <v>15</v>
      </c>
      <c r="E297" s="15" t="str">
        <f t="shared" si="83"/>
        <v>8. Functions and Methods</v>
      </c>
      <c r="F297" s="16" t="str">
        <f t="shared" si="79"/>
        <v/>
      </c>
      <c r="G297" s="11" t="str">
        <f t="shared" si="84"/>
        <v/>
      </c>
      <c r="H297">
        <f t="shared" si="85"/>
        <v>0</v>
      </c>
      <c r="I297" s="12">
        <f t="shared" si="86"/>
        <v>0</v>
      </c>
      <c r="J297" s="11">
        <f t="shared" si="78"/>
        <v>21955</v>
      </c>
      <c r="K297">
        <f t="shared" si="87"/>
        <v>6</v>
      </c>
      <c r="L297">
        <f t="shared" si="88"/>
        <v>5</v>
      </c>
      <c r="M297" s="12">
        <f t="shared" si="89"/>
        <v>55</v>
      </c>
      <c r="N297" s="11">
        <f t="shared" si="95"/>
        <v>1</v>
      </c>
      <c r="O297">
        <f t="shared" si="95"/>
        <v>5</v>
      </c>
      <c r="P297">
        <f t="shared" si="95"/>
        <v>56</v>
      </c>
      <c r="Q297" s="12">
        <f t="shared" si="90"/>
        <v>3956</v>
      </c>
      <c r="R297" s="11">
        <f t="shared" si="91"/>
        <v>1</v>
      </c>
      <c r="S297">
        <f t="shared" si="92"/>
        <v>5</v>
      </c>
      <c r="T297">
        <f t="shared" si="93"/>
        <v>56</v>
      </c>
      <c r="U297" s="12">
        <f t="shared" si="94"/>
        <v>3956</v>
      </c>
      <c r="V297" s="13"/>
      <c r="W297" t="str">
        <f t="shared" si="96"/>
        <v/>
      </c>
      <c r="Z297" s="12"/>
    </row>
    <row r="298" spans="1:26" x14ac:dyDescent="0.25">
      <c r="A298" s="14" t="s">
        <v>43</v>
      </c>
      <c r="B298" s="15" t="b">
        <f t="shared" si="80"/>
        <v>0</v>
      </c>
      <c r="C298" s="15" t="b">
        <f t="shared" si="81"/>
        <v>0</v>
      </c>
      <c r="D298" s="15">
        <f t="shared" si="82"/>
        <v>15</v>
      </c>
      <c r="E298" s="15" t="str">
        <f t="shared" si="83"/>
        <v>8. Functions and Methods</v>
      </c>
      <c r="F298" s="16" t="str">
        <f t="shared" si="79"/>
        <v/>
      </c>
      <c r="G298" s="11" t="str">
        <f t="shared" si="84"/>
        <v/>
      </c>
      <c r="H298">
        <f t="shared" si="85"/>
        <v>0</v>
      </c>
      <c r="I298" s="12">
        <f t="shared" si="86"/>
        <v>0</v>
      </c>
      <c r="J298" s="11">
        <f t="shared" si="78"/>
        <v>21955</v>
      </c>
      <c r="K298">
        <f t="shared" si="87"/>
        <v>6</v>
      </c>
      <c r="L298">
        <f t="shared" si="88"/>
        <v>5</v>
      </c>
      <c r="M298" s="12">
        <f t="shared" si="89"/>
        <v>55</v>
      </c>
      <c r="N298" s="11">
        <f t="shared" si="95"/>
        <v>1</v>
      </c>
      <c r="O298">
        <f t="shared" si="95"/>
        <v>5</v>
      </c>
      <c r="P298">
        <f t="shared" si="95"/>
        <v>56</v>
      </c>
      <c r="Q298" s="12">
        <f t="shared" si="90"/>
        <v>3956</v>
      </c>
      <c r="R298" s="11">
        <f t="shared" si="91"/>
        <v>1</v>
      </c>
      <c r="S298">
        <f t="shared" si="92"/>
        <v>5</v>
      </c>
      <c r="T298">
        <f t="shared" si="93"/>
        <v>56</v>
      </c>
      <c r="U298" s="12">
        <f t="shared" si="94"/>
        <v>3956</v>
      </c>
      <c r="V298" s="13"/>
      <c r="W298" t="str">
        <f t="shared" si="96"/>
        <v/>
      </c>
      <c r="Z298" s="12"/>
    </row>
    <row r="299" spans="1:26" x14ac:dyDescent="0.25">
      <c r="A299" s="14" t="s">
        <v>215</v>
      </c>
      <c r="B299" s="15" t="b">
        <f t="shared" si="80"/>
        <v>0</v>
      </c>
      <c r="C299" s="15" t="b">
        <f t="shared" si="81"/>
        <v>1</v>
      </c>
      <c r="D299" s="15">
        <f t="shared" si="82"/>
        <v>16</v>
      </c>
      <c r="E299" s="15" t="str">
        <f t="shared" si="83"/>
        <v>8. Functions and Methods</v>
      </c>
      <c r="F299" s="16" t="str">
        <f t="shared" si="79"/>
        <v>16. Using the map() array method</v>
      </c>
      <c r="G299" s="11" t="str">
        <f t="shared" si="84"/>
        <v>4m 52s</v>
      </c>
      <c r="H299">
        <f t="shared" si="85"/>
        <v>4</v>
      </c>
      <c r="I299" s="12">
        <f t="shared" si="86"/>
        <v>52</v>
      </c>
      <c r="J299" s="11">
        <f t="shared" si="78"/>
        <v>22247</v>
      </c>
      <c r="K299">
        <f t="shared" si="87"/>
        <v>6</v>
      </c>
      <c r="L299">
        <f t="shared" si="88"/>
        <v>10</v>
      </c>
      <c r="M299" s="12">
        <f t="shared" si="89"/>
        <v>47</v>
      </c>
      <c r="N299" s="11">
        <f t="shared" si="95"/>
        <v>1</v>
      </c>
      <c r="O299">
        <f t="shared" si="95"/>
        <v>5</v>
      </c>
      <c r="P299">
        <f t="shared" si="95"/>
        <v>56</v>
      </c>
      <c r="Q299" s="12">
        <f t="shared" si="90"/>
        <v>3956</v>
      </c>
      <c r="R299" s="11">
        <f t="shared" si="91"/>
        <v>1</v>
      </c>
      <c r="S299">
        <f t="shared" si="92"/>
        <v>10</v>
      </c>
      <c r="T299">
        <f t="shared" si="93"/>
        <v>48</v>
      </c>
      <c r="U299" s="12">
        <f t="shared" si="94"/>
        <v>4248</v>
      </c>
      <c r="V299" s="13"/>
      <c r="W299" t="str">
        <f t="shared" si="96"/>
        <v>Y:\TempRecording\JavaScript Essential Training\8. Functions and Methods\016. Using the map() array method.mkv</v>
      </c>
      <c r="Z299" s="12"/>
    </row>
    <row r="300" spans="1:26" x14ac:dyDescent="0.25">
      <c r="A300" s="14" t="s">
        <v>216</v>
      </c>
      <c r="B300" s="15" t="b">
        <f t="shared" si="80"/>
        <v>0</v>
      </c>
      <c r="C300" s="15" t="b">
        <f t="shared" si="81"/>
        <v>0</v>
      </c>
      <c r="D300" s="15">
        <f t="shared" si="82"/>
        <v>16</v>
      </c>
      <c r="E300" s="15" t="str">
        <f t="shared" si="83"/>
        <v>8. Functions and Methods</v>
      </c>
      <c r="F300" s="16" t="str">
        <f t="shared" si="79"/>
        <v/>
      </c>
      <c r="G300" s="11" t="str">
        <f t="shared" si="84"/>
        <v/>
      </c>
      <c r="H300">
        <f t="shared" si="85"/>
        <v>0</v>
      </c>
      <c r="I300" s="12">
        <f t="shared" si="86"/>
        <v>0</v>
      </c>
      <c r="J300" s="11">
        <f t="shared" si="78"/>
        <v>22247</v>
      </c>
      <c r="K300">
        <f t="shared" si="87"/>
        <v>6</v>
      </c>
      <c r="L300">
        <f t="shared" si="88"/>
        <v>10</v>
      </c>
      <c r="M300" s="12">
        <f t="shared" si="89"/>
        <v>47</v>
      </c>
      <c r="N300" s="11">
        <f t="shared" si="95"/>
        <v>1</v>
      </c>
      <c r="O300">
        <f t="shared" si="95"/>
        <v>10</v>
      </c>
      <c r="P300">
        <f t="shared" si="95"/>
        <v>48</v>
      </c>
      <c r="Q300" s="12">
        <f t="shared" si="90"/>
        <v>4248</v>
      </c>
      <c r="R300" s="11">
        <f t="shared" si="91"/>
        <v>1</v>
      </c>
      <c r="S300">
        <f t="shared" si="92"/>
        <v>10</v>
      </c>
      <c r="T300">
        <f t="shared" si="93"/>
        <v>48</v>
      </c>
      <c r="U300" s="12">
        <f t="shared" si="94"/>
        <v>4248</v>
      </c>
      <c r="V300" s="13"/>
      <c r="W300" t="str">
        <f t="shared" si="96"/>
        <v/>
      </c>
      <c r="Z300" s="12"/>
    </row>
    <row r="301" spans="1:26" x14ac:dyDescent="0.25">
      <c r="A301" s="14" t="s">
        <v>43</v>
      </c>
      <c r="B301" s="15" t="b">
        <f t="shared" si="80"/>
        <v>0</v>
      </c>
      <c r="C301" s="15" t="b">
        <f t="shared" si="81"/>
        <v>0</v>
      </c>
      <c r="D301" s="15">
        <f t="shared" si="82"/>
        <v>16</v>
      </c>
      <c r="E301" s="15" t="str">
        <f t="shared" si="83"/>
        <v>8. Functions and Methods</v>
      </c>
      <c r="F301" s="16" t="str">
        <f t="shared" si="79"/>
        <v/>
      </c>
      <c r="G301" s="11" t="str">
        <f t="shared" si="84"/>
        <v/>
      </c>
      <c r="H301">
        <f t="shared" si="85"/>
        <v>0</v>
      </c>
      <c r="I301" s="12">
        <f t="shared" si="86"/>
        <v>0</v>
      </c>
      <c r="J301" s="11">
        <f t="shared" ref="J301:J364" si="97">J300+(H301*60+I301)</f>
        <v>22247</v>
      </c>
      <c r="K301">
        <f t="shared" si="87"/>
        <v>6</v>
      </c>
      <c r="L301">
        <f t="shared" si="88"/>
        <v>10</v>
      </c>
      <c r="M301" s="12">
        <f t="shared" si="89"/>
        <v>47</v>
      </c>
      <c r="N301" s="11">
        <f t="shared" si="95"/>
        <v>1</v>
      </c>
      <c r="O301">
        <f t="shared" si="95"/>
        <v>10</v>
      </c>
      <c r="P301">
        <f t="shared" si="95"/>
        <v>48</v>
      </c>
      <c r="Q301" s="12">
        <f t="shared" si="90"/>
        <v>4248</v>
      </c>
      <c r="R301" s="11">
        <f t="shared" si="91"/>
        <v>1</v>
      </c>
      <c r="S301">
        <f t="shared" si="92"/>
        <v>10</v>
      </c>
      <c r="T301">
        <f t="shared" si="93"/>
        <v>48</v>
      </c>
      <c r="U301" s="12">
        <f t="shared" si="94"/>
        <v>4248</v>
      </c>
      <c r="V301" s="13"/>
      <c r="W301" t="str">
        <f t="shared" si="96"/>
        <v/>
      </c>
      <c r="Z301" s="12"/>
    </row>
    <row r="302" spans="1:26" x14ac:dyDescent="0.25">
      <c r="A302" s="14" t="s">
        <v>217</v>
      </c>
      <c r="B302" s="15" t="b">
        <f t="shared" si="80"/>
        <v>0</v>
      </c>
      <c r="C302" s="15" t="b">
        <f t="shared" si="81"/>
        <v>1</v>
      </c>
      <c r="D302" s="15">
        <f t="shared" si="82"/>
        <v>17</v>
      </c>
      <c r="E302" s="15" t="str">
        <f t="shared" si="83"/>
        <v>8. Functions and Methods</v>
      </c>
      <c r="F302" s="16" t="str">
        <f t="shared" si="79"/>
        <v>17. Challenge intro - Create a content factory</v>
      </c>
      <c r="G302" s="11" t="str">
        <f t="shared" si="84"/>
        <v>2m 36s</v>
      </c>
      <c r="H302">
        <f t="shared" si="85"/>
        <v>2</v>
      </c>
      <c r="I302" s="12">
        <f t="shared" si="86"/>
        <v>36</v>
      </c>
      <c r="J302" s="11">
        <f t="shared" si="97"/>
        <v>22403</v>
      </c>
      <c r="K302">
        <f t="shared" si="87"/>
        <v>6</v>
      </c>
      <c r="L302">
        <f t="shared" si="88"/>
        <v>13</v>
      </c>
      <c r="M302" s="12">
        <f t="shared" si="89"/>
        <v>23</v>
      </c>
      <c r="N302" s="11">
        <f t="shared" si="95"/>
        <v>1</v>
      </c>
      <c r="O302">
        <f t="shared" si="95"/>
        <v>10</v>
      </c>
      <c r="P302">
        <f t="shared" si="95"/>
        <v>48</v>
      </c>
      <c r="Q302" s="12">
        <f t="shared" si="90"/>
        <v>4248</v>
      </c>
      <c r="R302" s="11">
        <f t="shared" si="91"/>
        <v>1</v>
      </c>
      <c r="S302">
        <f t="shared" si="92"/>
        <v>13</v>
      </c>
      <c r="T302">
        <f t="shared" si="93"/>
        <v>24</v>
      </c>
      <c r="U302" s="12">
        <f t="shared" si="94"/>
        <v>4404</v>
      </c>
      <c r="V302" s="13"/>
      <c r="W302" t="str">
        <f t="shared" si="96"/>
        <v>Y:\TempRecording\JavaScript Essential Training\8. Functions and Methods\017. Challenge intro - Create a content factory.mkv</v>
      </c>
      <c r="Z302" s="12"/>
    </row>
    <row r="303" spans="1:26" x14ac:dyDescent="0.25">
      <c r="A303" s="14" t="s">
        <v>218</v>
      </c>
      <c r="B303" s="15" t="b">
        <f t="shared" si="80"/>
        <v>0</v>
      </c>
      <c r="C303" s="15" t="b">
        <f t="shared" si="81"/>
        <v>0</v>
      </c>
      <c r="D303" s="15">
        <f t="shared" si="82"/>
        <v>17</v>
      </c>
      <c r="E303" s="15" t="str">
        <f t="shared" si="83"/>
        <v>8. Functions and Methods</v>
      </c>
      <c r="F303" s="16" t="str">
        <f t="shared" si="79"/>
        <v/>
      </c>
      <c r="G303" s="11" t="str">
        <f t="shared" si="84"/>
        <v/>
      </c>
      <c r="H303">
        <f t="shared" si="85"/>
        <v>0</v>
      </c>
      <c r="I303" s="12">
        <f t="shared" si="86"/>
        <v>0</v>
      </c>
      <c r="J303" s="11">
        <f t="shared" si="97"/>
        <v>22403</v>
      </c>
      <c r="K303">
        <f t="shared" si="87"/>
        <v>6</v>
      </c>
      <c r="L303">
        <f t="shared" si="88"/>
        <v>13</v>
      </c>
      <c r="M303" s="12">
        <f t="shared" si="89"/>
        <v>23</v>
      </c>
      <c r="N303" s="11">
        <f t="shared" si="95"/>
        <v>1</v>
      </c>
      <c r="O303">
        <f t="shared" si="95"/>
        <v>13</v>
      </c>
      <c r="P303">
        <f t="shared" si="95"/>
        <v>24</v>
      </c>
      <c r="Q303" s="12">
        <f t="shared" si="90"/>
        <v>4404</v>
      </c>
      <c r="R303" s="11">
        <f t="shared" si="91"/>
        <v>1</v>
      </c>
      <c r="S303">
        <f t="shared" si="92"/>
        <v>13</v>
      </c>
      <c r="T303">
        <f t="shared" si="93"/>
        <v>24</v>
      </c>
      <c r="U303" s="12">
        <f t="shared" si="94"/>
        <v>4404</v>
      </c>
      <c r="V303" s="13"/>
      <c r="W303" t="str">
        <f t="shared" si="96"/>
        <v/>
      </c>
      <c r="Z303" s="12"/>
    </row>
    <row r="304" spans="1:26" x14ac:dyDescent="0.25">
      <c r="A304" s="14" t="s">
        <v>43</v>
      </c>
      <c r="B304" s="15" t="b">
        <f t="shared" si="80"/>
        <v>0</v>
      </c>
      <c r="C304" s="15" t="b">
        <f t="shared" si="81"/>
        <v>0</v>
      </c>
      <c r="D304" s="15">
        <f t="shared" si="82"/>
        <v>17</v>
      </c>
      <c r="E304" s="15" t="str">
        <f t="shared" si="83"/>
        <v>8. Functions and Methods</v>
      </c>
      <c r="F304" s="16" t="str">
        <f t="shared" si="79"/>
        <v/>
      </c>
      <c r="G304" s="11" t="str">
        <f t="shared" si="84"/>
        <v/>
      </c>
      <c r="H304">
        <f t="shared" si="85"/>
        <v>0</v>
      </c>
      <c r="I304" s="12">
        <f t="shared" si="86"/>
        <v>0</v>
      </c>
      <c r="J304" s="11">
        <f t="shared" si="97"/>
        <v>22403</v>
      </c>
      <c r="K304">
        <f t="shared" si="87"/>
        <v>6</v>
      </c>
      <c r="L304">
        <f t="shared" si="88"/>
        <v>13</v>
      </c>
      <c r="M304" s="12">
        <f t="shared" si="89"/>
        <v>23</v>
      </c>
      <c r="N304" s="11">
        <f t="shared" si="95"/>
        <v>1</v>
      </c>
      <c r="O304">
        <f t="shared" si="95"/>
        <v>13</v>
      </c>
      <c r="P304">
        <f t="shared" si="95"/>
        <v>24</v>
      </c>
      <c r="Q304" s="12">
        <f t="shared" si="90"/>
        <v>4404</v>
      </c>
      <c r="R304" s="11">
        <f t="shared" si="91"/>
        <v>1</v>
      </c>
      <c r="S304">
        <f t="shared" si="92"/>
        <v>13</v>
      </c>
      <c r="T304">
        <f t="shared" si="93"/>
        <v>24</v>
      </c>
      <c r="U304" s="12">
        <f t="shared" si="94"/>
        <v>4404</v>
      </c>
      <c r="V304" s="13"/>
      <c r="W304" t="str">
        <f t="shared" si="96"/>
        <v/>
      </c>
      <c r="Z304" s="12"/>
    </row>
    <row r="305" spans="1:26" x14ac:dyDescent="0.25">
      <c r="A305" s="14" t="s">
        <v>219</v>
      </c>
      <c r="B305" s="15" t="b">
        <f t="shared" si="80"/>
        <v>0</v>
      </c>
      <c r="C305" s="15" t="b">
        <f t="shared" si="81"/>
        <v>1</v>
      </c>
      <c r="D305" s="15">
        <f t="shared" si="82"/>
        <v>18</v>
      </c>
      <c r="E305" s="15" t="str">
        <f t="shared" si="83"/>
        <v>8. Functions and Methods</v>
      </c>
      <c r="F305" s="16" t="str">
        <f t="shared" si="79"/>
        <v>18. Code Challenge - Create a content factory</v>
      </c>
      <c r="G305" s="11" t="str">
        <f t="shared" si="84"/>
        <v>20m</v>
      </c>
      <c r="H305">
        <f t="shared" si="85"/>
        <v>20</v>
      </c>
      <c r="I305" s="12">
        <f t="shared" si="86"/>
        <v>0</v>
      </c>
      <c r="J305" s="11">
        <f t="shared" si="97"/>
        <v>23603</v>
      </c>
      <c r="K305">
        <f t="shared" si="87"/>
        <v>6</v>
      </c>
      <c r="L305">
        <f t="shared" si="88"/>
        <v>33</v>
      </c>
      <c r="M305" s="12">
        <f t="shared" si="89"/>
        <v>23</v>
      </c>
      <c r="N305" s="11">
        <f t="shared" si="95"/>
        <v>1</v>
      </c>
      <c r="O305">
        <f t="shared" si="95"/>
        <v>13</v>
      </c>
      <c r="P305">
        <f t="shared" si="95"/>
        <v>24</v>
      </c>
      <c r="Q305" s="12">
        <f t="shared" si="90"/>
        <v>4404</v>
      </c>
      <c r="R305" s="11">
        <f t="shared" si="91"/>
        <v>1</v>
      </c>
      <c r="S305">
        <f t="shared" si="92"/>
        <v>33</v>
      </c>
      <c r="T305">
        <f t="shared" si="93"/>
        <v>24</v>
      </c>
      <c r="U305" s="12">
        <f t="shared" si="94"/>
        <v>5604</v>
      </c>
      <c r="V305" s="13"/>
      <c r="W305" t="str">
        <f t="shared" si="96"/>
        <v>Y:\TempRecording\JavaScript Essential Training\8. Functions and Methods\018. Code Challenge - Create a content factory.mkv</v>
      </c>
      <c r="Z305" s="12"/>
    </row>
    <row r="306" spans="1:26" x14ac:dyDescent="0.25">
      <c r="A306" s="14" t="s">
        <v>108</v>
      </c>
      <c r="B306" s="15" t="b">
        <f t="shared" si="80"/>
        <v>0</v>
      </c>
      <c r="C306" s="15" t="b">
        <f t="shared" si="81"/>
        <v>0</v>
      </c>
      <c r="D306" s="15">
        <f t="shared" si="82"/>
        <v>18</v>
      </c>
      <c r="E306" s="15" t="str">
        <f t="shared" si="83"/>
        <v>8. Functions and Methods</v>
      </c>
      <c r="F306" s="16" t="str">
        <f t="shared" si="79"/>
        <v/>
      </c>
      <c r="G306" s="11" t="str">
        <f t="shared" si="84"/>
        <v/>
      </c>
      <c r="H306">
        <f t="shared" si="85"/>
        <v>0</v>
      </c>
      <c r="I306" s="12">
        <f t="shared" si="86"/>
        <v>0</v>
      </c>
      <c r="J306" s="11">
        <f t="shared" si="97"/>
        <v>23603</v>
      </c>
      <c r="K306">
        <f t="shared" si="87"/>
        <v>6</v>
      </c>
      <c r="L306">
        <f t="shared" si="88"/>
        <v>33</v>
      </c>
      <c r="M306" s="12">
        <f t="shared" si="89"/>
        <v>23</v>
      </c>
      <c r="N306" s="11">
        <f t="shared" si="95"/>
        <v>1</v>
      </c>
      <c r="O306">
        <f t="shared" si="95"/>
        <v>33</v>
      </c>
      <c r="P306">
        <f t="shared" si="95"/>
        <v>24</v>
      </c>
      <c r="Q306" s="12">
        <f t="shared" si="90"/>
        <v>5604</v>
      </c>
      <c r="R306" s="11">
        <f t="shared" si="91"/>
        <v>1</v>
      </c>
      <c r="S306">
        <f t="shared" si="92"/>
        <v>33</v>
      </c>
      <c r="T306">
        <f t="shared" si="93"/>
        <v>24</v>
      </c>
      <c r="U306" s="12">
        <f t="shared" si="94"/>
        <v>5604</v>
      </c>
      <c r="V306" s="13"/>
      <c r="W306" t="str">
        <f t="shared" si="96"/>
        <v/>
      </c>
      <c r="Z306" s="12"/>
    </row>
    <row r="307" spans="1:26" x14ac:dyDescent="0.25">
      <c r="A307" s="14" t="s">
        <v>220</v>
      </c>
      <c r="B307" s="15" t="b">
        <f t="shared" si="80"/>
        <v>0</v>
      </c>
      <c r="C307" s="15" t="b">
        <f t="shared" si="81"/>
        <v>1</v>
      </c>
      <c r="D307" s="15">
        <f t="shared" si="82"/>
        <v>19</v>
      </c>
      <c r="E307" s="15" t="str">
        <f t="shared" si="83"/>
        <v>8. Functions and Methods</v>
      </c>
      <c r="F307" s="16" t="str">
        <f t="shared" si="79"/>
        <v>19. Solution - Create a content factory</v>
      </c>
      <c r="G307" s="11" t="str">
        <f t="shared" si="84"/>
        <v>5m 21s</v>
      </c>
      <c r="H307">
        <f t="shared" si="85"/>
        <v>5</v>
      </c>
      <c r="I307" s="12">
        <f t="shared" si="86"/>
        <v>21</v>
      </c>
      <c r="J307" s="11">
        <f t="shared" si="97"/>
        <v>23924</v>
      </c>
      <c r="K307">
        <f t="shared" si="87"/>
        <v>6</v>
      </c>
      <c r="L307">
        <f t="shared" si="88"/>
        <v>38</v>
      </c>
      <c r="M307" s="12">
        <f t="shared" si="89"/>
        <v>44</v>
      </c>
      <c r="N307" s="11">
        <v>0</v>
      </c>
      <c r="O307">
        <v>0</v>
      </c>
      <c r="P307">
        <v>0</v>
      </c>
      <c r="Q307" s="12">
        <f t="shared" si="90"/>
        <v>0</v>
      </c>
      <c r="R307" s="11">
        <f t="shared" si="91"/>
        <v>0</v>
      </c>
      <c r="S307">
        <f t="shared" si="92"/>
        <v>5</v>
      </c>
      <c r="T307">
        <f t="shared" si="93"/>
        <v>21</v>
      </c>
      <c r="U307" s="12">
        <f t="shared" si="94"/>
        <v>321</v>
      </c>
      <c r="V307" s="13"/>
      <c r="W307" t="str">
        <f t="shared" si="96"/>
        <v>Y:\TempRecording\JavaScript Essential Training\8. Functions and Methods\019. Solution - Create a content factory.mkv</v>
      </c>
      <c r="Z307" s="12"/>
    </row>
    <row r="308" spans="1:26" x14ac:dyDescent="0.25">
      <c r="A308" s="14" t="s">
        <v>221</v>
      </c>
      <c r="B308" s="15" t="b">
        <f t="shared" si="80"/>
        <v>0</v>
      </c>
      <c r="C308" s="15" t="b">
        <f t="shared" si="81"/>
        <v>0</v>
      </c>
      <c r="D308" s="15">
        <f t="shared" si="82"/>
        <v>19</v>
      </c>
      <c r="E308" s="15" t="str">
        <f t="shared" si="83"/>
        <v>8. Functions and Methods</v>
      </c>
      <c r="F308" s="16" t="str">
        <f t="shared" si="79"/>
        <v/>
      </c>
      <c r="G308" s="11" t="str">
        <f t="shared" si="84"/>
        <v/>
      </c>
      <c r="H308">
        <f t="shared" si="85"/>
        <v>0</v>
      </c>
      <c r="I308" s="12">
        <f t="shared" si="86"/>
        <v>0</v>
      </c>
      <c r="J308" s="11">
        <f t="shared" si="97"/>
        <v>23924</v>
      </c>
      <c r="K308">
        <f t="shared" si="87"/>
        <v>6</v>
      </c>
      <c r="L308">
        <f t="shared" si="88"/>
        <v>38</v>
      </c>
      <c r="M308" s="12">
        <f t="shared" si="89"/>
        <v>44</v>
      </c>
      <c r="N308" s="11">
        <f t="shared" si="95"/>
        <v>0</v>
      </c>
      <c r="O308">
        <f t="shared" si="95"/>
        <v>5</v>
      </c>
      <c r="P308">
        <f t="shared" si="95"/>
        <v>21</v>
      </c>
      <c r="Q308" s="12">
        <f t="shared" si="90"/>
        <v>321</v>
      </c>
      <c r="R308" s="11">
        <f t="shared" si="91"/>
        <v>0</v>
      </c>
      <c r="S308">
        <f t="shared" si="92"/>
        <v>5</v>
      </c>
      <c r="T308">
        <f t="shared" si="93"/>
        <v>21</v>
      </c>
      <c r="U308" s="12">
        <f t="shared" si="94"/>
        <v>321</v>
      </c>
      <c r="V308" s="13"/>
      <c r="W308" t="str">
        <f t="shared" si="96"/>
        <v/>
      </c>
      <c r="Z308" s="12"/>
    </row>
    <row r="309" spans="1:26" x14ac:dyDescent="0.25">
      <c r="A309" s="14" t="s">
        <v>43</v>
      </c>
      <c r="B309" s="15" t="b">
        <f t="shared" si="80"/>
        <v>0</v>
      </c>
      <c r="C309" s="15" t="b">
        <f t="shared" si="81"/>
        <v>0</v>
      </c>
      <c r="D309" s="15">
        <f t="shared" si="82"/>
        <v>19</v>
      </c>
      <c r="E309" s="15" t="str">
        <f t="shared" si="83"/>
        <v>8. Functions and Methods</v>
      </c>
      <c r="F309" s="16" t="str">
        <f t="shared" si="79"/>
        <v/>
      </c>
      <c r="G309" s="11" t="str">
        <f t="shared" si="84"/>
        <v/>
      </c>
      <c r="H309">
        <f t="shared" si="85"/>
        <v>0</v>
      </c>
      <c r="I309" s="12">
        <f t="shared" si="86"/>
        <v>0</v>
      </c>
      <c r="J309" s="11">
        <f t="shared" si="97"/>
        <v>23924</v>
      </c>
      <c r="K309">
        <f t="shared" si="87"/>
        <v>6</v>
      </c>
      <c r="L309">
        <f t="shared" si="88"/>
        <v>38</v>
      </c>
      <c r="M309" s="12">
        <f t="shared" si="89"/>
        <v>44</v>
      </c>
      <c r="N309" s="11">
        <f t="shared" si="95"/>
        <v>0</v>
      </c>
      <c r="O309">
        <f t="shared" si="95"/>
        <v>5</v>
      </c>
      <c r="P309">
        <f t="shared" si="95"/>
        <v>21</v>
      </c>
      <c r="Q309" s="12">
        <f t="shared" si="90"/>
        <v>321</v>
      </c>
      <c r="R309" s="11">
        <f t="shared" si="91"/>
        <v>0</v>
      </c>
      <c r="S309">
        <f t="shared" si="92"/>
        <v>5</v>
      </c>
      <c r="T309">
        <f t="shared" si="93"/>
        <v>21</v>
      </c>
      <c r="U309" s="12">
        <f t="shared" si="94"/>
        <v>321</v>
      </c>
      <c r="V309" s="13"/>
      <c r="W309" t="str">
        <f t="shared" si="96"/>
        <v/>
      </c>
      <c r="Z309" s="12"/>
    </row>
    <row r="310" spans="1:26" x14ac:dyDescent="0.25">
      <c r="A310" s="14" t="s">
        <v>63</v>
      </c>
      <c r="B310" s="15" t="b">
        <f t="shared" si="80"/>
        <v>0</v>
      </c>
      <c r="C310" s="15" t="b">
        <f t="shared" si="81"/>
        <v>0</v>
      </c>
      <c r="D310" s="15">
        <f t="shared" si="82"/>
        <v>19</v>
      </c>
      <c r="E310" s="15" t="str">
        <f t="shared" si="83"/>
        <v>8. Functions and Methods</v>
      </c>
      <c r="F310" s="16" t="str">
        <f t="shared" ref="F310:F367" si="98">SUBSTITUTE(SUBSTITUTE(SUBSTITUTE(SUBSTITUTE(SUBSTITUTE(IF(C310,D310&amp;". "&amp;A310,IF(LEFT(A310,12)="Chapter Quiz",A310,"")),"?",""),":"," -"),"(Viewed)",""),"(In progress)",""),"&lt;/&gt; ","")</f>
        <v>Chapter Quiz</v>
      </c>
      <c r="G310" s="11" t="str">
        <f t="shared" si="84"/>
        <v/>
      </c>
      <c r="H310">
        <f t="shared" si="85"/>
        <v>0</v>
      </c>
      <c r="I310" s="12">
        <f t="shared" si="86"/>
        <v>0</v>
      </c>
      <c r="J310" s="11">
        <f t="shared" si="97"/>
        <v>23924</v>
      </c>
      <c r="K310">
        <f t="shared" si="87"/>
        <v>6</v>
      </c>
      <c r="L310">
        <f t="shared" si="88"/>
        <v>38</v>
      </c>
      <c r="M310" s="12">
        <f t="shared" si="89"/>
        <v>44</v>
      </c>
      <c r="N310" s="11">
        <f t="shared" si="95"/>
        <v>0</v>
      </c>
      <c r="O310">
        <f t="shared" si="95"/>
        <v>5</v>
      </c>
      <c r="P310">
        <f t="shared" si="95"/>
        <v>21</v>
      </c>
      <c r="Q310" s="12">
        <f t="shared" si="90"/>
        <v>321</v>
      </c>
      <c r="R310" s="11">
        <f t="shared" si="91"/>
        <v>0</v>
      </c>
      <c r="S310">
        <f t="shared" si="92"/>
        <v>5</v>
      </c>
      <c r="T310">
        <f t="shared" si="93"/>
        <v>21</v>
      </c>
      <c r="U310" s="12">
        <f t="shared" si="94"/>
        <v>321</v>
      </c>
      <c r="V310" s="13"/>
      <c r="W310" t="str">
        <f t="shared" si="96"/>
        <v>Y:\TempRecording\JavaScript Essential Training\8. Functions and Methods\0Chapter Quiz.mkv</v>
      </c>
      <c r="Z310" s="12"/>
    </row>
    <row r="311" spans="1:26" x14ac:dyDescent="0.25">
      <c r="A311" s="14" t="s">
        <v>222</v>
      </c>
      <c r="B311" s="15" t="b">
        <f t="shared" si="80"/>
        <v>0</v>
      </c>
      <c r="C311" s="15" t="b">
        <f t="shared" si="81"/>
        <v>0</v>
      </c>
      <c r="D311" s="15">
        <f t="shared" si="82"/>
        <v>19</v>
      </c>
      <c r="E311" s="15" t="str">
        <f t="shared" si="83"/>
        <v>8. Functions and Methods</v>
      </c>
      <c r="F311" s="16" t="str">
        <f t="shared" si="98"/>
        <v/>
      </c>
      <c r="G311" s="11" t="str">
        <f t="shared" si="84"/>
        <v/>
      </c>
      <c r="H311">
        <f t="shared" si="85"/>
        <v>0</v>
      </c>
      <c r="I311" s="12">
        <f t="shared" si="86"/>
        <v>0</v>
      </c>
      <c r="J311" s="11">
        <f t="shared" si="97"/>
        <v>23924</v>
      </c>
      <c r="K311">
        <f t="shared" si="87"/>
        <v>6</v>
      </c>
      <c r="L311">
        <f t="shared" si="88"/>
        <v>38</v>
      </c>
      <c r="M311" s="12">
        <f t="shared" si="89"/>
        <v>44</v>
      </c>
      <c r="N311" s="11">
        <f t="shared" si="95"/>
        <v>0</v>
      </c>
      <c r="O311">
        <f t="shared" si="95"/>
        <v>5</v>
      </c>
      <c r="P311">
        <f t="shared" si="95"/>
        <v>21</v>
      </c>
      <c r="Q311" s="12">
        <f t="shared" si="90"/>
        <v>321</v>
      </c>
      <c r="R311" s="11">
        <f t="shared" si="91"/>
        <v>0</v>
      </c>
      <c r="S311">
        <f t="shared" si="92"/>
        <v>5</v>
      </c>
      <c r="T311">
        <f t="shared" si="93"/>
        <v>21</v>
      </c>
      <c r="U311" s="12">
        <f t="shared" si="94"/>
        <v>321</v>
      </c>
      <c r="V311" s="13"/>
      <c r="W311" t="str">
        <f t="shared" si="96"/>
        <v/>
      </c>
      <c r="Z311" s="12"/>
    </row>
    <row r="312" spans="1:26" x14ac:dyDescent="0.25">
      <c r="A312" s="14"/>
      <c r="B312" s="15" t="b">
        <f t="shared" si="80"/>
        <v>0</v>
      </c>
      <c r="C312" s="15" t="b">
        <f t="shared" si="81"/>
        <v>0</v>
      </c>
      <c r="D312" s="15">
        <f t="shared" si="82"/>
        <v>19</v>
      </c>
      <c r="E312" s="15" t="str">
        <f t="shared" si="83"/>
        <v>8. Functions and Methods</v>
      </c>
      <c r="F312" s="16" t="str">
        <f t="shared" si="98"/>
        <v/>
      </c>
      <c r="G312" s="11" t="str">
        <f t="shared" si="84"/>
        <v/>
      </c>
      <c r="H312">
        <f t="shared" si="85"/>
        <v>0</v>
      </c>
      <c r="I312" s="12">
        <f t="shared" si="86"/>
        <v>0</v>
      </c>
      <c r="J312" s="11">
        <f t="shared" si="97"/>
        <v>23924</v>
      </c>
      <c r="K312">
        <f t="shared" si="87"/>
        <v>6</v>
      </c>
      <c r="L312">
        <f t="shared" si="88"/>
        <v>38</v>
      </c>
      <c r="M312" s="12">
        <f t="shared" si="89"/>
        <v>44</v>
      </c>
      <c r="N312" s="11">
        <f t="shared" si="95"/>
        <v>0</v>
      </c>
      <c r="O312">
        <f t="shared" si="95"/>
        <v>5</v>
      </c>
      <c r="P312">
        <f t="shared" si="95"/>
        <v>21</v>
      </c>
      <c r="Q312" s="12">
        <f t="shared" si="90"/>
        <v>321</v>
      </c>
      <c r="R312" s="11">
        <f t="shared" si="91"/>
        <v>0</v>
      </c>
      <c r="S312">
        <f t="shared" si="92"/>
        <v>5</v>
      </c>
      <c r="T312">
        <f t="shared" si="93"/>
        <v>21</v>
      </c>
      <c r="U312" s="12">
        <f t="shared" si="94"/>
        <v>321</v>
      </c>
      <c r="V312" s="13"/>
      <c r="W312" t="str">
        <f t="shared" si="96"/>
        <v/>
      </c>
      <c r="Z312" s="12"/>
    </row>
    <row r="313" spans="1:26" x14ac:dyDescent="0.25">
      <c r="A313" s="14" t="s">
        <v>223</v>
      </c>
      <c r="B313" s="15" t="b">
        <f t="shared" si="80"/>
        <v>1</v>
      </c>
      <c r="C313" s="15" t="b">
        <f t="shared" si="81"/>
        <v>0</v>
      </c>
      <c r="D313" s="15">
        <f t="shared" si="82"/>
        <v>0</v>
      </c>
      <c r="E313" s="15" t="str">
        <f t="shared" si="83"/>
        <v>9. Events</v>
      </c>
      <c r="F313" s="16" t="str">
        <f t="shared" si="98"/>
        <v/>
      </c>
      <c r="G313" s="11" t="str">
        <f t="shared" si="84"/>
        <v/>
      </c>
      <c r="H313">
        <f t="shared" si="85"/>
        <v>0</v>
      </c>
      <c r="I313" s="12">
        <f t="shared" si="86"/>
        <v>0</v>
      </c>
      <c r="J313" s="11">
        <f t="shared" si="97"/>
        <v>23924</v>
      </c>
      <c r="K313">
        <f t="shared" si="87"/>
        <v>6</v>
      </c>
      <c r="L313">
        <f t="shared" si="88"/>
        <v>38</v>
      </c>
      <c r="M313" s="12">
        <f t="shared" si="89"/>
        <v>44</v>
      </c>
      <c r="N313" s="11">
        <v>0</v>
      </c>
      <c r="O313">
        <v>0</v>
      </c>
      <c r="P313">
        <v>0</v>
      </c>
      <c r="Q313" s="12">
        <f t="shared" si="90"/>
        <v>0</v>
      </c>
      <c r="R313" s="11">
        <f t="shared" si="91"/>
        <v>0</v>
      </c>
      <c r="S313">
        <f t="shared" si="92"/>
        <v>0</v>
      </c>
      <c r="T313">
        <f t="shared" si="93"/>
        <v>0</v>
      </c>
      <c r="U313" s="12">
        <f t="shared" si="94"/>
        <v>0</v>
      </c>
      <c r="V313" s="13"/>
      <c r="W313" t="str">
        <f t="shared" si="96"/>
        <v/>
      </c>
      <c r="Z313" s="12"/>
    </row>
    <row r="314" spans="1:26" x14ac:dyDescent="0.25">
      <c r="A314" s="14"/>
      <c r="B314" s="15" t="b">
        <f t="shared" si="80"/>
        <v>0</v>
      </c>
      <c r="C314" s="15" t="b">
        <f t="shared" si="81"/>
        <v>0</v>
      </c>
      <c r="D314" s="15">
        <f t="shared" si="82"/>
        <v>0</v>
      </c>
      <c r="E314" s="15" t="str">
        <f t="shared" si="83"/>
        <v>9. Events</v>
      </c>
      <c r="F314" s="16" t="str">
        <f t="shared" si="98"/>
        <v/>
      </c>
      <c r="G314" s="11" t="str">
        <f t="shared" si="84"/>
        <v/>
      </c>
      <c r="H314">
        <f t="shared" si="85"/>
        <v>0</v>
      </c>
      <c r="I314" s="12">
        <f t="shared" si="86"/>
        <v>0</v>
      </c>
      <c r="J314" s="11">
        <f t="shared" si="97"/>
        <v>23924</v>
      </c>
      <c r="K314">
        <f t="shared" si="87"/>
        <v>6</v>
      </c>
      <c r="L314">
        <f t="shared" si="88"/>
        <v>38</v>
      </c>
      <c r="M314" s="12">
        <f t="shared" si="89"/>
        <v>44</v>
      </c>
      <c r="N314" s="11">
        <f t="shared" si="95"/>
        <v>0</v>
      </c>
      <c r="O314">
        <f t="shared" si="95"/>
        <v>0</v>
      </c>
      <c r="P314">
        <f t="shared" si="95"/>
        <v>0</v>
      </c>
      <c r="Q314" s="12">
        <f t="shared" si="90"/>
        <v>0</v>
      </c>
      <c r="R314" s="11">
        <f t="shared" si="91"/>
        <v>0</v>
      </c>
      <c r="S314">
        <f t="shared" si="92"/>
        <v>0</v>
      </c>
      <c r="T314">
        <f t="shared" si="93"/>
        <v>0</v>
      </c>
      <c r="U314" s="12">
        <f t="shared" si="94"/>
        <v>0</v>
      </c>
      <c r="V314" s="13"/>
      <c r="W314" t="str">
        <f t="shared" si="96"/>
        <v/>
      </c>
      <c r="Z314" s="12"/>
    </row>
    <row r="315" spans="1:26" x14ac:dyDescent="0.25">
      <c r="A315" s="14" t="s">
        <v>224</v>
      </c>
      <c r="B315" s="15" t="b">
        <f t="shared" si="80"/>
        <v>0</v>
      </c>
      <c r="C315" s="15" t="b">
        <f t="shared" si="81"/>
        <v>1</v>
      </c>
      <c r="D315" s="15">
        <f t="shared" si="82"/>
        <v>1</v>
      </c>
      <c r="E315" s="15" t="str">
        <f t="shared" si="83"/>
        <v>9. Events</v>
      </c>
      <c r="F315" s="16" t="str">
        <f t="shared" si="98"/>
        <v>1. DOM events explained</v>
      </c>
      <c r="G315" s="11" t="str">
        <f t="shared" si="84"/>
        <v>1m 41s</v>
      </c>
      <c r="H315">
        <f t="shared" si="85"/>
        <v>1</v>
      </c>
      <c r="I315" s="12">
        <f t="shared" si="86"/>
        <v>41</v>
      </c>
      <c r="J315" s="11">
        <f t="shared" si="97"/>
        <v>24025</v>
      </c>
      <c r="K315">
        <f t="shared" si="87"/>
        <v>6</v>
      </c>
      <c r="L315">
        <f t="shared" si="88"/>
        <v>40</v>
      </c>
      <c r="M315" s="12">
        <f t="shared" si="89"/>
        <v>25</v>
      </c>
      <c r="N315" s="11">
        <f t="shared" si="95"/>
        <v>0</v>
      </c>
      <c r="O315">
        <v>5</v>
      </c>
      <c r="P315">
        <v>44</v>
      </c>
      <c r="Q315" s="12">
        <f t="shared" si="90"/>
        <v>344</v>
      </c>
      <c r="R315" s="11">
        <f t="shared" si="91"/>
        <v>0</v>
      </c>
      <c r="S315">
        <f t="shared" si="92"/>
        <v>7</v>
      </c>
      <c r="T315">
        <f t="shared" si="93"/>
        <v>25</v>
      </c>
      <c r="U315" s="12">
        <f t="shared" si="94"/>
        <v>445</v>
      </c>
      <c r="V315" s="13"/>
      <c r="W315" t="str">
        <f t="shared" si="96"/>
        <v>Y:\TempRecording\JavaScript Essential Training\9. Events\01. DOM events explained.mkv</v>
      </c>
      <c r="Z315" s="12"/>
    </row>
    <row r="316" spans="1:26" x14ac:dyDescent="0.25">
      <c r="A316" s="14" t="s">
        <v>225</v>
      </c>
      <c r="B316" s="15" t="b">
        <f t="shared" si="80"/>
        <v>0</v>
      </c>
      <c r="C316" s="15" t="b">
        <f t="shared" si="81"/>
        <v>0</v>
      </c>
      <c r="D316" s="15">
        <f t="shared" si="82"/>
        <v>1</v>
      </c>
      <c r="E316" s="15" t="str">
        <f t="shared" si="83"/>
        <v>9. Events</v>
      </c>
      <c r="F316" s="16" t="str">
        <f t="shared" si="98"/>
        <v/>
      </c>
      <c r="G316" s="11" t="str">
        <f t="shared" si="84"/>
        <v/>
      </c>
      <c r="H316">
        <f t="shared" si="85"/>
        <v>0</v>
      </c>
      <c r="I316" s="12">
        <f t="shared" si="86"/>
        <v>0</v>
      </c>
      <c r="J316" s="11">
        <f t="shared" si="97"/>
        <v>24025</v>
      </c>
      <c r="K316">
        <f t="shared" si="87"/>
        <v>6</v>
      </c>
      <c r="L316">
        <f t="shared" si="88"/>
        <v>40</v>
      </c>
      <c r="M316" s="12">
        <f t="shared" si="89"/>
        <v>25</v>
      </c>
      <c r="N316" s="11">
        <f t="shared" si="95"/>
        <v>0</v>
      </c>
      <c r="O316">
        <f t="shared" si="95"/>
        <v>7</v>
      </c>
      <c r="P316">
        <f t="shared" si="95"/>
        <v>25</v>
      </c>
      <c r="Q316" s="12">
        <f t="shared" si="90"/>
        <v>445</v>
      </c>
      <c r="R316" s="11">
        <f t="shared" si="91"/>
        <v>0</v>
      </c>
      <c r="S316">
        <f t="shared" si="92"/>
        <v>7</v>
      </c>
      <c r="T316">
        <f t="shared" si="93"/>
        <v>25</v>
      </c>
      <c r="U316" s="12">
        <f t="shared" si="94"/>
        <v>445</v>
      </c>
      <c r="V316" s="13"/>
      <c r="W316" t="str">
        <f t="shared" si="96"/>
        <v/>
      </c>
      <c r="Z316" s="12"/>
    </row>
    <row r="317" spans="1:26" x14ac:dyDescent="0.25">
      <c r="A317" s="14" t="s">
        <v>43</v>
      </c>
      <c r="B317" s="15" t="b">
        <f t="shared" si="80"/>
        <v>0</v>
      </c>
      <c r="C317" s="15" t="b">
        <f t="shared" si="81"/>
        <v>0</v>
      </c>
      <c r="D317" s="15">
        <f t="shared" si="82"/>
        <v>1</v>
      </c>
      <c r="E317" s="15" t="str">
        <f t="shared" si="83"/>
        <v>9. Events</v>
      </c>
      <c r="F317" s="16" t="str">
        <f t="shared" si="98"/>
        <v/>
      </c>
      <c r="G317" s="11" t="str">
        <f t="shared" si="84"/>
        <v/>
      </c>
      <c r="H317">
        <f t="shared" si="85"/>
        <v>0</v>
      </c>
      <c r="I317" s="12">
        <f t="shared" si="86"/>
        <v>0</v>
      </c>
      <c r="J317" s="11">
        <f t="shared" si="97"/>
        <v>24025</v>
      </c>
      <c r="K317">
        <f t="shared" si="87"/>
        <v>6</v>
      </c>
      <c r="L317">
        <f t="shared" si="88"/>
        <v>40</v>
      </c>
      <c r="M317" s="12">
        <f t="shared" si="89"/>
        <v>25</v>
      </c>
      <c r="N317" s="11">
        <f t="shared" si="95"/>
        <v>0</v>
      </c>
      <c r="O317">
        <f t="shared" si="95"/>
        <v>7</v>
      </c>
      <c r="P317">
        <f t="shared" si="95"/>
        <v>25</v>
      </c>
      <c r="Q317" s="12">
        <f t="shared" si="90"/>
        <v>445</v>
      </c>
      <c r="R317" s="11">
        <f t="shared" si="91"/>
        <v>0</v>
      </c>
      <c r="S317">
        <f t="shared" si="92"/>
        <v>7</v>
      </c>
      <c r="T317">
        <f t="shared" si="93"/>
        <v>25</v>
      </c>
      <c r="U317" s="12">
        <f t="shared" si="94"/>
        <v>445</v>
      </c>
      <c r="V317" s="13"/>
      <c r="W317" t="str">
        <f t="shared" si="96"/>
        <v/>
      </c>
      <c r="Z317" s="12"/>
    </row>
    <row r="318" spans="1:26" x14ac:dyDescent="0.25">
      <c r="A318" s="14" t="s">
        <v>226</v>
      </c>
      <c r="B318" s="15" t="b">
        <f t="shared" si="80"/>
        <v>0</v>
      </c>
      <c r="C318" s="15" t="b">
        <f t="shared" si="81"/>
        <v>1</v>
      </c>
      <c r="D318" s="15">
        <f t="shared" si="82"/>
        <v>2</v>
      </c>
      <c r="E318" s="15" t="str">
        <f t="shared" si="83"/>
        <v>9. Events</v>
      </c>
      <c r="F318" s="16" t="str">
        <f t="shared" si="98"/>
        <v>2. Typical DOM events</v>
      </c>
      <c r="G318" s="11" t="str">
        <f t="shared" si="84"/>
        <v>5m 35s</v>
      </c>
      <c r="H318">
        <f t="shared" si="85"/>
        <v>5</v>
      </c>
      <c r="I318" s="12">
        <f t="shared" si="86"/>
        <v>35</v>
      </c>
      <c r="J318" s="11">
        <f t="shared" si="97"/>
        <v>24360</v>
      </c>
      <c r="K318">
        <f t="shared" si="87"/>
        <v>6</v>
      </c>
      <c r="L318">
        <f t="shared" si="88"/>
        <v>46</v>
      </c>
      <c r="M318" s="12">
        <f t="shared" si="89"/>
        <v>0</v>
      </c>
      <c r="N318" s="11">
        <f t="shared" si="95"/>
        <v>0</v>
      </c>
      <c r="O318">
        <f t="shared" si="95"/>
        <v>7</v>
      </c>
      <c r="P318">
        <f t="shared" si="95"/>
        <v>25</v>
      </c>
      <c r="Q318" s="12">
        <f t="shared" si="90"/>
        <v>445</v>
      </c>
      <c r="R318" s="11">
        <f t="shared" si="91"/>
        <v>0</v>
      </c>
      <c r="S318">
        <f t="shared" si="92"/>
        <v>13</v>
      </c>
      <c r="T318">
        <f t="shared" si="93"/>
        <v>0</v>
      </c>
      <c r="U318" s="12">
        <f t="shared" si="94"/>
        <v>780</v>
      </c>
      <c r="V318" s="13"/>
      <c r="W318" t="str">
        <f t="shared" si="96"/>
        <v>Y:\TempRecording\JavaScript Essential Training\9. Events\02. Typical DOM events.mkv</v>
      </c>
      <c r="Z318" s="12"/>
    </row>
    <row r="319" spans="1:26" x14ac:dyDescent="0.25">
      <c r="A319" s="14" t="s">
        <v>86</v>
      </c>
      <c r="B319" s="15" t="b">
        <f t="shared" si="80"/>
        <v>0</v>
      </c>
      <c r="C319" s="15" t="b">
        <f t="shared" si="81"/>
        <v>0</v>
      </c>
      <c r="D319" s="15">
        <f t="shared" si="82"/>
        <v>2</v>
      </c>
      <c r="E319" s="15" t="str">
        <f t="shared" si="83"/>
        <v>9. Events</v>
      </c>
      <c r="F319" s="16" t="str">
        <f t="shared" si="98"/>
        <v/>
      </c>
      <c r="G319" s="11" t="str">
        <f t="shared" si="84"/>
        <v/>
      </c>
      <c r="H319">
        <f t="shared" si="85"/>
        <v>0</v>
      </c>
      <c r="I319" s="12">
        <f t="shared" si="86"/>
        <v>0</v>
      </c>
      <c r="J319" s="11">
        <f t="shared" si="97"/>
        <v>24360</v>
      </c>
      <c r="K319">
        <f t="shared" si="87"/>
        <v>6</v>
      </c>
      <c r="L319">
        <f t="shared" si="88"/>
        <v>46</v>
      </c>
      <c r="M319" s="12">
        <f t="shared" si="89"/>
        <v>0</v>
      </c>
      <c r="N319" s="11">
        <f t="shared" si="95"/>
        <v>0</v>
      </c>
      <c r="O319">
        <f t="shared" si="95"/>
        <v>13</v>
      </c>
      <c r="P319">
        <f t="shared" si="95"/>
        <v>0</v>
      </c>
      <c r="Q319" s="12">
        <f t="shared" si="90"/>
        <v>780</v>
      </c>
      <c r="R319" s="11">
        <f t="shared" si="91"/>
        <v>0</v>
      </c>
      <c r="S319">
        <f t="shared" si="92"/>
        <v>13</v>
      </c>
      <c r="T319">
        <f t="shared" si="93"/>
        <v>0</v>
      </c>
      <c r="U319" s="12">
        <f t="shared" si="94"/>
        <v>780</v>
      </c>
      <c r="V319" s="13"/>
      <c r="W319" t="str">
        <f t="shared" si="96"/>
        <v/>
      </c>
      <c r="Z319" s="12"/>
    </row>
    <row r="320" spans="1:26" x14ac:dyDescent="0.25">
      <c r="A320" s="14" t="s">
        <v>43</v>
      </c>
      <c r="B320" s="15" t="b">
        <f t="shared" si="80"/>
        <v>0</v>
      </c>
      <c r="C320" s="15" t="b">
        <f t="shared" si="81"/>
        <v>0</v>
      </c>
      <c r="D320" s="15">
        <f t="shared" si="82"/>
        <v>2</v>
      </c>
      <c r="E320" s="15" t="str">
        <f t="shared" si="83"/>
        <v>9. Events</v>
      </c>
      <c r="F320" s="16" t="str">
        <f t="shared" si="98"/>
        <v/>
      </c>
      <c r="G320" s="11" t="str">
        <f t="shared" si="84"/>
        <v/>
      </c>
      <c r="H320">
        <f t="shared" si="85"/>
        <v>0</v>
      </c>
      <c r="I320" s="12">
        <f t="shared" si="86"/>
        <v>0</v>
      </c>
      <c r="J320" s="11">
        <f t="shared" si="97"/>
        <v>24360</v>
      </c>
      <c r="K320">
        <f t="shared" si="87"/>
        <v>6</v>
      </c>
      <c r="L320">
        <f t="shared" si="88"/>
        <v>46</v>
      </c>
      <c r="M320" s="12">
        <f t="shared" si="89"/>
        <v>0</v>
      </c>
      <c r="N320" s="11">
        <f t="shared" si="95"/>
        <v>0</v>
      </c>
      <c r="O320">
        <f t="shared" si="95"/>
        <v>13</v>
      </c>
      <c r="P320">
        <f t="shared" si="95"/>
        <v>0</v>
      </c>
      <c r="Q320" s="12">
        <f t="shared" si="90"/>
        <v>780</v>
      </c>
      <c r="R320" s="11">
        <f t="shared" si="91"/>
        <v>0</v>
      </c>
      <c r="S320">
        <f t="shared" si="92"/>
        <v>13</v>
      </c>
      <c r="T320">
        <f t="shared" si="93"/>
        <v>0</v>
      </c>
      <c r="U320" s="12">
        <f t="shared" si="94"/>
        <v>780</v>
      </c>
      <c r="V320" s="13"/>
      <c r="W320" t="str">
        <f t="shared" si="96"/>
        <v/>
      </c>
      <c r="Z320" s="12"/>
    </row>
    <row r="321" spans="1:26" x14ac:dyDescent="0.25">
      <c r="A321" s="14" t="s">
        <v>227</v>
      </c>
      <c r="B321" s="15" t="b">
        <f t="shared" si="80"/>
        <v>0</v>
      </c>
      <c r="C321" s="15" t="b">
        <f t="shared" si="81"/>
        <v>1</v>
      </c>
      <c r="D321" s="15">
        <f t="shared" si="82"/>
        <v>3</v>
      </c>
      <c r="E321" s="15" t="str">
        <f t="shared" si="83"/>
        <v>9. Events</v>
      </c>
      <c r="F321" s="16" t="str">
        <f t="shared" si="98"/>
        <v>3. Event listeners</v>
      </c>
      <c r="G321" s="11" t="str">
        <f t="shared" si="84"/>
        <v>5m 45s</v>
      </c>
      <c r="H321">
        <f t="shared" si="85"/>
        <v>5</v>
      </c>
      <c r="I321" s="12">
        <f t="shared" si="86"/>
        <v>45</v>
      </c>
      <c r="J321" s="11">
        <f t="shared" si="97"/>
        <v>24705</v>
      </c>
      <c r="K321">
        <f t="shared" si="87"/>
        <v>6</v>
      </c>
      <c r="L321">
        <f t="shared" si="88"/>
        <v>51</v>
      </c>
      <c r="M321" s="12">
        <f t="shared" si="89"/>
        <v>45</v>
      </c>
      <c r="N321" s="11">
        <f t="shared" si="95"/>
        <v>0</v>
      </c>
      <c r="O321">
        <f t="shared" si="95"/>
        <v>13</v>
      </c>
      <c r="P321">
        <f t="shared" si="95"/>
        <v>0</v>
      </c>
      <c r="Q321" s="12">
        <f t="shared" si="90"/>
        <v>780</v>
      </c>
      <c r="R321" s="11">
        <f t="shared" si="91"/>
        <v>0</v>
      </c>
      <c r="S321">
        <f t="shared" si="92"/>
        <v>18</v>
      </c>
      <c r="T321">
        <f t="shared" si="93"/>
        <v>45</v>
      </c>
      <c r="U321" s="12">
        <f t="shared" si="94"/>
        <v>1125</v>
      </c>
      <c r="V321" s="13"/>
      <c r="W321" t="str">
        <f t="shared" si="96"/>
        <v>Y:\TempRecording\JavaScript Essential Training\9. Events\03. Event listeners.mkv</v>
      </c>
      <c r="Z321" s="12"/>
    </row>
    <row r="322" spans="1:26" x14ac:dyDescent="0.25">
      <c r="A322" s="14" t="s">
        <v>228</v>
      </c>
      <c r="B322" s="15" t="b">
        <f t="shared" si="80"/>
        <v>0</v>
      </c>
      <c r="C322" s="15" t="b">
        <f t="shared" si="81"/>
        <v>0</v>
      </c>
      <c r="D322" s="15">
        <f t="shared" si="82"/>
        <v>3</v>
      </c>
      <c r="E322" s="15" t="str">
        <f t="shared" si="83"/>
        <v>9. Events</v>
      </c>
      <c r="F322" s="16" t="str">
        <f t="shared" si="98"/>
        <v/>
      </c>
      <c r="G322" s="11" t="str">
        <f t="shared" si="84"/>
        <v/>
      </c>
      <c r="H322">
        <f t="shared" si="85"/>
        <v>0</v>
      </c>
      <c r="I322" s="12">
        <f t="shared" si="86"/>
        <v>0</v>
      </c>
      <c r="J322" s="11">
        <f t="shared" si="97"/>
        <v>24705</v>
      </c>
      <c r="K322">
        <f t="shared" si="87"/>
        <v>6</v>
      </c>
      <c r="L322">
        <f t="shared" si="88"/>
        <v>51</v>
      </c>
      <c r="M322" s="12">
        <f t="shared" si="89"/>
        <v>45</v>
      </c>
      <c r="N322" s="11">
        <f t="shared" si="95"/>
        <v>0</v>
      </c>
      <c r="O322">
        <f t="shared" si="95"/>
        <v>18</v>
      </c>
      <c r="P322">
        <f t="shared" si="95"/>
        <v>45</v>
      </c>
      <c r="Q322" s="12">
        <f t="shared" si="90"/>
        <v>1125</v>
      </c>
      <c r="R322" s="11">
        <f t="shared" si="91"/>
        <v>0</v>
      </c>
      <c r="S322">
        <f t="shared" si="92"/>
        <v>18</v>
      </c>
      <c r="T322">
        <f t="shared" si="93"/>
        <v>45</v>
      </c>
      <c r="U322" s="12">
        <f t="shared" si="94"/>
        <v>1125</v>
      </c>
      <c r="V322" s="13"/>
      <c r="W322" t="str">
        <f t="shared" si="96"/>
        <v/>
      </c>
      <c r="Z322" s="12"/>
    </row>
    <row r="323" spans="1:26" x14ac:dyDescent="0.25">
      <c r="A323" s="14" t="s">
        <v>43</v>
      </c>
      <c r="B323" s="15" t="b">
        <f t="shared" si="80"/>
        <v>0</v>
      </c>
      <c r="C323" s="15" t="b">
        <f t="shared" si="81"/>
        <v>0</v>
      </c>
      <c r="D323" s="15">
        <f t="shared" si="82"/>
        <v>3</v>
      </c>
      <c r="E323" s="15" t="str">
        <f t="shared" si="83"/>
        <v>9. Events</v>
      </c>
      <c r="F323" s="16" t="str">
        <f t="shared" si="98"/>
        <v/>
      </c>
      <c r="G323" s="11" t="str">
        <f t="shared" si="84"/>
        <v/>
      </c>
      <c r="H323">
        <f t="shared" si="85"/>
        <v>0</v>
      </c>
      <c r="I323" s="12">
        <f t="shared" si="86"/>
        <v>0</v>
      </c>
      <c r="J323" s="11">
        <f t="shared" si="97"/>
        <v>24705</v>
      </c>
      <c r="K323">
        <f t="shared" si="87"/>
        <v>6</v>
      </c>
      <c r="L323">
        <f t="shared" si="88"/>
        <v>51</v>
      </c>
      <c r="M323" s="12">
        <f t="shared" si="89"/>
        <v>45</v>
      </c>
      <c r="N323" s="11">
        <f t="shared" si="95"/>
        <v>0</v>
      </c>
      <c r="O323">
        <f t="shared" si="95"/>
        <v>18</v>
      </c>
      <c r="P323">
        <f t="shared" si="95"/>
        <v>45</v>
      </c>
      <c r="Q323" s="12">
        <f t="shared" si="90"/>
        <v>1125</v>
      </c>
      <c r="R323" s="11">
        <f t="shared" si="91"/>
        <v>0</v>
      </c>
      <c r="S323">
        <f t="shared" si="92"/>
        <v>18</v>
      </c>
      <c r="T323">
        <f t="shared" si="93"/>
        <v>45</v>
      </c>
      <c r="U323" s="12">
        <f t="shared" si="94"/>
        <v>1125</v>
      </c>
      <c r="V323" s="13"/>
      <c r="W323" t="str">
        <f t="shared" si="96"/>
        <v/>
      </c>
      <c r="Z323" s="12"/>
    </row>
    <row r="324" spans="1:26" x14ac:dyDescent="0.25">
      <c r="A324" s="14" t="s">
        <v>229</v>
      </c>
      <c r="B324" s="15" t="b">
        <f t="shared" si="80"/>
        <v>0</v>
      </c>
      <c r="C324" s="15" t="b">
        <f t="shared" si="81"/>
        <v>1</v>
      </c>
      <c r="D324" s="15">
        <f t="shared" si="82"/>
        <v>4</v>
      </c>
      <c r="E324" s="15" t="str">
        <f t="shared" si="83"/>
        <v>9. Events</v>
      </c>
      <c r="F324" s="16" t="str">
        <f t="shared" si="98"/>
        <v>4. Practice - Experiment with event listeners</v>
      </c>
      <c r="G324" s="11" t="str">
        <f t="shared" si="84"/>
        <v>1m 32s</v>
      </c>
      <c r="H324">
        <f t="shared" si="85"/>
        <v>1</v>
      </c>
      <c r="I324" s="12">
        <f t="shared" si="86"/>
        <v>32</v>
      </c>
      <c r="J324" s="11">
        <f t="shared" si="97"/>
        <v>24797</v>
      </c>
      <c r="K324">
        <f t="shared" si="87"/>
        <v>6</v>
      </c>
      <c r="L324">
        <f t="shared" si="88"/>
        <v>53</v>
      </c>
      <c r="M324" s="12">
        <f t="shared" si="89"/>
        <v>17</v>
      </c>
      <c r="N324" s="11">
        <f t="shared" si="95"/>
        <v>0</v>
      </c>
      <c r="O324">
        <f t="shared" si="95"/>
        <v>18</v>
      </c>
      <c r="P324">
        <f t="shared" si="95"/>
        <v>45</v>
      </c>
      <c r="Q324" s="12">
        <f t="shared" si="90"/>
        <v>1125</v>
      </c>
      <c r="R324" s="11">
        <f t="shared" si="91"/>
        <v>0</v>
      </c>
      <c r="S324">
        <f t="shared" si="92"/>
        <v>20</v>
      </c>
      <c r="T324">
        <f t="shared" si="93"/>
        <v>17</v>
      </c>
      <c r="U324" s="12">
        <f t="shared" si="94"/>
        <v>1217</v>
      </c>
      <c r="V324" s="13"/>
      <c r="W324" t="str">
        <f t="shared" si="96"/>
        <v>Y:\TempRecording\JavaScript Essential Training\9. Events\04. Practice - Experiment with event listeners.mkv</v>
      </c>
      <c r="Z324" s="12"/>
    </row>
    <row r="325" spans="1:26" x14ac:dyDescent="0.25">
      <c r="A325" s="14" t="s">
        <v>230</v>
      </c>
      <c r="B325" s="15" t="b">
        <f t="shared" si="80"/>
        <v>0</v>
      </c>
      <c r="C325" s="15" t="b">
        <f t="shared" si="81"/>
        <v>0</v>
      </c>
      <c r="D325" s="15">
        <f t="shared" si="82"/>
        <v>4</v>
      </c>
      <c r="E325" s="15" t="str">
        <f t="shared" si="83"/>
        <v>9. Events</v>
      </c>
      <c r="F325" s="16" t="str">
        <f t="shared" si="98"/>
        <v/>
      </c>
      <c r="G325" s="11" t="str">
        <f t="shared" si="84"/>
        <v/>
      </c>
      <c r="H325">
        <f t="shared" si="85"/>
        <v>0</v>
      </c>
      <c r="I325" s="12">
        <f t="shared" si="86"/>
        <v>0</v>
      </c>
      <c r="J325" s="11">
        <f t="shared" si="97"/>
        <v>24797</v>
      </c>
      <c r="K325">
        <f t="shared" si="87"/>
        <v>6</v>
      </c>
      <c r="L325">
        <f t="shared" si="88"/>
        <v>53</v>
      </c>
      <c r="M325" s="12">
        <f t="shared" si="89"/>
        <v>17</v>
      </c>
      <c r="N325" s="11">
        <f t="shared" si="95"/>
        <v>0</v>
      </c>
      <c r="O325">
        <f t="shared" si="95"/>
        <v>20</v>
      </c>
      <c r="P325">
        <f t="shared" si="95"/>
        <v>17</v>
      </c>
      <c r="Q325" s="12">
        <f t="shared" si="90"/>
        <v>1217</v>
      </c>
      <c r="R325" s="11">
        <f t="shared" si="91"/>
        <v>0</v>
      </c>
      <c r="S325">
        <f t="shared" si="92"/>
        <v>20</v>
      </c>
      <c r="T325">
        <f t="shared" si="93"/>
        <v>17</v>
      </c>
      <c r="U325" s="12">
        <f t="shared" si="94"/>
        <v>1217</v>
      </c>
      <c r="V325" s="13"/>
      <c r="W325" t="str">
        <f t="shared" si="96"/>
        <v/>
      </c>
      <c r="Z325" s="12"/>
    </row>
    <row r="326" spans="1:26" x14ac:dyDescent="0.25">
      <c r="A326" s="14" t="s">
        <v>43</v>
      </c>
      <c r="B326" s="15" t="b">
        <f t="shared" si="80"/>
        <v>0</v>
      </c>
      <c r="C326" s="15" t="b">
        <f t="shared" si="81"/>
        <v>0</v>
      </c>
      <c r="D326" s="15">
        <f t="shared" si="82"/>
        <v>4</v>
      </c>
      <c r="E326" s="15" t="str">
        <f t="shared" si="83"/>
        <v>9. Events</v>
      </c>
      <c r="F326" s="16" t="str">
        <f t="shared" si="98"/>
        <v/>
      </c>
      <c r="G326" s="11" t="str">
        <f t="shared" si="84"/>
        <v/>
      </c>
      <c r="H326">
        <f t="shared" si="85"/>
        <v>0</v>
      </c>
      <c r="I326" s="12">
        <f t="shared" si="86"/>
        <v>0</v>
      </c>
      <c r="J326" s="11">
        <f t="shared" si="97"/>
        <v>24797</v>
      </c>
      <c r="K326">
        <f t="shared" si="87"/>
        <v>6</v>
      </c>
      <c r="L326">
        <f t="shared" si="88"/>
        <v>53</v>
      </c>
      <c r="M326" s="12">
        <f t="shared" si="89"/>
        <v>17</v>
      </c>
      <c r="N326" s="11">
        <f t="shared" si="95"/>
        <v>0</v>
      </c>
      <c r="O326">
        <f t="shared" si="95"/>
        <v>20</v>
      </c>
      <c r="P326">
        <f t="shared" si="95"/>
        <v>17</v>
      </c>
      <c r="Q326" s="12">
        <f t="shared" si="90"/>
        <v>1217</v>
      </c>
      <c r="R326" s="11">
        <f t="shared" si="91"/>
        <v>0</v>
      </c>
      <c r="S326">
        <f t="shared" si="92"/>
        <v>20</v>
      </c>
      <c r="T326">
        <f t="shared" si="93"/>
        <v>17</v>
      </c>
      <c r="U326" s="12">
        <f t="shared" si="94"/>
        <v>1217</v>
      </c>
      <c r="V326" s="13"/>
      <c r="W326" t="str">
        <f t="shared" si="96"/>
        <v/>
      </c>
      <c r="Z326" s="12"/>
    </row>
    <row r="327" spans="1:26" x14ac:dyDescent="0.25">
      <c r="A327" s="14" t="s">
        <v>231</v>
      </c>
      <c r="B327" s="15" t="b">
        <f t="shared" si="80"/>
        <v>0</v>
      </c>
      <c r="C327" s="15" t="b">
        <f t="shared" si="81"/>
        <v>1</v>
      </c>
      <c r="D327" s="15">
        <f t="shared" si="82"/>
        <v>5</v>
      </c>
      <c r="E327" s="15" t="str">
        <f t="shared" si="83"/>
        <v>9. Events</v>
      </c>
      <c r="F327" s="16" t="str">
        <f t="shared" si="98"/>
        <v>5. Advanced event listeners and "this"</v>
      </c>
      <c r="G327" s="11" t="str">
        <f t="shared" si="84"/>
        <v>6m 12s</v>
      </c>
      <c r="H327">
        <f t="shared" si="85"/>
        <v>6</v>
      </c>
      <c r="I327" s="12">
        <f t="shared" si="86"/>
        <v>12</v>
      </c>
      <c r="J327" s="11">
        <f t="shared" si="97"/>
        <v>25169</v>
      </c>
      <c r="K327">
        <f t="shared" si="87"/>
        <v>6</v>
      </c>
      <c r="L327">
        <f t="shared" si="88"/>
        <v>59</v>
      </c>
      <c r="M327" s="12">
        <f t="shared" si="89"/>
        <v>29</v>
      </c>
      <c r="N327" s="11">
        <f t="shared" si="95"/>
        <v>0</v>
      </c>
      <c r="O327">
        <f t="shared" si="95"/>
        <v>20</v>
      </c>
      <c r="P327">
        <f t="shared" si="95"/>
        <v>17</v>
      </c>
      <c r="Q327" s="12">
        <f t="shared" si="90"/>
        <v>1217</v>
      </c>
      <c r="R327" s="11">
        <f t="shared" si="91"/>
        <v>0</v>
      </c>
      <c r="S327">
        <f t="shared" si="92"/>
        <v>26</v>
      </c>
      <c r="T327">
        <f t="shared" si="93"/>
        <v>29</v>
      </c>
      <c r="U327" s="12">
        <f t="shared" si="94"/>
        <v>1589</v>
      </c>
      <c r="V327" s="13"/>
      <c r="W327" t="str">
        <f t="shared" si="96"/>
        <v>Y:\TempRecording\JavaScript Essential Training\9. Events\05. Advanced event listeners and "this".mkv</v>
      </c>
      <c r="Z327" s="12"/>
    </row>
    <row r="328" spans="1:26" x14ac:dyDescent="0.25">
      <c r="A328" s="14" t="s">
        <v>232</v>
      </c>
      <c r="B328" s="15" t="b">
        <f t="shared" si="80"/>
        <v>0</v>
      </c>
      <c r="C328" s="15" t="b">
        <f t="shared" si="81"/>
        <v>0</v>
      </c>
      <c r="D328" s="15">
        <f t="shared" si="82"/>
        <v>5</v>
      </c>
      <c r="E328" s="15" t="str">
        <f t="shared" si="83"/>
        <v>9. Events</v>
      </c>
      <c r="F328" s="16" t="str">
        <f t="shared" si="98"/>
        <v/>
      </c>
      <c r="G328" s="11" t="str">
        <f t="shared" si="84"/>
        <v/>
      </c>
      <c r="H328">
        <f t="shared" si="85"/>
        <v>0</v>
      </c>
      <c r="I328" s="12">
        <f t="shared" si="86"/>
        <v>0</v>
      </c>
      <c r="J328" s="11">
        <f t="shared" si="97"/>
        <v>25169</v>
      </c>
      <c r="K328">
        <f t="shared" si="87"/>
        <v>6</v>
      </c>
      <c r="L328">
        <f t="shared" si="88"/>
        <v>59</v>
      </c>
      <c r="M328" s="12">
        <f t="shared" si="89"/>
        <v>29</v>
      </c>
      <c r="N328" s="11">
        <f t="shared" si="95"/>
        <v>0</v>
      </c>
      <c r="O328">
        <f t="shared" si="95"/>
        <v>26</v>
      </c>
      <c r="P328">
        <f t="shared" si="95"/>
        <v>29</v>
      </c>
      <c r="Q328" s="12">
        <f t="shared" si="90"/>
        <v>1589</v>
      </c>
      <c r="R328" s="11">
        <f t="shared" si="91"/>
        <v>0</v>
      </c>
      <c r="S328">
        <f t="shared" si="92"/>
        <v>26</v>
      </c>
      <c r="T328">
        <f t="shared" si="93"/>
        <v>29</v>
      </c>
      <c r="U328" s="12">
        <f t="shared" si="94"/>
        <v>1589</v>
      </c>
      <c r="V328" s="13"/>
      <c r="W328" t="str">
        <f t="shared" si="96"/>
        <v/>
      </c>
      <c r="Z328" s="12"/>
    </row>
    <row r="329" spans="1:26" x14ac:dyDescent="0.25">
      <c r="A329" s="14" t="s">
        <v>43</v>
      </c>
      <c r="B329" s="15" t="b">
        <f t="shared" si="80"/>
        <v>0</v>
      </c>
      <c r="C329" s="15" t="b">
        <f t="shared" si="81"/>
        <v>0</v>
      </c>
      <c r="D329" s="15">
        <f t="shared" si="82"/>
        <v>5</v>
      </c>
      <c r="E329" s="15" t="str">
        <f t="shared" si="83"/>
        <v>9. Events</v>
      </c>
      <c r="F329" s="16" t="str">
        <f t="shared" si="98"/>
        <v/>
      </c>
      <c r="G329" s="11" t="str">
        <f t="shared" si="84"/>
        <v/>
      </c>
      <c r="H329">
        <f t="shared" si="85"/>
        <v>0</v>
      </c>
      <c r="I329" s="12">
        <f t="shared" si="86"/>
        <v>0</v>
      </c>
      <c r="J329" s="11">
        <f t="shared" si="97"/>
        <v>25169</v>
      </c>
      <c r="K329">
        <f t="shared" si="87"/>
        <v>6</v>
      </c>
      <c r="L329">
        <f t="shared" si="88"/>
        <v>59</v>
      </c>
      <c r="M329" s="12">
        <f t="shared" si="89"/>
        <v>29</v>
      </c>
      <c r="N329" s="11">
        <f t="shared" si="95"/>
        <v>0</v>
      </c>
      <c r="O329">
        <f t="shared" si="95"/>
        <v>26</v>
      </c>
      <c r="P329">
        <f t="shared" si="95"/>
        <v>29</v>
      </c>
      <c r="Q329" s="12">
        <f t="shared" si="90"/>
        <v>1589</v>
      </c>
      <c r="R329" s="11">
        <f t="shared" si="91"/>
        <v>0</v>
      </c>
      <c r="S329">
        <f t="shared" si="92"/>
        <v>26</v>
      </c>
      <c r="T329">
        <f t="shared" si="93"/>
        <v>29</v>
      </c>
      <c r="U329" s="12">
        <f t="shared" si="94"/>
        <v>1589</v>
      </c>
      <c r="V329" s="13"/>
      <c r="W329" t="str">
        <f t="shared" si="96"/>
        <v/>
      </c>
      <c r="Z329" s="12"/>
    </row>
    <row r="330" spans="1:26" x14ac:dyDescent="0.25">
      <c r="A330" s="14" t="s">
        <v>233</v>
      </c>
      <c r="B330" s="15" t="b">
        <f t="shared" si="80"/>
        <v>0</v>
      </c>
      <c r="C330" s="15" t="b">
        <f t="shared" si="81"/>
        <v>1</v>
      </c>
      <c r="D330" s="15">
        <f t="shared" si="82"/>
        <v>6</v>
      </c>
      <c r="E330" s="15" t="str">
        <f t="shared" si="83"/>
        <v>9. Events</v>
      </c>
      <c r="F330" s="16" t="str">
        <f t="shared" si="98"/>
        <v>6. This - A Deeper dive</v>
      </c>
      <c r="G330" s="11" t="str">
        <f t="shared" si="84"/>
        <v>5m</v>
      </c>
      <c r="H330">
        <f t="shared" si="85"/>
        <v>5</v>
      </c>
      <c r="I330" s="12">
        <f t="shared" si="86"/>
        <v>0</v>
      </c>
      <c r="J330" s="11">
        <f t="shared" si="97"/>
        <v>25469</v>
      </c>
      <c r="K330">
        <f t="shared" si="87"/>
        <v>7</v>
      </c>
      <c r="L330">
        <f t="shared" si="88"/>
        <v>4</v>
      </c>
      <c r="M330" s="12">
        <f t="shared" si="89"/>
        <v>29</v>
      </c>
      <c r="N330" s="11">
        <f t="shared" si="95"/>
        <v>0</v>
      </c>
      <c r="O330">
        <f t="shared" si="95"/>
        <v>26</v>
      </c>
      <c r="P330">
        <f t="shared" si="95"/>
        <v>29</v>
      </c>
      <c r="Q330" s="12">
        <f t="shared" si="90"/>
        <v>1589</v>
      </c>
      <c r="R330" s="11">
        <f t="shared" si="91"/>
        <v>0</v>
      </c>
      <c r="S330">
        <f t="shared" si="92"/>
        <v>31</v>
      </c>
      <c r="T330">
        <f t="shared" si="93"/>
        <v>29</v>
      </c>
      <c r="U330" s="12">
        <f t="shared" si="94"/>
        <v>1889</v>
      </c>
      <c r="V330" s="13"/>
      <c r="W330" t="str">
        <f t="shared" si="96"/>
        <v>Y:\TempRecording\JavaScript Essential Training\9. Events\06. This - A Deeper dive.mkv</v>
      </c>
      <c r="Z330" s="12"/>
    </row>
    <row r="331" spans="1:26" x14ac:dyDescent="0.25">
      <c r="A331" s="14" t="s">
        <v>138</v>
      </c>
      <c r="B331" s="15" t="b">
        <f t="shared" ref="B331:B367" si="99">AND(NOT(ISERROR(FIND(". ",A331))),ISNUMBER(VALUE(LEFT(A331,FIND(". ",A331)-1))))</f>
        <v>0</v>
      </c>
      <c r="C331" s="15" t="b">
        <f t="shared" ref="C331:C366" si="100">OR(AND(NOT(ISERROR(FIND("m",A332))),ISNUMBER(VALUE(LEFT(A332,FIND("m",A332)-1)))),AND(NOT(ISERROR(FIND("s",A332))),ISNUMBER(VALUE(LEFT(A332,FIND("s",A332)-1)))))</f>
        <v>0</v>
      </c>
      <c r="D331" s="15">
        <f t="shared" ref="D331:D367" si="101">IF(B331,0,IF(C331,D330+1,D330))</f>
        <v>6</v>
      </c>
      <c r="E331" s="15" t="str">
        <f t="shared" ref="E331:E367" si="102">SUBSTITUTE(SUBSTITUTE(IF(B331,A331,E330),"?",""),":"," -")</f>
        <v>9. Events</v>
      </c>
      <c r="F331" s="16" t="str">
        <f t="shared" si="98"/>
        <v/>
      </c>
      <c r="G331" s="11" t="str">
        <f t="shared" ref="G331:G366" si="103">IF(C331,IF(ISERROR(FIND("s",A332)),LEFT(A332,FIND("m",A332)),LEFT(A332,FIND("s",A332))),"")</f>
        <v/>
      </c>
      <c r="H331">
        <f t="shared" ref="H331:H367" si="104">IF(OR(G331="",ISERROR(FIND("m",G331))),0,VALUE(LEFT(G331,FIND("m",G331)-1)))</f>
        <v>0</v>
      </c>
      <c r="I331" s="12">
        <f t="shared" ref="I331:I367" si="105">IF(OR(G331="",ISERROR(FIND("s",G331))),0,VALUE(SUBSTITUTE(MID(G331,IF(ISERROR(FIND("m",G331)), 0,FIND("m",G331))+1,LEN(G331)),"s","")))</f>
        <v>0</v>
      </c>
      <c r="J331" s="11">
        <f t="shared" si="97"/>
        <v>25469</v>
      </c>
      <c r="K331">
        <f t="shared" ref="K331:K367" si="106">INT(J331/60/60)</f>
        <v>7</v>
      </c>
      <c r="L331">
        <f t="shared" ref="L331:L367" si="107">INT((J331-(K331*60*60))/60)</f>
        <v>4</v>
      </c>
      <c r="M331" s="12">
        <f t="shared" ref="M331:M367" si="108">J331-(((K331*60)+L331)*60)</f>
        <v>29</v>
      </c>
      <c r="N331" s="11">
        <f t="shared" si="95"/>
        <v>0</v>
      </c>
      <c r="O331">
        <f t="shared" si="95"/>
        <v>31</v>
      </c>
      <c r="P331">
        <f t="shared" si="95"/>
        <v>29</v>
      </c>
      <c r="Q331" s="12">
        <f t="shared" ref="Q331:Q367" si="109">(((N331*60)+O331)*60)+P331</f>
        <v>1889</v>
      </c>
      <c r="R331" s="11">
        <f t="shared" ref="R331:R367" si="110">INT(U331/60/60)</f>
        <v>0</v>
      </c>
      <c r="S331">
        <f t="shared" ref="S331:S367" si="111">INT((U331-(R331*60*60))/60)</f>
        <v>31</v>
      </c>
      <c r="T331">
        <f t="shared" ref="T331:T367" si="112">U331-(((R331*60)+S331)*60)</f>
        <v>29</v>
      </c>
      <c r="U331" s="12">
        <f t="shared" ref="U331:U367" si="113">((H331*60)+I331)+Q331</f>
        <v>1889</v>
      </c>
      <c r="V331" s="13"/>
      <c r="W331" t="str">
        <f t="shared" si="96"/>
        <v/>
      </c>
      <c r="Z331" s="12"/>
    </row>
    <row r="332" spans="1:26" x14ac:dyDescent="0.25">
      <c r="A332" s="14" t="s">
        <v>43</v>
      </c>
      <c r="B332" s="15" t="b">
        <f t="shared" si="99"/>
        <v>0</v>
      </c>
      <c r="C332" s="15" t="b">
        <f t="shared" si="100"/>
        <v>0</v>
      </c>
      <c r="D332" s="15">
        <f t="shared" si="101"/>
        <v>6</v>
      </c>
      <c r="E332" s="15" t="str">
        <f t="shared" si="102"/>
        <v>9. Events</v>
      </c>
      <c r="F332" s="16" t="str">
        <f t="shared" si="98"/>
        <v/>
      </c>
      <c r="G332" s="11" t="str">
        <f t="shared" si="103"/>
        <v/>
      </c>
      <c r="H332">
        <f t="shared" si="104"/>
        <v>0</v>
      </c>
      <c r="I332" s="12">
        <f t="shared" si="105"/>
        <v>0</v>
      </c>
      <c r="J332" s="11">
        <f t="shared" si="97"/>
        <v>25469</v>
      </c>
      <c r="K332">
        <f t="shared" si="106"/>
        <v>7</v>
      </c>
      <c r="L332">
        <f t="shared" si="107"/>
        <v>4</v>
      </c>
      <c r="M332" s="12">
        <f t="shared" si="108"/>
        <v>29</v>
      </c>
      <c r="N332" s="11">
        <f t="shared" ref="N332:P367" si="114">R331</f>
        <v>0</v>
      </c>
      <c r="O332">
        <f t="shared" si="114"/>
        <v>31</v>
      </c>
      <c r="P332">
        <f t="shared" si="114"/>
        <v>29</v>
      </c>
      <c r="Q332" s="12">
        <f t="shared" si="109"/>
        <v>1889</v>
      </c>
      <c r="R332" s="11">
        <f t="shared" si="110"/>
        <v>0</v>
      </c>
      <c r="S332">
        <f t="shared" si="111"/>
        <v>31</v>
      </c>
      <c r="T332">
        <f t="shared" si="112"/>
        <v>29</v>
      </c>
      <c r="U332" s="12">
        <f t="shared" si="113"/>
        <v>1889</v>
      </c>
      <c r="V332" s="13"/>
      <c r="W332" t="str">
        <f t="shared" si="96"/>
        <v/>
      </c>
      <c r="Z332" s="12"/>
    </row>
    <row r="333" spans="1:26" x14ac:dyDescent="0.25">
      <c r="A333" s="14" t="s">
        <v>234</v>
      </c>
      <c r="B333" s="15" t="b">
        <f t="shared" si="99"/>
        <v>0</v>
      </c>
      <c r="C333" s="15" t="b">
        <f t="shared" si="100"/>
        <v>1</v>
      </c>
      <c r="D333" s="15">
        <f t="shared" si="101"/>
        <v>7</v>
      </c>
      <c r="E333" s="15" t="str">
        <f t="shared" si="102"/>
        <v>9. Events</v>
      </c>
      <c r="F333" s="16" t="str">
        <f t="shared" si="98"/>
        <v>7. Pass arguments through event listeners</v>
      </c>
      <c r="G333" s="11" t="str">
        <f t="shared" si="103"/>
        <v>4m 53s</v>
      </c>
      <c r="H333">
        <f t="shared" si="104"/>
        <v>4</v>
      </c>
      <c r="I333" s="12">
        <f t="shared" si="105"/>
        <v>53</v>
      </c>
      <c r="J333" s="11">
        <f t="shared" si="97"/>
        <v>25762</v>
      </c>
      <c r="K333">
        <f t="shared" si="106"/>
        <v>7</v>
      </c>
      <c r="L333">
        <f t="shared" si="107"/>
        <v>9</v>
      </c>
      <c r="M333" s="12">
        <f t="shared" si="108"/>
        <v>22</v>
      </c>
      <c r="N333" s="11">
        <f t="shared" si="114"/>
        <v>0</v>
      </c>
      <c r="O333">
        <v>0</v>
      </c>
      <c r="P333">
        <v>1</v>
      </c>
      <c r="Q333" s="12">
        <f t="shared" si="109"/>
        <v>1</v>
      </c>
      <c r="R333" s="11">
        <f t="shared" si="110"/>
        <v>0</v>
      </c>
      <c r="S333">
        <f t="shared" si="111"/>
        <v>4</v>
      </c>
      <c r="T333">
        <f t="shared" si="112"/>
        <v>54</v>
      </c>
      <c r="U333" s="12">
        <f t="shared" si="113"/>
        <v>294</v>
      </c>
      <c r="V333" s="13"/>
      <c r="W333" t="str">
        <f t="shared" si="96"/>
        <v>Y:\TempRecording\JavaScript Essential Training\9. Events\07. Pass arguments through event listeners.mkv</v>
      </c>
      <c r="Z333" s="12"/>
    </row>
    <row r="334" spans="1:26" x14ac:dyDescent="0.25">
      <c r="A334" s="14" t="s">
        <v>76</v>
      </c>
      <c r="B334" s="15" t="b">
        <f t="shared" si="99"/>
        <v>0</v>
      </c>
      <c r="C334" s="15" t="b">
        <f t="shared" si="100"/>
        <v>0</v>
      </c>
      <c r="D334" s="15">
        <f t="shared" si="101"/>
        <v>7</v>
      </c>
      <c r="E334" s="15" t="str">
        <f t="shared" si="102"/>
        <v>9. Events</v>
      </c>
      <c r="F334" s="16" t="str">
        <f t="shared" si="98"/>
        <v/>
      </c>
      <c r="G334" s="11" t="str">
        <f t="shared" si="103"/>
        <v/>
      </c>
      <c r="H334">
        <f t="shared" si="104"/>
        <v>0</v>
      </c>
      <c r="I334" s="12">
        <f t="shared" si="105"/>
        <v>0</v>
      </c>
      <c r="J334" s="11">
        <f t="shared" si="97"/>
        <v>25762</v>
      </c>
      <c r="K334">
        <f t="shared" si="106"/>
        <v>7</v>
      </c>
      <c r="L334">
        <f t="shared" si="107"/>
        <v>9</v>
      </c>
      <c r="M334" s="12">
        <f t="shared" si="108"/>
        <v>22</v>
      </c>
      <c r="N334" s="11">
        <f t="shared" si="114"/>
        <v>0</v>
      </c>
      <c r="O334">
        <f t="shared" si="114"/>
        <v>4</v>
      </c>
      <c r="P334">
        <f t="shared" si="114"/>
        <v>54</v>
      </c>
      <c r="Q334" s="12">
        <f t="shared" si="109"/>
        <v>294</v>
      </c>
      <c r="R334" s="11">
        <f t="shared" si="110"/>
        <v>0</v>
      </c>
      <c r="S334">
        <f t="shared" si="111"/>
        <v>4</v>
      </c>
      <c r="T334">
        <f t="shared" si="112"/>
        <v>54</v>
      </c>
      <c r="U334" s="12">
        <f t="shared" si="113"/>
        <v>294</v>
      </c>
      <c r="V334" s="13"/>
      <c r="W334" t="str">
        <f t="shared" si="96"/>
        <v/>
      </c>
      <c r="Z334" s="12"/>
    </row>
    <row r="335" spans="1:26" x14ac:dyDescent="0.25">
      <c r="A335" s="14" t="s">
        <v>43</v>
      </c>
      <c r="B335" s="15" t="b">
        <f t="shared" si="99"/>
        <v>0</v>
      </c>
      <c r="C335" s="15" t="b">
        <f t="shared" si="100"/>
        <v>0</v>
      </c>
      <c r="D335" s="15">
        <f t="shared" si="101"/>
        <v>7</v>
      </c>
      <c r="E335" s="15" t="str">
        <f t="shared" si="102"/>
        <v>9. Events</v>
      </c>
      <c r="F335" s="16" t="str">
        <f t="shared" si="98"/>
        <v/>
      </c>
      <c r="G335" s="11" t="str">
        <f t="shared" si="103"/>
        <v/>
      </c>
      <c r="H335">
        <f t="shared" si="104"/>
        <v>0</v>
      </c>
      <c r="I335" s="12">
        <f t="shared" si="105"/>
        <v>0</v>
      </c>
      <c r="J335" s="11">
        <f t="shared" si="97"/>
        <v>25762</v>
      </c>
      <c r="K335">
        <f t="shared" si="106"/>
        <v>7</v>
      </c>
      <c r="L335">
        <f t="shared" si="107"/>
        <v>9</v>
      </c>
      <c r="M335" s="12">
        <f t="shared" si="108"/>
        <v>22</v>
      </c>
      <c r="N335" s="11">
        <f t="shared" si="114"/>
        <v>0</v>
      </c>
      <c r="O335">
        <f t="shared" si="114"/>
        <v>4</v>
      </c>
      <c r="P335">
        <f t="shared" si="114"/>
        <v>54</v>
      </c>
      <c r="Q335" s="12">
        <f t="shared" si="109"/>
        <v>294</v>
      </c>
      <c r="R335" s="11">
        <f t="shared" si="110"/>
        <v>0</v>
      </c>
      <c r="S335">
        <f t="shared" si="111"/>
        <v>4</v>
      </c>
      <c r="T335">
        <f t="shared" si="112"/>
        <v>54</v>
      </c>
      <c r="U335" s="12">
        <f t="shared" si="113"/>
        <v>294</v>
      </c>
      <c r="V335" s="13"/>
      <c r="W335" t="str">
        <f t="shared" ref="W335:W367" si="115">IF(F335="","",$W$10&amp;"\"&amp;E335&amp;"\0"&amp;F335&amp;".mkv")</f>
        <v/>
      </c>
      <c r="Z335" s="12"/>
    </row>
    <row r="336" spans="1:26" x14ac:dyDescent="0.25">
      <c r="A336" s="14" t="s">
        <v>235</v>
      </c>
      <c r="B336" s="15" t="b">
        <f t="shared" si="99"/>
        <v>0</v>
      </c>
      <c r="C336" s="15" t="b">
        <f t="shared" si="100"/>
        <v>1</v>
      </c>
      <c r="D336" s="15">
        <f t="shared" si="101"/>
        <v>8</v>
      </c>
      <c r="E336" s="15" t="str">
        <f t="shared" si="102"/>
        <v>9. Events</v>
      </c>
      <c r="F336" s="16" t="str">
        <f t="shared" si="98"/>
        <v>8. Automatically triggering events</v>
      </c>
      <c r="G336" s="11" t="str">
        <f t="shared" si="103"/>
        <v>5m</v>
      </c>
      <c r="H336">
        <f t="shared" si="104"/>
        <v>5</v>
      </c>
      <c r="I336" s="12">
        <f t="shared" si="105"/>
        <v>0</v>
      </c>
      <c r="J336" s="11">
        <f t="shared" si="97"/>
        <v>26062</v>
      </c>
      <c r="K336">
        <f t="shared" si="106"/>
        <v>7</v>
      </c>
      <c r="L336">
        <f t="shared" si="107"/>
        <v>14</v>
      </c>
      <c r="M336" s="12">
        <f t="shared" si="108"/>
        <v>22</v>
      </c>
      <c r="N336" s="11">
        <f t="shared" si="114"/>
        <v>0</v>
      </c>
      <c r="O336">
        <v>0</v>
      </c>
      <c r="P336">
        <f t="shared" si="114"/>
        <v>54</v>
      </c>
      <c r="Q336" s="12">
        <f t="shared" si="109"/>
        <v>54</v>
      </c>
      <c r="R336" s="11">
        <f t="shared" si="110"/>
        <v>0</v>
      </c>
      <c r="S336">
        <f t="shared" si="111"/>
        <v>5</v>
      </c>
      <c r="T336">
        <f t="shared" si="112"/>
        <v>54</v>
      </c>
      <c r="U336" s="12">
        <f t="shared" si="113"/>
        <v>354</v>
      </c>
      <c r="V336" s="13"/>
      <c r="W336" t="str">
        <f t="shared" si="115"/>
        <v>Y:\TempRecording\JavaScript Essential Training\9. Events\08. Automatically triggering events.mkv</v>
      </c>
      <c r="Z336" s="12"/>
    </row>
    <row r="337" spans="1:26" x14ac:dyDescent="0.25">
      <c r="A337" s="14" t="s">
        <v>138</v>
      </c>
      <c r="B337" s="15" t="b">
        <f t="shared" si="99"/>
        <v>0</v>
      </c>
      <c r="C337" s="15" t="b">
        <f t="shared" si="100"/>
        <v>0</v>
      </c>
      <c r="D337" s="15">
        <f t="shared" si="101"/>
        <v>8</v>
      </c>
      <c r="E337" s="15" t="str">
        <f t="shared" si="102"/>
        <v>9. Events</v>
      </c>
      <c r="F337" s="16" t="str">
        <f t="shared" si="98"/>
        <v/>
      </c>
      <c r="G337" s="11" t="str">
        <f t="shared" si="103"/>
        <v/>
      </c>
      <c r="H337">
        <f t="shared" si="104"/>
        <v>0</v>
      </c>
      <c r="I337" s="12">
        <f t="shared" si="105"/>
        <v>0</v>
      </c>
      <c r="J337" s="11">
        <f t="shared" si="97"/>
        <v>26062</v>
      </c>
      <c r="K337">
        <f t="shared" si="106"/>
        <v>7</v>
      </c>
      <c r="L337">
        <f t="shared" si="107"/>
        <v>14</v>
      </c>
      <c r="M337" s="12">
        <f t="shared" si="108"/>
        <v>22</v>
      </c>
      <c r="N337" s="11">
        <f t="shared" si="114"/>
        <v>0</v>
      </c>
      <c r="O337">
        <f t="shared" si="114"/>
        <v>5</v>
      </c>
      <c r="P337">
        <f t="shared" si="114"/>
        <v>54</v>
      </c>
      <c r="Q337" s="12">
        <f t="shared" si="109"/>
        <v>354</v>
      </c>
      <c r="R337" s="11">
        <f t="shared" si="110"/>
        <v>0</v>
      </c>
      <c r="S337">
        <f t="shared" si="111"/>
        <v>5</v>
      </c>
      <c r="T337">
        <f t="shared" si="112"/>
        <v>54</v>
      </c>
      <c r="U337" s="12">
        <f t="shared" si="113"/>
        <v>354</v>
      </c>
      <c r="V337" s="13"/>
      <c r="W337" t="str">
        <f t="shared" si="115"/>
        <v/>
      </c>
      <c r="Z337" s="12"/>
    </row>
    <row r="338" spans="1:26" x14ac:dyDescent="0.25">
      <c r="A338" s="14" t="s">
        <v>43</v>
      </c>
      <c r="B338" s="15" t="b">
        <f t="shared" si="99"/>
        <v>0</v>
      </c>
      <c r="C338" s="15" t="b">
        <f t="shared" si="100"/>
        <v>0</v>
      </c>
      <c r="D338" s="15">
        <f t="shared" si="101"/>
        <v>8</v>
      </c>
      <c r="E338" s="15" t="str">
        <f t="shared" si="102"/>
        <v>9. Events</v>
      </c>
      <c r="F338" s="16" t="str">
        <f t="shared" si="98"/>
        <v/>
      </c>
      <c r="G338" s="11" t="str">
        <f t="shared" si="103"/>
        <v/>
      </c>
      <c r="H338">
        <f t="shared" si="104"/>
        <v>0</v>
      </c>
      <c r="I338" s="12">
        <f t="shared" si="105"/>
        <v>0</v>
      </c>
      <c r="J338" s="11">
        <f t="shared" si="97"/>
        <v>26062</v>
      </c>
      <c r="K338">
        <f t="shared" si="106"/>
        <v>7</v>
      </c>
      <c r="L338">
        <f t="shared" si="107"/>
        <v>14</v>
      </c>
      <c r="M338" s="12">
        <f t="shared" si="108"/>
        <v>22</v>
      </c>
      <c r="N338" s="11">
        <f t="shared" si="114"/>
        <v>0</v>
      </c>
      <c r="O338">
        <f t="shared" si="114"/>
        <v>5</v>
      </c>
      <c r="P338">
        <f t="shared" si="114"/>
        <v>54</v>
      </c>
      <c r="Q338" s="12">
        <f t="shared" si="109"/>
        <v>354</v>
      </c>
      <c r="R338" s="11">
        <f t="shared" si="110"/>
        <v>0</v>
      </c>
      <c r="S338">
        <f t="shared" si="111"/>
        <v>5</v>
      </c>
      <c r="T338">
        <f t="shared" si="112"/>
        <v>54</v>
      </c>
      <c r="U338" s="12">
        <f t="shared" si="113"/>
        <v>354</v>
      </c>
      <c r="V338" s="13"/>
      <c r="W338" t="str">
        <f t="shared" si="115"/>
        <v/>
      </c>
      <c r="Z338" s="12"/>
    </row>
    <row r="339" spans="1:26" x14ac:dyDescent="0.25">
      <c r="A339" s="14" t="s">
        <v>236</v>
      </c>
      <c r="B339" s="15" t="b">
        <f t="shared" si="99"/>
        <v>0</v>
      </c>
      <c r="C339" s="15" t="b">
        <f t="shared" si="100"/>
        <v>1</v>
      </c>
      <c r="D339" s="15">
        <f t="shared" si="101"/>
        <v>9</v>
      </c>
      <c r="E339" s="15" t="str">
        <f t="shared" si="102"/>
        <v>9. Events</v>
      </c>
      <c r="F339" s="16" t="str">
        <f t="shared" si="98"/>
        <v>9. Challenge intro - Create an event listener</v>
      </c>
      <c r="G339" s="11" t="str">
        <f t="shared" si="103"/>
        <v>2m 15s</v>
      </c>
      <c r="H339">
        <f t="shared" si="104"/>
        <v>2</v>
      </c>
      <c r="I339" s="12">
        <f t="shared" si="105"/>
        <v>15</v>
      </c>
      <c r="J339" s="11">
        <f t="shared" si="97"/>
        <v>26197</v>
      </c>
      <c r="K339">
        <f t="shared" si="106"/>
        <v>7</v>
      </c>
      <c r="L339">
        <f t="shared" si="107"/>
        <v>16</v>
      </c>
      <c r="M339" s="12">
        <f t="shared" si="108"/>
        <v>37</v>
      </c>
      <c r="N339" s="11">
        <f t="shared" si="114"/>
        <v>0</v>
      </c>
      <c r="O339">
        <v>0</v>
      </c>
      <c r="P339">
        <v>0</v>
      </c>
      <c r="Q339" s="12">
        <f t="shared" si="109"/>
        <v>0</v>
      </c>
      <c r="R339" s="11">
        <f t="shared" si="110"/>
        <v>0</v>
      </c>
      <c r="S339">
        <f t="shared" si="111"/>
        <v>2</v>
      </c>
      <c r="T339">
        <f t="shared" si="112"/>
        <v>15</v>
      </c>
      <c r="U339" s="12">
        <f t="shared" si="113"/>
        <v>135</v>
      </c>
      <c r="V339" s="13"/>
      <c r="W339" t="str">
        <f t="shared" si="115"/>
        <v>Y:\TempRecording\JavaScript Essential Training\9. Events\09. Challenge intro - Create an event listener.mkv</v>
      </c>
      <c r="Z339" s="12"/>
    </row>
    <row r="340" spans="1:26" x14ac:dyDescent="0.25">
      <c r="A340" s="14" t="s">
        <v>237</v>
      </c>
      <c r="B340" s="15" t="b">
        <f t="shared" si="99"/>
        <v>0</v>
      </c>
      <c r="C340" s="15" t="b">
        <f t="shared" si="100"/>
        <v>0</v>
      </c>
      <c r="D340" s="15">
        <f t="shared" si="101"/>
        <v>9</v>
      </c>
      <c r="E340" s="15" t="str">
        <f t="shared" si="102"/>
        <v>9. Events</v>
      </c>
      <c r="F340" s="16" t="str">
        <f t="shared" si="98"/>
        <v/>
      </c>
      <c r="G340" s="11" t="str">
        <f t="shared" si="103"/>
        <v/>
      </c>
      <c r="H340">
        <f t="shared" si="104"/>
        <v>0</v>
      </c>
      <c r="I340" s="12">
        <f t="shared" si="105"/>
        <v>0</v>
      </c>
      <c r="J340" s="11">
        <f t="shared" si="97"/>
        <v>26197</v>
      </c>
      <c r="K340">
        <f t="shared" si="106"/>
        <v>7</v>
      </c>
      <c r="L340">
        <f t="shared" si="107"/>
        <v>16</v>
      </c>
      <c r="M340" s="12">
        <f t="shared" si="108"/>
        <v>37</v>
      </c>
      <c r="N340" s="11">
        <f t="shared" si="114"/>
        <v>0</v>
      </c>
      <c r="O340">
        <f t="shared" si="114"/>
        <v>2</v>
      </c>
      <c r="P340">
        <f t="shared" si="114"/>
        <v>15</v>
      </c>
      <c r="Q340" s="12">
        <f t="shared" si="109"/>
        <v>135</v>
      </c>
      <c r="R340" s="11">
        <f t="shared" si="110"/>
        <v>0</v>
      </c>
      <c r="S340">
        <f t="shared" si="111"/>
        <v>2</v>
      </c>
      <c r="T340">
        <f t="shared" si="112"/>
        <v>15</v>
      </c>
      <c r="U340" s="12">
        <f t="shared" si="113"/>
        <v>135</v>
      </c>
      <c r="V340" s="13"/>
      <c r="W340" t="str">
        <f t="shared" si="115"/>
        <v/>
      </c>
      <c r="Z340" s="12"/>
    </row>
    <row r="341" spans="1:26" x14ac:dyDescent="0.25">
      <c r="A341" s="14" t="s">
        <v>43</v>
      </c>
      <c r="B341" s="15" t="b">
        <f t="shared" si="99"/>
        <v>0</v>
      </c>
      <c r="C341" s="15" t="b">
        <f t="shared" si="100"/>
        <v>0</v>
      </c>
      <c r="D341" s="15">
        <f t="shared" si="101"/>
        <v>9</v>
      </c>
      <c r="E341" s="15" t="str">
        <f t="shared" si="102"/>
        <v>9. Events</v>
      </c>
      <c r="F341" s="16" t="str">
        <f t="shared" si="98"/>
        <v/>
      </c>
      <c r="G341" s="11" t="str">
        <f t="shared" si="103"/>
        <v/>
      </c>
      <c r="H341">
        <f t="shared" si="104"/>
        <v>0</v>
      </c>
      <c r="I341" s="12">
        <f t="shared" si="105"/>
        <v>0</v>
      </c>
      <c r="J341" s="11">
        <f t="shared" si="97"/>
        <v>26197</v>
      </c>
      <c r="K341">
        <f t="shared" si="106"/>
        <v>7</v>
      </c>
      <c r="L341">
        <f t="shared" si="107"/>
        <v>16</v>
      </c>
      <c r="M341" s="12">
        <f t="shared" si="108"/>
        <v>37</v>
      </c>
      <c r="N341" s="11">
        <f t="shared" si="114"/>
        <v>0</v>
      </c>
      <c r="O341">
        <f t="shared" si="114"/>
        <v>2</v>
      </c>
      <c r="P341">
        <f t="shared" si="114"/>
        <v>15</v>
      </c>
      <c r="Q341" s="12">
        <f t="shared" si="109"/>
        <v>135</v>
      </c>
      <c r="R341" s="11">
        <f t="shared" si="110"/>
        <v>0</v>
      </c>
      <c r="S341">
        <f t="shared" si="111"/>
        <v>2</v>
      </c>
      <c r="T341">
        <f t="shared" si="112"/>
        <v>15</v>
      </c>
      <c r="U341" s="12">
        <f t="shared" si="113"/>
        <v>135</v>
      </c>
      <c r="V341" s="13"/>
      <c r="W341" t="str">
        <f t="shared" si="115"/>
        <v/>
      </c>
      <c r="Z341" s="12"/>
    </row>
    <row r="342" spans="1:26" x14ac:dyDescent="0.25">
      <c r="A342" s="14" t="s">
        <v>238</v>
      </c>
      <c r="B342" s="15" t="b">
        <f t="shared" si="99"/>
        <v>0</v>
      </c>
      <c r="C342" s="15" t="b">
        <f t="shared" si="100"/>
        <v>1</v>
      </c>
      <c r="D342" s="15">
        <f t="shared" si="101"/>
        <v>10</v>
      </c>
      <c r="E342" s="15" t="str">
        <f t="shared" si="102"/>
        <v>9. Events</v>
      </c>
      <c r="F342" s="16" t="str">
        <f t="shared" si="98"/>
        <v>10. Code Challenge - Create an event listener</v>
      </c>
      <c r="G342" s="11" t="str">
        <f t="shared" si="103"/>
        <v>20m</v>
      </c>
      <c r="H342">
        <f t="shared" si="104"/>
        <v>20</v>
      </c>
      <c r="I342" s="12">
        <f t="shared" si="105"/>
        <v>0</v>
      </c>
      <c r="J342" s="11">
        <f t="shared" si="97"/>
        <v>27397</v>
      </c>
      <c r="K342">
        <f t="shared" si="106"/>
        <v>7</v>
      </c>
      <c r="L342">
        <f t="shared" si="107"/>
        <v>36</v>
      </c>
      <c r="M342" s="12">
        <f t="shared" si="108"/>
        <v>37</v>
      </c>
      <c r="N342" s="11">
        <f t="shared" si="114"/>
        <v>0</v>
      </c>
      <c r="O342">
        <f t="shared" si="114"/>
        <v>2</v>
      </c>
      <c r="P342">
        <f t="shared" si="114"/>
        <v>15</v>
      </c>
      <c r="Q342" s="12">
        <f t="shared" si="109"/>
        <v>135</v>
      </c>
      <c r="R342" s="11">
        <f t="shared" si="110"/>
        <v>0</v>
      </c>
      <c r="S342">
        <f t="shared" si="111"/>
        <v>22</v>
      </c>
      <c r="T342">
        <f t="shared" si="112"/>
        <v>15</v>
      </c>
      <c r="U342" s="12">
        <f t="shared" si="113"/>
        <v>1335</v>
      </c>
      <c r="V342" s="13"/>
      <c r="W342" t="str">
        <f t="shared" si="115"/>
        <v>Y:\TempRecording\JavaScript Essential Training\9. Events\010. Code Challenge - Create an event listener.mkv</v>
      </c>
      <c r="Z342" s="12"/>
    </row>
    <row r="343" spans="1:26" x14ac:dyDescent="0.25">
      <c r="A343" s="14" t="s">
        <v>108</v>
      </c>
      <c r="B343" s="15" t="b">
        <f t="shared" si="99"/>
        <v>0</v>
      </c>
      <c r="C343" s="15" t="b">
        <f t="shared" si="100"/>
        <v>0</v>
      </c>
      <c r="D343" s="15">
        <f t="shared" si="101"/>
        <v>10</v>
      </c>
      <c r="E343" s="15" t="str">
        <f t="shared" si="102"/>
        <v>9. Events</v>
      </c>
      <c r="F343" s="16" t="str">
        <f t="shared" si="98"/>
        <v/>
      </c>
      <c r="G343" s="11" t="str">
        <f t="shared" si="103"/>
        <v/>
      </c>
      <c r="H343">
        <f t="shared" si="104"/>
        <v>0</v>
      </c>
      <c r="I343" s="12">
        <f t="shared" si="105"/>
        <v>0</v>
      </c>
      <c r="J343" s="11">
        <f t="shared" si="97"/>
        <v>27397</v>
      </c>
      <c r="K343">
        <f t="shared" si="106"/>
        <v>7</v>
      </c>
      <c r="L343">
        <f t="shared" si="107"/>
        <v>36</v>
      </c>
      <c r="M343" s="12">
        <f t="shared" si="108"/>
        <v>37</v>
      </c>
      <c r="N343" s="11">
        <f t="shared" si="114"/>
        <v>0</v>
      </c>
      <c r="O343">
        <f t="shared" si="114"/>
        <v>22</v>
      </c>
      <c r="P343">
        <f t="shared" si="114"/>
        <v>15</v>
      </c>
      <c r="Q343" s="12">
        <f t="shared" si="109"/>
        <v>1335</v>
      </c>
      <c r="R343" s="11">
        <f t="shared" si="110"/>
        <v>0</v>
      </c>
      <c r="S343">
        <f t="shared" si="111"/>
        <v>22</v>
      </c>
      <c r="T343">
        <f t="shared" si="112"/>
        <v>15</v>
      </c>
      <c r="U343" s="12">
        <f t="shared" si="113"/>
        <v>1335</v>
      </c>
      <c r="V343" s="13"/>
      <c r="W343" t="str">
        <f t="shared" si="115"/>
        <v/>
      </c>
      <c r="Z343" s="12"/>
    </row>
    <row r="344" spans="1:26" x14ac:dyDescent="0.25">
      <c r="A344" s="14" t="s">
        <v>239</v>
      </c>
      <c r="B344" s="15" t="b">
        <f t="shared" si="99"/>
        <v>0</v>
      </c>
      <c r="C344" s="15" t="b">
        <f t="shared" si="100"/>
        <v>1</v>
      </c>
      <c r="D344" s="15">
        <f t="shared" si="101"/>
        <v>11</v>
      </c>
      <c r="E344" s="15" t="str">
        <f t="shared" si="102"/>
        <v>9. Events</v>
      </c>
      <c r="F344" s="16" t="str">
        <f t="shared" si="98"/>
        <v>11. Solution - Create an event listener</v>
      </c>
      <c r="G344" s="11" t="str">
        <f t="shared" si="103"/>
        <v>6m 16s</v>
      </c>
      <c r="H344">
        <f t="shared" si="104"/>
        <v>6</v>
      </c>
      <c r="I344" s="12">
        <f t="shared" si="105"/>
        <v>16</v>
      </c>
      <c r="J344" s="11">
        <f t="shared" si="97"/>
        <v>27773</v>
      </c>
      <c r="K344">
        <f t="shared" si="106"/>
        <v>7</v>
      </c>
      <c r="L344">
        <f t="shared" si="107"/>
        <v>42</v>
      </c>
      <c r="M344" s="12">
        <f t="shared" si="108"/>
        <v>53</v>
      </c>
      <c r="N344" s="11">
        <f t="shared" si="114"/>
        <v>0</v>
      </c>
      <c r="O344">
        <v>7</v>
      </c>
      <c r="P344">
        <v>9</v>
      </c>
      <c r="Q344" s="12">
        <f t="shared" si="109"/>
        <v>429</v>
      </c>
      <c r="R344" s="11">
        <f t="shared" si="110"/>
        <v>0</v>
      </c>
      <c r="S344">
        <f t="shared" si="111"/>
        <v>13</v>
      </c>
      <c r="T344">
        <f t="shared" si="112"/>
        <v>25</v>
      </c>
      <c r="U344" s="12">
        <f t="shared" si="113"/>
        <v>805</v>
      </c>
      <c r="V344" s="13"/>
      <c r="W344" t="str">
        <f t="shared" si="115"/>
        <v>Y:\TempRecording\JavaScript Essential Training\9. Events\011. Solution - Create an event listener.mkv</v>
      </c>
      <c r="Z344" s="12"/>
    </row>
    <row r="345" spans="1:26" x14ac:dyDescent="0.25">
      <c r="A345" s="14" t="s">
        <v>240</v>
      </c>
      <c r="B345" s="15" t="b">
        <f t="shared" si="99"/>
        <v>0</v>
      </c>
      <c r="C345" s="15" t="b">
        <f t="shared" si="100"/>
        <v>0</v>
      </c>
      <c r="D345" s="15">
        <f t="shared" si="101"/>
        <v>11</v>
      </c>
      <c r="E345" s="15" t="str">
        <f t="shared" si="102"/>
        <v>9. Events</v>
      </c>
      <c r="F345" s="16" t="str">
        <f t="shared" si="98"/>
        <v/>
      </c>
      <c r="G345" s="11" t="str">
        <f t="shared" si="103"/>
        <v/>
      </c>
      <c r="H345">
        <f t="shared" si="104"/>
        <v>0</v>
      </c>
      <c r="I345" s="12">
        <f t="shared" si="105"/>
        <v>0</v>
      </c>
      <c r="J345" s="11">
        <f t="shared" si="97"/>
        <v>27773</v>
      </c>
      <c r="K345">
        <f t="shared" si="106"/>
        <v>7</v>
      </c>
      <c r="L345">
        <f t="shared" si="107"/>
        <v>42</v>
      </c>
      <c r="M345" s="12">
        <f t="shared" si="108"/>
        <v>53</v>
      </c>
      <c r="N345" s="11">
        <f t="shared" si="114"/>
        <v>0</v>
      </c>
      <c r="O345">
        <f t="shared" si="114"/>
        <v>13</v>
      </c>
      <c r="P345">
        <f t="shared" si="114"/>
        <v>25</v>
      </c>
      <c r="Q345" s="12">
        <f t="shared" si="109"/>
        <v>805</v>
      </c>
      <c r="R345" s="11">
        <f t="shared" si="110"/>
        <v>0</v>
      </c>
      <c r="S345">
        <f t="shared" si="111"/>
        <v>13</v>
      </c>
      <c r="T345">
        <f t="shared" si="112"/>
        <v>25</v>
      </c>
      <c r="U345" s="12">
        <f t="shared" si="113"/>
        <v>805</v>
      </c>
      <c r="V345" s="13"/>
      <c r="W345" t="str">
        <f t="shared" si="115"/>
        <v/>
      </c>
      <c r="Z345" s="12"/>
    </row>
    <row r="346" spans="1:26" x14ac:dyDescent="0.25">
      <c r="A346" s="14" t="s">
        <v>43</v>
      </c>
      <c r="B346" s="15" t="b">
        <f t="shared" si="99"/>
        <v>0</v>
      </c>
      <c r="C346" s="15" t="b">
        <f t="shared" si="100"/>
        <v>0</v>
      </c>
      <c r="D346" s="15">
        <f t="shared" si="101"/>
        <v>11</v>
      </c>
      <c r="E346" s="15" t="str">
        <f t="shared" si="102"/>
        <v>9. Events</v>
      </c>
      <c r="F346" s="16" t="str">
        <f t="shared" si="98"/>
        <v/>
      </c>
      <c r="G346" s="11" t="str">
        <f t="shared" si="103"/>
        <v/>
      </c>
      <c r="H346">
        <f t="shared" si="104"/>
        <v>0</v>
      </c>
      <c r="I346" s="12">
        <f t="shared" si="105"/>
        <v>0</v>
      </c>
      <c r="J346" s="11">
        <f t="shared" si="97"/>
        <v>27773</v>
      </c>
      <c r="K346">
        <f t="shared" si="106"/>
        <v>7</v>
      </c>
      <c r="L346">
        <f t="shared" si="107"/>
        <v>42</v>
      </c>
      <c r="M346" s="12">
        <f t="shared" si="108"/>
        <v>53</v>
      </c>
      <c r="N346" s="11">
        <f t="shared" si="114"/>
        <v>0</v>
      </c>
      <c r="O346">
        <f t="shared" si="114"/>
        <v>13</v>
      </c>
      <c r="P346">
        <f t="shared" si="114"/>
        <v>25</v>
      </c>
      <c r="Q346" s="12">
        <f t="shared" si="109"/>
        <v>805</v>
      </c>
      <c r="R346" s="11">
        <f t="shared" si="110"/>
        <v>0</v>
      </c>
      <c r="S346">
        <f t="shared" si="111"/>
        <v>13</v>
      </c>
      <c r="T346">
        <f t="shared" si="112"/>
        <v>25</v>
      </c>
      <c r="U346" s="12">
        <f t="shared" si="113"/>
        <v>805</v>
      </c>
      <c r="V346" s="13"/>
      <c r="W346" t="str">
        <f t="shared" si="115"/>
        <v/>
      </c>
      <c r="Z346" s="12"/>
    </row>
    <row r="347" spans="1:26" x14ac:dyDescent="0.25">
      <c r="A347" s="14" t="s">
        <v>63</v>
      </c>
      <c r="B347" s="15" t="b">
        <f t="shared" si="99"/>
        <v>0</v>
      </c>
      <c r="C347" s="15" t="b">
        <f t="shared" si="100"/>
        <v>0</v>
      </c>
      <c r="D347" s="15">
        <f t="shared" si="101"/>
        <v>11</v>
      </c>
      <c r="E347" s="15" t="str">
        <f t="shared" si="102"/>
        <v>9. Events</v>
      </c>
      <c r="F347" s="16" t="str">
        <f t="shared" si="98"/>
        <v>Chapter Quiz</v>
      </c>
      <c r="G347" s="11" t="str">
        <f t="shared" si="103"/>
        <v/>
      </c>
      <c r="H347">
        <f t="shared" si="104"/>
        <v>0</v>
      </c>
      <c r="I347" s="12">
        <f t="shared" si="105"/>
        <v>0</v>
      </c>
      <c r="J347" s="11">
        <f t="shared" si="97"/>
        <v>27773</v>
      </c>
      <c r="K347">
        <f t="shared" si="106"/>
        <v>7</v>
      </c>
      <c r="L347">
        <f t="shared" si="107"/>
        <v>42</v>
      </c>
      <c r="M347" s="12">
        <f t="shared" si="108"/>
        <v>53</v>
      </c>
      <c r="N347" s="11">
        <f t="shared" si="114"/>
        <v>0</v>
      </c>
      <c r="O347">
        <f t="shared" si="114"/>
        <v>13</v>
      </c>
      <c r="P347">
        <f t="shared" si="114"/>
        <v>25</v>
      </c>
      <c r="Q347" s="12">
        <f t="shared" si="109"/>
        <v>805</v>
      </c>
      <c r="R347" s="11">
        <f t="shared" si="110"/>
        <v>0</v>
      </c>
      <c r="S347">
        <f t="shared" si="111"/>
        <v>13</v>
      </c>
      <c r="T347">
        <f t="shared" si="112"/>
        <v>25</v>
      </c>
      <c r="U347" s="12">
        <f t="shared" si="113"/>
        <v>805</v>
      </c>
      <c r="V347" s="13"/>
      <c r="W347" t="str">
        <f t="shared" si="115"/>
        <v>Y:\TempRecording\JavaScript Essential Training\9. Events\0Chapter Quiz.mkv</v>
      </c>
      <c r="Z347" s="12"/>
    </row>
    <row r="348" spans="1:26" x14ac:dyDescent="0.25">
      <c r="A348" s="14" t="s">
        <v>172</v>
      </c>
      <c r="B348" s="15" t="b">
        <f t="shared" si="99"/>
        <v>0</v>
      </c>
      <c r="C348" s="15" t="b">
        <f t="shared" si="100"/>
        <v>0</v>
      </c>
      <c r="D348" s="15">
        <f t="shared" si="101"/>
        <v>11</v>
      </c>
      <c r="E348" s="15" t="str">
        <f t="shared" si="102"/>
        <v>9. Events</v>
      </c>
      <c r="F348" s="16" t="str">
        <f t="shared" si="98"/>
        <v/>
      </c>
      <c r="G348" s="11" t="str">
        <f t="shared" si="103"/>
        <v/>
      </c>
      <c r="H348">
        <f t="shared" si="104"/>
        <v>0</v>
      </c>
      <c r="I348" s="12">
        <f t="shared" si="105"/>
        <v>0</v>
      </c>
      <c r="J348" s="11">
        <f t="shared" si="97"/>
        <v>27773</v>
      </c>
      <c r="K348">
        <f t="shared" si="106"/>
        <v>7</v>
      </c>
      <c r="L348">
        <f t="shared" si="107"/>
        <v>42</v>
      </c>
      <c r="M348" s="12">
        <f t="shared" si="108"/>
        <v>53</v>
      </c>
      <c r="N348" s="11">
        <f t="shared" si="114"/>
        <v>0</v>
      </c>
      <c r="O348">
        <f t="shared" si="114"/>
        <v>13</v>
      </c>
      <c r="P348">
        <f t="shared" si="114"/>
        <v>25</v>
      </c>
      <c r="Q348" s="12">
        <f t="shared" si="109"/>
        <v>805</v>
      </c>
      <c r="R348" s="11">
        <f t="shared" si="110"/>
        <v>0</v>
      </c>
      <c r="S348">
        <f t="shared" si="111"/>
        <v>13</v>
      </c>
      <c r="T348">
        <f t="shared" si="112"/>
        <v>25</v>
      </c>
      <c r="U348" s="12">
        <f t="shared" si="113"/>
        <v>805</v>
      </c>
      <c r="V348" s="13"/>
      <c r="W348" t="str">
        <f t="shared" si="115"/>
        <v/>
      </c>
      <c r="Z348" s="12"/>
    </row>
    <row r="349" spans="1:26" x14ac:dyDescent="0.25">
      <c r="A349" s="14"/>
      <c r="B349" s="15" t="b">
        <f t="shared" si="99"/>
        <v>0</v>
      </c>
      <c r="C349" s="15" t="b">
        <f t="shared" si="100"/>
        <v>0</v>
      </c>
      <c r="D349" s="15">
        <f t="shared" si="101"/>
        <v>11</v>
      </c>
      <c r="E349" s="15" t="str">
        <f t="shared" si="102"/>
        <v>9. Events</v>
      </c>
      <c r="F349" s="16" t="str">
        <f t="shared" si="98"/>
        <v/>
      </c>
      <c r="G349" s="11" t="str">
        <f t="shared" si="103"/>
        <v/>
      </c>
      <c r="H349">
        <f t="shared" si="104"/>
        <v>0</v>
      </c>
      <c r="I349" s="12">
        <f t="shared" si="105"/>
        <v>0</v>
      </c>
      <c r="J349" s="11">
        <f t="shared" si="97"/>
        <v>27773</v>
      </c>
      <c r="K349">
        <f t="shared" si="106"/>
        <v>7</v>
      </c>
      <c r="L349">
        <f t="shared" si="107"/>
        <v>42</v>
      </c>
      <c r="M349" s="12">
        <f t="shared" si="108"/>
        <v>53</v>
      </c>
      <c r="N349" s="11">
        <f t="shared" si="114"/>
        <v>0</v>
      </c>
      <c r="O349">
        <f t="shared" si="114"/>
        <v>13</v>
      </c>
      <c r="P349">
        <f t="shared" si="114"/>
        <v>25</v>
      </c>
      <c r="Q349" s="12">
        <f t="shared" si="109"/>
        <v>805</v>
      </c>
      <c r="R349" s="11">
        <f t="shared" si="110"/>
        <v>0</v>
      </c>
      <c r="S349">
        <f t="shared" si="111"/>
        <v>13</v>
      </c>
      <c r="T349">
        <f t="shared" si="112"/>
        <v>25</v>
      </c>
      <c r="U349" s="12">
        <f t="shared" si="113"/>
        <v>805</v>
      </c>
      <c r="V349" s="13"/>
      <c r="W349" t="str">
        <f t="shared" si="115"/>
        <v/>
      </c>
      <c r="Z349" s="12"/>
    </row>
    <row r="350" spans="1:26" x14ac:dyDescent="0.25">
      <c r="A350" s="14" t="s">
        <v>241</v>
      </c>
      <c r="B350" s="15" t="b">
        <f t="shared" si="99"/>
        <v>1</v>
      </c>
      <c r="C350" s="15" t="b">
        <f t="shared" si="100"/>
        <v>0</v>
      </c>
      <c r="D350" s="15">
        <f t="shared" si="101"/>
        <v>0</v>
      </c>
      <c r="E350" s="15" t="str">
        <f t="shared" si="102"/>
        <v>10. Troubleshooting and Validating JS</v>
      </c>
      <c r="F350" s="16" t="str">
        <f t="shared" si="98"/>
        <v/>
      </c>
      <c r="G350" s="11" t="str">
        <f t="shared" si="103"/>
        <v/>
      </c>
      <c r="H350">
        <f t="shared" si="104"/>
        <v>0</v>
      </c>
      <c r="I350" s="12">
        <f t="shared" si="105"/>
        <v>0</v>
      </c>
      <c r="J350" s="11">
        <f t="shared" si="97"/>
        <v>27773</v>
      </c>
      <c r="K350">
        <f t="shared" si="106"/>
        <v>7</v>
      </c>
      <c r="L350">
        <f t="shared" si="107"/>
        <v>42</v>
      </c>
      <c r="M350" s="12">
        <f t="shared" si="108"/>
        <v>53</v>
      </c>
      <c r="N350" s="11">
        <f t="shared" si="114"/>
        <v>0</v>
      </c>
      <c r="O350">
        <f t="shared" si="114"/>
        <v>13</v>
      </c>
      <c r="P350">
        <f t="shared" si="114"/>
        <v>25</v>
      </c>
      <c r="Q350" s="12">
        <f t="shared" si="109"/>
        <v>805</v>
      </c>
      <c r="R350" s="11">
        <f t="shared" si="110"/>
        <v>0</v>
      </c>
      <c r="S350">
        <f t="shared" si="111"/>
        <v>13</v>
      </c>
      <c r="T350">
        <f t="shared" si="112"/>
        <v>25</v>
      </c>
      <c r="U350" s="12">
        <f t="shared" si="113"/>
        <v>805</v>
      </c>
      <c r="V350" s="13"/>
      <c r="W350" t="str">
        <f t="shared" si="115"/>
        <v/>
      </c>
      <c r="Z350" s="12"/>
    </row>
    <row r="351" spans="1:26" x14ac:dyDescent="0.25">
      <c r="A351" s="14"/>
      <c r="B351" s="15" t="b">
        <f t="shared" si="99"/>
        <v>0</v>
      </c>
      <c r="C351" s="15" t="b">
        <f t="shared" si="100"/>
        <v>0</v>
      </c>
      <c r="D351" s="15">
        <f t="shared" si="101"/>
        <v>0</v>
      </c>
      <c r="E351" s="15" t="str">
        <f t="shared" si="102"/>
        <v>10. Troubleshooting and Validating JS</v>
      </c>
      <c r="F351" s="16" t="str">
        <f t="shared" si="98"/>
        <v/>
      </c>
      <c r="G351" s="11" t="str">
        <f t="shared" si="103"/>
        <v/>
      </c>
      <c r="H351">
        <f t="shared" si="104"/>
        <v>0</v>
      </c>
      <c r="I351" s="12">
        <f t="shared" si="105"/>
        <v>0</v>
      </c>
      <c r="J351" s="11">
        <f t="shared" si="97"/>
        <v>27773</v>
      </c>
      <c r="K351">
        <f t="shared" si="106"/>
        <v>7</v>
      </c>
      <c r="L351">
        <f t="shared" si="107"/>
        <v>42</v>
      </c>
      <c r="M351" s="12">
        <f t="shared" si="108"/>
        <v>53</v>
      </c>
      <c r="N351" s="11">
        <f t="shared" si="114"/>
        <v>0</v>
      </c>
      <c r="O351">
        <f t="shared" si="114"/>
        <v>13</v>
      </c>
      <c r="P351">
        <f t="shared" si="114"/>
        <v>25</v>
      </c>
      <c r="Q351" s="12">
        <f t="shared" si="109"/>
        <v>805</v>
      </c>
      <c r="R351" s="11">
        <f t="shared" si="110"/>
        <v>0</v>
      </c>
      <c r="S351">
        <f t="shared" si="111"/>
        <v>13</v>
      </c>
      <c r="T351">
        <f t="shared" si="112"/>
        <v>25</v>
      </c>
      <c r="U351" s="12">
        <f t="shared" si="113"/>
        <v>805</v>
      </c>
      <c r="V351" s="13"/>
      <c r="W351" t="str">
        <f t="shared" si="115"/>
        <v/>
      </c>
      <c r="Z351" s="12"/>
    </row>
    <row r="352" spans="1:26" x14ac:dyDescent="0.25">
      <c r="A352" s="14" t="s">
        <v>242</v>
      </c>
      <c r="B352" s="15" t="b">
        <f t="shared" si="99"/>
        <v>0</v>
      </c>
      <c r="C352" s="15" t="b">
        <f t="shared" si="100"/>
        <v>1</v>
      </c>
      <c r="D352" s="15">
        <f t="shared" si="101"/>
        <v>1</v>
      </c>
      <c r="E352" s="15" t="str">
        <f t="shared" si="102"/>
        <v>10. Troubleshooting and Validating JS</v>
      </c>
      <c r="F352" s="16" t="str">
        <f t="shared" si="98"/>
        <v>1. Troubleshooting JavaScript in the browser</v>
      </c>
      <c r="G352" s="11" t="str">
        <f t="shared" si="103"/>
        <v>4m 57s</v>
      </c>
      <c r="H352">
        <f t="shared" si="104"/>
        <v>4</v>
      </c>
      <c r="I352" s="12">
        <f t="shared" si="105"/>
        <v>57</v>
      </c>
      <c r="J352" s="11">
        <f t="shared" si="97"/>
        <v>28070</v>
      </c>
      <c r="K352">
        <f t="shared" si="106"/>
        <v>7</v>
      </c>
      <c r="L352">
        <f t="shared" si="107"/>
        <v>47</v>
      </c>
      <c r="M352" s="12">
        <f t="shared" si="108"/>
        <v>50</v>
      </c>
      <c r="N352" s="11">
        <f t="shared" si="114"/>
        <v>0</v>
      </c>
      <c r="O352">
        <v>0</v>
      </c>
      <c r="P352">
        <v>0</v>
      </c>
      <c r="Q352" s="12">
        <f t="shared" si="109"/>
        <v>0</v>
      </c>
      <c r="R352" s="11">
        <f t="shared" si="110"/>
        <v>0</v>
      </c>
      <c r="S352">
        <f t="shared" si="111"/>
        <v>4</v>
      </c>
      <c r="T352">
        <f t="shared" si="112"/>
        <v>57</v>
      </c>
      <c r="U352" s="12">
        <f t="shared" si="113"/>
        <v>297</v>
      </c>
      <c r="V352" s="13"/>
      <c r="W352" t="str">
        <f t="shared" si="115"/>
        <v>Y:\TempRecording\JavaScript Essential Training\10. Troubleshooting and Validating JS\01. Troubleshooting JavaScript in the browser.mkv</v>
      </c>
      <c r="Z352" s="12"/>
    </row>
    <row r="353" spans="1:26" x14ac:dyDescent="0.25">
      <c r="A353" s="14" t="s">
        <v>243</v>
      </c>
      <c r="B353" s="15" t="b">
        <f t="shared" si="99"/>
        <v>0</v>
      </c>
      <c r="C353" s="15" t="b">
        <f t="shared" si="100"/>
        <v>0</v>
      </c>
      <c r="D353" s="15">
        <f t="shared" si="101"/>
        <v>1</v>
      </c>
      <c r="E353" s="15" t="str">
        <f t="shared" si="102"/>
        <v>10. Troubleshooting and Validating JS</v>
      </c>
      <c r="F353" s="16" t="str">
        <f t="shared" si="98"/>
        <v/>
      </c>
      <c r="G353" s="11" t="str">
        <f t="shared" si="103"/>
        <v/>
      </c>
      <c r="H353">
        <f t="shared" si="104"/>
        <v>0</v>
      </c>
      <c r="I353" s="12">
        <f t="shared" si="105"/>
        <v>0</v>
      </c>
      <c r="J353" s="11">
        <f t="shared" si="97"/>
        <v>28070</v>
      </c>
      <c r="K353">
        <f t="shared" si="106"/>
        <v>7</v>
      </c>
      <c r="L353">
        <f t="shared" si="107"/>
        <v>47</v>
      </c>
      <c r="M353" s="12">
        <f t="shared" si="108"/>
        <v>50</v>
      </c>
      <c r="N353" s="11">
        <f t="shared" si="114"/>
        <v>0</v>
      </c>
      <c r="O353">
        <f t="shared" si="114"/>
        <v>4</v>
      </c>
      <c r="P353">
        <f t="shared" si="114"/>
        <v>57</v>
      </c>
      <c r="Q353" s="12">
        <f t="shared" si="109"/>
        <v>297</v>
      </c>
      <c r="R353" s="11">
        <f t="shared" si="110"/>
        <v>0</v>
      </c>
      <c r="S353">
        <f t="shared" si="111"/>
        <v>4</v>
      </c>
      <c r="T353">
        <f t="shared" si="112"/>
        <v>57</v>
      </c>
      <c r="U353" s="12">
        <f t="shared" si="113"/>
        <v>297</v>
      </c>
      <c r="V353" s="13"/>
      <c r="W353" t="str">
        <f t="shared" si="115"/>
        <v/>
      </c>
      <c r="Z353" s="12"/>
    </row>
    <row r="354" spans="1:26" x14ac:dyDescent="0.25">
      <c r="A354" s="14" t="s">
        <v>43</v>
      </c>
      <c r="B354" s="15" t="b">
        <f t="shared" si="99"/>
        <v>0</v>
      </c>
      <c r="C354" s="15" t="b">
        <f t="shared" si="100"/>
        <v>0</v>
      </c>
      <c r="D354" s="15">
        <f t="shared" si="101"/>
        <v>1</v>
      </c>
      <c r="E354" s="15" t="str">
        <f t="shared" si="102"/>
        <v>10. Troubleshooting and Validating JS</v>
      </c>
      <c r="F354" s="16" t="str">
        <f t="shared" si="98"/>
        <v/>
      </c>
      <c r="G354" s="11" t="str">
        <f t="shared" si="103"/>
        <v/>
      </c>
      <c r="H354">
        <f t="shared" si="104"/>
        <v>0</v>
      </c>
      <c r="I354" s="12">
        <f t="shared" si="105"/>
        <v>0</v>
      </c>
      <c r="J354" s="11">
        <f t="shared" si="97"/>
        <v>28070</v>
      </c>
      <c r="K354">
        <f t="shared" si="106"/>
        <v>7</v>
      </c>
      <c r="L354">
        <f t="shared" si="107"/>
        <v>47</v>
      </c>
      <c r="M354" s="12">
        <f t="shared" si="108"/>
        <v>50</v>
      </c>
      <c r="N354" s="11">
        <f t="shared" si="114"/>
        <v>0</v>
      </c>
      <c r="O354">
        <f t="shared" si="114"/>
        <v>4</v>
      </c>
      <c r="P354">
        <f t="shared" si="114"/>
        <v>57</v>
      </c>
      <c r="Q354" s="12">
        <f t="shared" si="109"/>
        <v>297</v>
      </c>
      <c r="R354" s="11">
        <f t="shared" si="110"/>
        <v>0</v>
      </c>
      <c r="S354">
        <f t="shared" si="111"/>
        <v>4</v>
      </c>
      <c r="T354">
        <f t="shared" si="112"/>
        <v>57</v>
      </c>
      <c r="U354" s="12">
        <f t="shared" si="113"/>
        <v>297</v>
      </c>
      <c r="V354" s="13"/>
      <c r="W354" t="str">
        <f t="shared" si="115"/>
        <v/>
      </c>
      <c r="Z354" s="12"/>
    </row>
    <row r="355" spans="1:26" x14ac:dyDescent="0.25">
      <c r="A355" s="14" t="s">
        <v>244</v>
      </c>
      <c r="B355" s="15" t="b">
        <f t="shared" si="99"/>
        <v>0</v>
      </c>
      <c r="C355" s="15" t="b">
        <f t="shared" si="100"/>
        <v>1</v>
      </c>
      <c r="D355" s="15">
        <f t="shared" si="101"/>
        <v>2</v>
      </c>
      <c r="E355" s="15" t="str">
        <f t="shared" si="102"/>
        <v>10. Troubleshooting and Validating JS</v>
      </c>
      <c r="F355" s="16" t="str">
        <f t="shared" si="98"/>
        <v>2. Making sense of a React component</v>
      </c>
      <c r="G355" s="11" t="str">
        <f t="shared" si="103"/>
        <v>5m 11s</v>
      </c>
      <c r="H355">
        <f t="shared" si="104"/>
        <v>5</v>
      </c>
      <c r="I355" s="12">
        <f t="shared" si="105"/>
        <v>11</v>
      </c>
      <c r="J355" s="11">
        <f t="shared" si="97"/>
        <v>28381</v>
      </c>
      <c r="K355">
        <f t="shared" si="106"/>
        <v>7</v>
      </c>
      <c r="L355">
        <f t="shared" si="107"/>
        <v>53</v>
      </c>
      <c r="M355" s="12">
        <f t="shared" si="108"/>
        <v>1</v>
      </c>
      <c r="N355" s="11">
        <f t="shared" si="114"/>
        <v>0</v>
      </c>
      <c r="O355">
        <f t="shared" si="114"/>
        <v>4</v>
      </c>
      <c r="P355">
        <f t="shared" si="114"/>
        <v>57</v>
      </c>
      <c r="Q355" s="12">
        <f t="shared" si="109"/>
        <v>297</v>
      </c>
      <c r="R355" s="11">
        <f t="shared" si="110"/>
        <v>0</v>
      </c>
      <c r="S355">
        <f t="shared" si="111"/>
        <v>10</v>
      </c>
      <c r="T355">
        <f t="shared" si="112"/>
        <v>8</v>
      </c>
      <c r="U355" s="12">
        <f t="shared" si="113"/>
        <v>608</v>
      </c>
      <c r="V355" s="13"/>
      <c r="W355" t="str">
        <f t="shared" si="115"/>
        <v>Y:\TempRecording\JavaScript Essential Training\10. Troubleshooting and Validating JS\02. Making sense of a React component.mkv</v>
      </c>
      <c r="Z355" s="12"/>
    </row>
    <row r="356" spans="1:26" x14ac:dyDescent="0.25">
      <c r="A356" s="14" t="s">
        <v>245</v>
      </c>
      <c r="B356" s="15" t="b">
        <f t="shared" si="99"/>
        <v>0</v>
      </c>
      <c r="C356" s="15" t="b">
        <f t="shared" si="100"/>
        <v>0</v>
      </c>
      <c r="D356" s="15">
        <f t="shared" si="101"/>
        <v>2</v>
      </c>
      <c r="E356" s="15" t="str">
        <f t="shared" si="102"/>
        <v>10. Troubleshooting and Validating JS</v>
      </c>
      <c r="F356" s="16" t="str">
        <f t="shared" si="98"/>
        <v/>
      </c>
      <c r="G356" s="11" t="str">
        <f t="shared" si="103"/>
        <v/>
      </c>
      <c r="H356">
        <f t="shared" si="104"/>
        <v>0</v>
      </c>
      <c r="I356" s="12">
        <f t="shared" si="105"/>
        <v>0</v>
      </c>
      <c r="J356" s="11">
        <f t="shared" si="97"/>
        <v>28381</v>
      </c>
      <c r="K356">
        <f t="shared" si="106"/>
        <v>7</v>
      </c>
      <c r="L356">
        <f t="shared" si="107"/>
        <v>53</v>
      </c>
      <c r="M356" s="12">
        <f t="shared" si="108"/>
        <v>1</v>
      </c>
      <c r="N356" s="11">
        <f t="shared" si="114"/>
        <v>0</v>
      </c>
      <c r="O356">
        <f t="shared" si="114"/>
        <v>10</v>
      </c>
      <c r="P356">
        <f t="shared" si="114"/>
        <v>8</v>
      </c>
      <c r="Q356" s="12">
        <f t="shared" si="109"/>
        <v>608</v>
      </c>
      <c r="R356" s="11">
        <f t="shared" si="110"/>
        <v>0</v>
      </c>
      <c r="S356">
        <f t="shared" si="111"/>
        <v>10</v>
      </c>
      <c r="T356">
        <f t="shared" si="112"/>
        <v>8</v>
      </c>
      <c r="U356" s="12">
        <f t="shared" si="113"/>
        <v>608</v>
      </c>
      <c r="V356" s="13"/>
      <c r="W356" t="str">
        <f t="shared" si="115"/>
        <v/>
      </c>
      <c r="Z356" s="12"/>
    </row>
    <row r="357" spans="1:26" x14ac:dyDescent="0.25">
      <c r="A357" s="14" t="s">
        <v>43</v>
      </c>
      <c r="B357" s="15" t="b">
        <f t="shared" si="99"/>
        <v>0</v>
      </c>
      <c r="C357" s="15" t="b">
        <f t="shared" si="100"/>
        <v>0</v>
      </c>
      <c r="D357" s="15">
        <f t="shared" si="101"/>
        <v>2</v>
      </c>
      <c r="E357" s="15" t="str">
        <f t="shared" si="102"/>
        <v>10. Troubleshooting and Validating JS</v>
      </c>
      <c r="F357" s="16" t="str">
        <f t="shared" si="98"/>
        <v/>
      </c>
      <c r="G357" s="11" t="str">
        <f t="shared" si="103"/>
        <v/>
      </c>
      <c r="H357">
        <f t="shared" si="104"/>
        <v>0</v>
      </c>
      <c r="I357" s="12">
        <f t="shared" si="105"/>
        <v>0</v>
      </c>
      <c r="J357" s="11">
        <f t="shared" si="97"/>
        <v>28381</v>
      </c>
      <c r="K357">
        <f t="shared" si="106"/>
        <v>7</v>
      </c>
      <c r="L357">
        <f t="shared" si="107"/>
        <v>53</v>
      </c>
      <c r="M357" s="12">
        <f t="shared" si="108"/>
        <v>1</v>
      </c>
      <c r="N357" s="11">
        <f t="shared" si="114"/>
        <v>0</v>
      </c>
      <c r="O357">
        <f t="shared" si="114"/>
        <v>10</v>
      </c>
      <c r="P357">
        <f t="shared" si="114"/>
        <v>8</v>
      </c>
      <c r="Q357" s="12">
        <f t="shared" si="109"/>
        <v>608</v>
      </c>
      <c r="R357" s="11">
        <f t="shared" si="110"/>
        <v>0</v>
      </c>
      <c r="S357">
        <f t="shared" si="111"/>
        <v>10</v>
      </c>
      <c r="T357">
        <f t="shared" si="112"/>
        <v>8</v>
      </c>
      <c r="U357" s="12">
        <f t="shared" si="113"/>
        <v>608</v>
      </c>
      <c r="V357" s="13"/>
      <c r="W357" t="str">
        <f t="shared" si="115"/>
        <v/>
      </c>
      <c r="Z357" s="12"/>
    </row>
    <row r="358" spans="1:26" x14ac:dyDescent="0.25">
      <c r="A358" s="14" t="s">
        <v>63</v>
      </c>
      <c r="B358" s="15" t="b">
        <f t="shared" si="99"/>
        <v>0</v>
      </c>
      <c r="C358" s="15" t="b">
        <f t="shared" si="100"/>
        <v>0</v>
      </c>
      <c r="D358" s="15">
        <f t="shared" si="101"/>
        <v>2</v>
      </c>
      <c r="E358" s="15" t="str">
        <f t="shared" si="102"/>
        <v>10. Troubleshooting and Validating JS</v>
      </c>
      <c r="F358" s="16" t="str">
        <f t="shared" si="98"/>
        <v>Chapter Quiz</v>
      </c>
      <c r="G358" s="11" t="str">
        <f t="shared" si="103"/>
        <v/>
      </c>
      <c r="H358">
        <f t="shared" si="104"/>
        <v>0</v>
      </c>
      <c r="I358" s="12">
        <f t="shared" si="105"/>
        <v>0</v>
      </c>
      <c r="J358" s="11">
        <f t="shared" si="97"/>
        <v>28381</v>
      </c>
      <c r="K358">
        <f t="shared" si="106"/>
        <v>7</v>
      </c>
      <c r="L358">
        <f t="shared" si="107"/>
        <v>53</v>
      </c>
      <c r="M358" s="12">
        <f t="shared" si="108"/>
        <v>1</v>
      </c>
      <c r="N358" s="11">
        <f t="shared" si="114"/>
        <v>0</v>
      </c>
      <c r="O358">
        <f t="shared" si="114"/>
        <v>10</v>
      </c>
      <c r="P358">
        <f t="shared" si="114"/>
        <v>8</v>
      </c>
      <c r="Q358" s="12">
        <f t="shared" si="109"/>
        <v>608</v>
      </c>
      <c r="R358" s="11">
        <f t="shared" si="110"/>
        <v>0</v>
      </c>
      <c r="S358">
        <f t="shared" si="111"/>
        <v>10</v>
      </c>
      <c r="T358">
        <f t="shared" si="112"/>
        <v>8</v>
      </c>
      <c r="U358" s="12">
        <f t="shared" si="113"/>
        <v>608</v>
      </c>
      <c r="V358" s="13"/>
      <c r="W358" t="str">
        <f t="shared" si="115"/>
        <v>Y:\TempRecording\JavaScript Essential Training\10. Troubleshooting and Validating JS\0Chapter Quiz.mkv</v>
      </c>
      <c r="Z358" s="12"/>
    </row>
    <row r="359" spans="1:26" x14ac:dyDescent="0.25">
      <c r="A359" s="14" t="s">
        <v>122</v>
      </c>
      <c r="B359" s="15" t="b">
        <f t="shared" si="99"/>
        <v>0</v>
      </c>
      <c r="C359" s="15" t="b">
        <f t="shared" si="100"/>
        <v>0</v>
      </c>
      <c r="D359" s="15">
        <f t="shared" si="101"/>
        <v>2</v>
      </c>
      <c r="E359" s="15" t="str">
        <f t="shared" si="102"/>
        <v>10. Troubleshooting and Validating JS</v>
      </c>
      <c r="F359" s="16" t="str">
        <f t="shared" si="98"/>
        <v/>
      </c>
      <c r="G359" s="11" t="str">
        <f t="shared" si="103"/>
        <v/>
      </c>
      <c r="H359">
        <f t="shared" si="104"/>
        <v>0</v>
      </c>
      <c r="I359" s="12">
        <f t="shared" si="105"/>
        <v>0</v>
      </c>
      <c r="J359" s="11">
        <f t="shared" si="97"/>
        <v>28381</v>
      </c>
      <c r="K359">
        <f t="shared" si="106"/>
        <v>7</v>
      </c>
      <c r="L359">
        <f t="shared" si="107"/>
        <v>53</v>
      </c>
      <c r="M359" s="12">
        <f t="shared" si="108"/>
        <v>1</v>
      </c>
      <c r="N359" s="11">
        <f t="shared" si="114"/>
        <v>0</v>
      </c>
      <c r="O359">
        <f t="shared" si="114"/>
        <v>10</v>
      </c>
      <c r="P359">
        <f t="shared" si="114"/>
        <v>8</v>
      </c>
      <c r="Q359" s="12">
        <f t="shared" si="109"/>
        <v>608</v>
      </c>
      <c r="R359" s="11">
        <f t="shared" si="110"/>
        <v>0</v>
      </c>
      <c r="S359">
        <f t="shared" si="111"/>
        <v>10</v>
      </c>
      <c r="T359">
        <f t="shared" si="112"/>
        <v>8</v>
      </c>
      <c r="U359" s="12">
        <f t="shared" si="113"/>
        <v>608</v>
      </c>
      <c r="V359" s="13"/>
      <c r="W359" t="str">
        <f t="shared" si="115"/>
        <v/>
      </c>
      <c r="Z359" s="12"/>
    </row>
    <row r="360" spans="1:26" x14ac:dyDescent="0.25">
      <c r="A360" s="14"/>
      <c r="B360" s="15" t="b">
        <f t="shared" si="99"/>
        <v>0</v>
      </c>
      <c r="C360" s="15" t="b">
        <f t="shared" si="100"/>
        <v>0</v>
      </c>
      <c r="D360" s="15">
        <f t="shared" si="101"/>
        <v>2</v>
      </c>
      <c r="E360" s="15" t="str">
        <f t="shared" si="102"/>
        <v>10. Troubleshooting and Validating JS</v>
      </c>
      <c r="F360" s="16" t="str">
        <f t="shared" si="98"/>
        <v/>
      </c>
      <c r="G360" s="11" t="str">
        <f t="shared" si="103"/>
        <v/>
      </c>
      <c r="H360">
        <f t="shared" si="104"/>
        <v>0</v>
      </c>
      <c r="I360" s="12">
        <f t="shared" si="105"/>
        <v>0</v>
      </c>
      <c r="J360" s="11">
        <f t="shared" si="97"/>
        <v>28381</v>
      </c>
      <c r="K360">
        <f t="shared" si="106"/>
        <v>7</v>
      </c>
      <c r="L360">
        <f t="shared" si="107"/>
        <v>53</v>
      </c>
      <c r="M360" s="12">
        <f t="shared" si="108"/>
        <v>1</v>
      </c>
      <c r="N360" s="11">
        <f t="shared" si="114"/>
        <v>0</v>
      </c>
      <c r="O360">
        <f t="shared" si="114"/>
        <v>10</v>
      </c>
      <c r="P360">
        <f t="shared" si="114"/>
        <v>8</v>
      </c>
      <c r="Q360" s="12">
        <f t="shared" si="109"/>
        <v>608</v>
      </c>
      <c r="R360" s="11">
        <f t="shared" si="110"/>
        <v>0</v>
      </c>
      <c r="S360">
        <f t="shared" si="111"/>
        <v>10</v>
      </c>
      <c r="T360">
        <f t="shared" si="112"/>
        <v>8</v>
      </c>
      <c r="U360" s="12">
        <f t="shared" si="113"/>
        <v>608</v>
      </c>
      <c r="V360" s="13"/>
      <c r="W360" t="str">
        <f t="shared" si="115"/>
        <v/>
      </c>
      <c r="Z360" s="12"/>
    </row>
    <row r="361" spans="1:26" x14ac:dyDescent="0.25">
      <c r="A361" s="14" t="s">
        <v>357</v>
      </c>
      <c r="B361" s="15" t="b">
        <f t="shared" si="99"/>
        <v>1</v>
      </c>
      <c r="C361" s="15" t="b">
        <f t="shared" si="100"/>
        <v>0</v>
      </c>
      <c r="D361" s="15">
        <f t="shared" si="101"/>
        <v>0</v>
      </c>
      <c r="E361" s="15" t="str">
        <f t="shared" si="102"/>
        <v>11. Conclusion</v>
      </c>
      <c r="F361" s="16" t="str">
        <f t="shared" si="98"/>
        <v/>
      </c>
      <c r="G361" s="11" t="str">
        <f t="shared" si="103"/>
        <v/>
      </c>
      <c r="H361">
        <f t="shared" si="104"/>
        <v>0</v>
      </c>
      <c r="I361" s="12">
        <f t="shared" si="105"/>
        <v>0</v>
      </c>
      <c r="J361" s="11">
        <f t="shared" si="97"/>
        <v>28381</v>
      </c>
      <c r="K361">
        <f t="shared" si="106"/>
        <v>7</v>
      </c>
      <c r="L361">
        <f t="shared" si="107"/>
        <v>53</v>
      </c>
      <c r="M361" s="12">
        <f t="shared" si="108"/>
        <v>1</v>
      </c>
      <c r="N361" s="11">
        <f t="shared" si="114"/>
        <v>0</v>
      </c>
      <c r="O361">
        <f t="shared" si="114"/>
        <v>10</v>
      </c>
      <c r="P361">
        <f t="shared" si="114"/>
        <v>8</v>
      </c>
      <c r="Q361" s="12">
        <f t="shared" si="109"/>
        <v>608</v>
      </c>
      <c r="R361" s="11">
        <f t="shared" si="110"/>
        <v>0</v>
      </c>
      <c r="S361">
        <f t="shared" si="111"/>
        <v>10</v>
      </c>
      <c r="T361">
        <f t="shared" si="112"/>
        <v>8</v>
      </c>
      <c r="U361" s="12">
        <f t="shared" si="113"/>
        <v>608</v>
      </c>
      <c r="V361" s="13"/>
      <c r="W361" t="str">
        <f t="shared" si="115"/>
        <v/>
      </c>
      <c r="Z361" s="12"/>
    </row>
    <row r="362" spans="1:26" x14ac:dyDescent="0.25">
      <c r="A362" s="14"/>
      <c r="B362" s="15" t="b">
        <f t="shared" si="99"/>
        <v>0</v>
      </c>
      <c r="C362" s="15" t="b">
        <f t="shared" si="100"/>
        <v>0</v>
      </c>
      <c r="D362" s="15">
        <f t="shared" si="101"/>
        <v>0</v>
      </c>
      <c r="E362" s="15" t="str">
        <f t="shared" si="102"/>
        <v>11. Conclusion</v>
      </c>
      <c r="F362" s="16" t="str">
        <f t="shared" si="98"/>
        <v/>
      </c>
      <c r="G362" s="11" t="str">
        <f t="shared" si="103"/>
        <v/>
      </c>
      <c r="H362">
        <f t="shared" si="104"/>
        <v>0</v>
      </c>
      <c r="I362" s="12">
        <f t="shared" si="105"/>
        <v>0</v>
      </c>
      <c r="J362" s="11">
        <f t="shared" si="97"/>
        <v>28381</v>
      </c>
      <c r="K362">
        <f t="shared" si="106"/>
        <v>7</v>
      </c>
      <c r="L362">
        <f t="shared" si="107"/>
        <v>53</v>
      </c>
      <c r="M362" s="12">
        <f t="shared" si="108"/>
        <v>1</v>
      </c>
      <c r="N362" s="11">
        <f t="shared" si="114"/>
        <v>0</v>
      </c>
      <c r="O362">
        <f t="shared" si="114"/>
        <v>10</v>
      </c>
      <c r="P362">
        <f t="shared" si="114"/>
        <v>8</v>
      </c>
      <c r="Q362" s="12">
        <f t="shared" si="109"/>
        <v>608</v>
      </c>
      <c r="R362" s="11">
        <f t="shared" si="110"/>
        <v>0</v>
      </c>
      <c r="S362">
        <f t="shared" si="111"/>
        <v>10</v>
      </c>
      <c r="T362">
        <f t="shared" si="112"/>
        <v>8</v>
      </c>
      <c r="U362" s="12">
        <f t="shared" si="113"/>
        <v>608</v>
      </c>
      <c r="V362" s="13"/>
      <c r="W362" t="str">
        <f t="shared" si="115"/>
        <v/>
      </c>
      <c r="Z362" s="12"/>
    </row>
    <row r="363" spans="1:26" x14ac:dyDescent="0.25">
      <c r="A363" s="14" t="s">
        <v>358</v>
      </c>
      <c r="B363" s="15" t="b">
        <f t="shared" si="99"/>
        <v>0</v>
      </c>
      <c r="C363" s="15" t="b">
        <f t="shared" si="100"/>
        <v>1</v>
      </c>
      <c r="D363" s="15">
        <f t="shared" si="101"/>
        <v>1</v>
      </c>
      <c r="E363" s="15" t="str">
        <f t="shared" si="102"/>
        <v>11. Conclusion</v>
      </c>
      <c r="F363" s="16" t="str">
        <f t="shared" si="98"/>
        <v>1. Next steps on your learning journey</v>
      </c>
      <c r="G363" s="11" t="str">
        <f t="shared" si="103"/>
        <v>3m 39s</v>
      </c>
      <c r="H363">
        <f t="shared" si="104"/>
        <v>3</v>
      </c>
      <c r="I363" s="12">
        <f t="shared" si="105"/>
        <v>39</v>
      </c>
      <c r="J363" s="11">
        <f t="shared" si="97"/>
        <v>28600</v>
      </c>
      <c r="K363">
        <f t="shared" si="106"/>
        <v>7</v>
      </c>
      <c r="L363">
        <f t="shared" si="107"/>
        <v>56</v>
      </c>
      <c r="M363" s="12">
        <f t="shared" si="108"/>
        <v>40</v>
      </c>
      <c r="N363" s="11">
        <f t="shared" si="114"/>
        <v>0</v>
      </c>
      <c r="O363">
        <f t="shared" si="114"/>
        <v>10</v>
      </c>
      <c r="P363">
        <v>27</v>
      </c>
      <c r="Q363" s="12">
        <f t="shared" si="109"/>
        <v>627</v>
      </c>
      <c r="R363" s="11">
        <f t="shared" si="110"/>
        <v>0</v>
      </c>
      <c r="S363">
        <f t="shared" si="111"/>
        <v>14</v>
      </c>
      <c r="T363">
        <f t="shared" si="112"/>
        <v>6</v>
      </c>
      <c r="U363" s="12">
        <f t="shared" si="113"/>
        <v>846</v>
      </c>
      <c r="V363" s="13"/>
      <c r="W363" t="str">
        <f t="shared" si="115"/>
        <v>Y:\TempRecording\JavaScript Essential Training\11. Conclusion\01. Next steps on your learning journey.mkv</v>
      </c>
      <c r="Z363" s="12"/>
    </row>
    <row r="364" spans="1:26" x14ac:dyDescent="0.25">
      <c r="A364" s="14" t="s">
        <v>246</v>
      </c>
      <c r="B364" s="15" t="b">
        <f t="shared" si="99"/>
        <v>0</v>
      </c>
      <c r="C364" s="15" t="b">
        <f t="shared" si="100"/>
        <v>0</v>
      </c>
      <c r="D364" s="15">
        <f t="shared" si="101"/>
        <v>1</v>
      </c>
      <c r="E364" s="15" t="str">
        <f t="shared" si="102"/>
        <v>11. Conclusion</v>
      </c>
      <c r="F364" s="16" t="str">
        <f t="shared" si="98"/>
        <v/>
      </c>
      <c r="G364" s="11" t="str">
        <f t="shared" si="103"/>
        <v/>
      </c>
      <c r="H364">
        <f t="shared" si="104"/>
        <v>0</v>
      </c>
      <c r="I364" s="12">
        <f t="shared" si="105"/>
        <v>0</v>
      </c>
      <c r="J364" s="11">
        <f t="shared" si="97"/>
        <v>28600</v>
      </c>
      <c r="K364">
        <f t="shared" si="106"/>
        <v>7</v>
      </c>
      <c r="L364">
        <f t="shared" si="107"/>
        <v>56</v>
      </c>
      <c r="M364" s="12">
        <f t="shared" si="108"/>
        <v>40</v>
      </c>
      <c r="N364" s="11">
        <f t="shared" si="114"/>
        <v>0</v>
      </c>
      <c r="O364">
        <f t="shared" si="114"/>
        <v>14</v>
      </c>
      <c r="P364">
        <f t="shared" si="114"/>
        <v>6</v>
      </c>
      <c r="Q364" s="12">
        <f t="shared" si="109"/>
        <v>846</v>
      </c>
      <c r="R364" s="11">
        <f t="shared" si="110"/>
        <v>0</v>
      </c>
      <c r="S364">
        <f t="shared" si="111"/>
        <v>14</v>
      </c>
      <c r="T364">
        <f t="shared" si="112"/>
        <v>6</v>
      </c>
      <c r="U364" s="12">
        <f t="shared" si="113"/>
        <v>846</v>
      </c>
      <c r="V364" s="13"/>
      <c r="W364" t="str">
        <f t="shared" si="115"/>
        <v/>
      </c>
      <c r="Z364" s="12"/>
    </row>
    <row r="365" spans="1:26" x14ac:dyDescent="0.25">
      <c r="A365" s="14" t="s">
        <v>43</v>
      </c>
      <c r="B365" s="15" t="b">
        <f t="shared" si="99"/>
        <v>0</v>
      </c>
      <c r="C365" s="15" t="b">
        <f t="shared" si="100"/>
        <v>0</v>
      </c>
      <c r="D365" s="15">
        <f t="shared" si="101"/>
        <v>1</v>
      </c>
      <c r="E365" s="15" t="str">
        <f t="shared" si="102"/>
        <v>11. Conclusion</v>
      </c>
      <c r="F365" s="16" t="str">
        <f t="shared" si="98"/>
        <v/>
      </c>
      <c r="G365" s="11" t="str">
        <f t="shared" si="103"/>
        <v/>
      </c>
      <c r="H365">
        <f t="shared" si="104"/>
        <v>0</v>
      </c>
      <c r="I365" s="12">
        <f t="shared" si="105"/>
        <v>0</v>
      </c>
      <c r="J365" s="11">
        <f t="shared" ref="J365:J367" si="116">J364+(H365*60+I365)</f>
        <v>28600</v>
      </c>
      <c r="K365">
        <f t="shared" si="106"/>
        <v>7</v>
      </c>
      <c r="L365">
        <f t="shared" si="107"/>
        <v>56</v>
      </c>
      <c r="M365" s="12">
        <f t="shared" si="108"/>
        <v>40</v>
      </c>
      <c r="N365" s="11">
        <f t="shared" si="114"/>
        <v>0</v>
      </c>
      <c r="O365">
        <f t="shared" si="114"/>
        <v>14</v>
      </c>
      <c r="P365">
        <f t="shared" si="114"/>
        <v>6</v>
      </c>
      <c r="Q365" s="12">
        <f t="shared" si="109"/>
        <v>846</v>
      </c>
      <c r="R365" s="11">
        <f t="shared" si="110"/>
        <v>0</v>
      </c>
      <c r="S365">
        <f t="shared" si="111"/>
        <v>14</v>
      </c>
      <c r="T365">
        <f t="shared" si="112"/>
        <v>6</v>
      </c>
      <c r="U365" s="12">
        <f t="shared" si="113"/>
        <v>846</v>
      </c>
      <c r="V365" s="13"/>
      <c r="W365" t="str">
        <f t="shared" si="115"/>
        <v/>
      </c>
      <c r="Z365" s="12"/>
    </row>
    <row r="366" spans="1:26" x14ac:dyDescent="0.25">
      <c r="A366" s="14" t="s">
        <v>63</v>
      </c>
      <c r="B366" s="15" t="b">
        <f t="shared" si="99"/>
        <v>0</v>
      </c>
      <c r="C366" s="15" t="b">
        <f t="shared" si="100"/>
        <v>0</v>
      </c>
      <c r="D366" s="15">
        <f t="shared" si="101"/>
        <v>1</v>
      </c>
      <c r="E366" s="15" t="str">
        <f t="shared" si="102"/>
        <v>11. Conclusion</v>
      </c>
      <c r="F366" s="16" t="str">
        <f t="shared" si="98"/>
        <v>Chapter Quiz</v>
      </c>
      <c r="G366" s="11" t="str">
        <f t="shared" si="103"/>
        <v/>
      </c>
      <c r="H366">
        <f t="shared" si="104"/>
        <v>0</v>
      </c>
      <c r="I366" s="12">
        <f t="shared" si="105"/>
        <v>0</v>
      </c>
      <c r="J366" s="11">
        <f t="shared" si="116"/>
        <v>28600</v>
      </c>
      <c r="K366">
        <f t="shared" si="106"/>
        <v>7</v>
      </c>
      <c r="L366">
        <f t="shared" si="107"/>
        <v>56</v>
      </c>
      <c r="M366" s="12">
        <f t="shared" si="108"/>
        <v>40</v>
      </c>
      <c r="N366" s="11">
        <f t="shared" si="114"/>
        <v>0</v>
      </c>
      <c r="O366">
        <f t="shared" si="114"/>
        <v>14</v>
      </c>
      <c r="P366">
        <f t="shared" si="114"/>
        <v>6</v>
      </c>
      <c r="Q366" s="12">
        <f t="shared" si="109"/>
        <v>846</v>
      </c>
      <c r="R366" s="11">
        <f t="shared" si="110"/>
        <v>0</v>
      </c>
      <c r="S366">
        <f t="shared" si="111"/>
        <v>14</v>
      </c>
      <c r="T366">
        <f t="shared" si="112"/>
        <v>6</v>
      </c>
      <c r="U366" s="12">
        <f t="shared" si="113"/>
        <v>846</v>
      </c>
      <c r="V366" s="13"/>
      <c r="W366" t="str">
        <f t="shared" si="115"/>
        <v>Y:\TempRecording\JavaScript Essential Training\11. Conclusion\0Chapter Quiz.mkv</v>
      </c>
      <c r="Z366" s="12"/>
    </row>
    <row r="367" spans="1:26" x14ac:dyDescent="0.25">
      <c r="A367" s="14" t="s">
        <v>247</v>
      </c>
      <c r="B367" s="15" t="b">
        <f t="shared" si="99"/>
        <v>0</v>
      </c>
      <c r="C367" s="15" t="b">
        <f>OR(AND(NOT(ISERROR(FIND("m",#REF!))),ISNUMBER(VALUE(LEFT(#REF!,FIND("m",#REF!)-1)))),AND(NOT(ISERROR(FIND("s",#REF!))),ISNUMBER(VALUE(LEFT(#REF!,FIND("s",#REF!)-1)))))</f>
        <v>0</v>
      </c>
      <c r="D367" s="15">
        <f t="shared" si="101"/>
        <v>1</v>
      </c>
      <c r="E367" s="15" t="str">
        <f t="shared" si="102"/>
        <v>11. Conclusion</v>
      </c>
      <c r="F367" s="16" t="str">
        <f t="shared" si="98"/>
        <v/>
      </c>
      <c r="G367" s="11" t="str">
        <f>IF(C367,IF(ISERROR(FIND("s",#REF!)),LEFT(#REF!,FIND("m",#REF!)),LEFT(#REF!,FIND("s",#REF!))),"")</f>
        <v/>
      </c>
      <c r="H367">
        <f t="shared" si="104"/>
        <v>0</v>
      </c>
      <c r="I367" s="12">
        <f t="shared" si="105"/>
        <v>0</v>
      </c>
      <c r="J367" s="11">
        <f t="shared" si="116"/>
        <v>28600</v>
      </c>
      <c r="K367">
        <f t="shared" si="106"/>
        <v>7</v>
      </c>
      <c r="L367">
        <f t="shared" si="107"/>
        <v>56</v>
      </c>
      <c r="M367" s="12">
        <f t="shared" si="108"/>
        <v>40</v>
      </c>
      <c r="N367" s="11">
        <f t="shared" si="114"/>
        <v>0</v>
      </c>
      <c r="O367">
        <f t="shared" si="114"/>
        <v>14</v>
      </c>
      <c r="P367">
        <f t="shared" si="114"/>
        <v>6</v>
      </c>
      <c r="Q367" s="12">
        <f t="shared" si="109"/>
        <v>846</v>
      </c>
      <c r="R367" s="11">
        <f t="shared" si="110"/>
        <v>0</v>
      </c>
      <c r="S367">
        <f t="shared" si="111"/>
        <v>14</v>
      </c>
      <c r="T367">
        <f t="shared" si="112"/>
        <v>6</v>
      </c>
      <c r="U367" s="12">
        <f t="shared" si="113"/>
        <v>846</v>
      </c>
      <c r="V367" s="13"/>
      <c r="W367" t="str">
        <f t="shared" si="115"/>
        <v/>
      </c>
      <c r="Z367" s="12"/>
    </row>
  </sheetData>
  <autoFilter ref="A11:Z367" xr:uid="{7D146742-D5C3-44BB-BB29-225F689BB6C9}"/>
  <mergeCells count="12">
    <mergeCell ref="N8:Q8"/>
    <mergeCell ref="R8:U8"/>
    <mergeCell ref="V8:Z8"/>
    <mergeCell ref="A1:M1"/>
    <mergeCell ref="A8:A9"/>
    <mergeCell ref="B8:B9"/>
    <mergeCell ref="C8:C9"/>
    <mergeCell ref="D8:D9"/>
    <mergeCell ref="E8:E9"/>
    <mergeCell ref="F8:F9"/>
    <mergeCell ref="G8:I8"/>
    <mergeCell ref="J8:M8"/>
  </mergeCells>
  <conditionalFormatting sqref="A11:U11 A12:E367 G12:U367">
    <cfRule type="expression" dxfId="5" priority="6">
      <formula>$F11&lt;&gt;""</formula>
    </cfRule>
  </conditionalFormatting>
  <conditionalFormatting sqref="E10">
    <cfRule type="cellIs" dxfId="4" priority="5" operator="equal">
      <formula>"No"</formula>
    </cfRule>
  </conditionalFormatting>
  <conditionalFormatting sqref="A1:M1">
    <cfRule type="cellIs" dxfId="3" priority="4" operator="equal">
      <formula>""</formula>
    </cfRule>
  </conditionalFormatting>
  <conditionalFormatting sqref="G3:G6 E3:E6">
    <cfRule type="cellIs" dxfId="2" priority="3" operator="equal">
      <formula>"No"</formula>
    </cfRule>
  </conditionalFormatting>
  <conditionalFormatting sqref="F12:F367">
    <cfRule type="expression" dxfId="1" priority="1">
      <formula>$F12&lt;&gt;""</formula>
    </cfRule>
  </conditionalFormatting>
  <dataValidations count="2">
    <dataValidation type="list" allowBlank="1" showInputMessage="1" sqref="E3" xr:uid="{20E5BB80-2434-428E-BF4F-58EAC0B4B00F}">
      <formula1>"Yes, No, N/A,No Failed"</formula1>
    </dataValidation>
    <dataValidation type="list" allowBlank="1" showInputMessage="1" sqref="G3:G6 E4:E5" xr:uid="{2144C491-C9D3-4F88-BB26-E9280AC14FB8}">
      <formula1>"Yes, No,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6B21-B77A-4707-ACCD-691E1A1DC4B8}">
  <dimension ref="A1:E166"/>
  <sheetViews>
    <sheetView topLeftCell="A84" workbookViewId="0">
      <selection activeCell="C1" sqref="C1:D125"/>
    </sheetView>
  </sheetViews>
  <sheetFormatPr defaultRowHeight="15" x14ac:dyDescent="0.25"/>
  <sheetData>
    <row r="1" spans="1:5" x14ac:dyDescent="0.25">
      <c r="A1" t="str">
        <f t="shared" ref="A1:A64" si="0">"md """&amp;B1&amp;""""</f>
        <v>md "0. Introduction"</v>
      </c>
      <c r="B1" t="s">
        <v>248</v>
      </c>
      <c r="C1" t="s">
        <v>248</v>
      </c>
      <c r="D1" t="s">
        <v>250</v>
      </c>
      <c r="E1" t="str">
        <f>IF(C1="","",IF(D1="",C1,D1))</f>
        <v>0. Introduction</v>
      </c>
    </row>
    <row r="2" spans="1:5" x14ac:dyDescent="0.25">
      <c r="A2" t="str">
        <f t="shared" si="0"/>
        <v>md "1. JavaScript - A Brief Introduction"</v>
      </c>
      <c r="B2" t="s">
        <v>254</v>
      </c>
      <c r="C2" t="s">
        <v>248</v>
      </c>
      <c r="D2" t="s">
        <v>251</v>
      </c>
      <c r="E2" t="str">
        <f t="shared" ref="E2:E65" si="1">IF(C2="","",IF(D2="",C2,D2))</f>
        <v>1. JavaScript - The soil from which the modern web grows</v>
      </c>
    </row>
    <row r="3" spans="1:5" x14ac:dyDescent="0.25">
      <c r="A3" t="str">
        <f t="shared" si="0"/>
        <v>md "2. Get Up and Running with JS"</v>
      </c>
      <c r="B3" t="s">
        <v>65</v>
      </c>
      <c r="C3" t="s">
        <v>248</v>
      </c>
      <c r="D3" t="s">
        <v>252</v>
      </c>
      <c r="E3" t="str">
        <f t="shared" si="1"/>
        <v>2. How to use the exercise files</v>
      </c>
    </row>
    <row r="4" spans="1:5" x14ac:dyDescent="0.25">
      <c r="A4" t="str">
        <f t="shared" si="0"/>
        <v>md "3. Objects"</v>
      </c>
      <c r="B4" t="s">
        <v>74</v>
      </c>
      <c r="C4" t="s">
        <v>248</v>
      </c>
      <c r="D4" t="s">
        <v>253</v>
      </c>
      <c r="E4" t="str">
        <f t="shared" si="1"/>
        <v>3. Exploring the lab environment</v>
      </c>
    </row>
    <row r="5" spans="1:5" x14ac:dyDescent="0.25">
      <c r="A5" t="str">
        <f t="shared" si="0"/>
        <v>md "4. Sidebar - String Output"</v>
      </c>
      <c r="B5" t="s">
        <v>284</v>
      </c>
      <c r="C5" t="s">
        <v>254</v>
      </c>
      <c r="D5" t="s">
        <v>250</v>
      </c>
      <c r="E5" t="str">
        <f t="shared" si="1"/>
        <v>1. JavaScript - A Brief Introduction</v>
      </c>
    </row>
    <row r="6" spans="1:5" x14ac:dyDescent="0.25">
      <c r="A6" t="str">
        <f t="shared" si="0"/>
        <v>md "5. DOM"</v>
      </c>
      <c r="B6" t="s">
        <v>123</v>
      </c>
      <c r="C6" t="s">
        <v>254</v>
      </c>
      <c r="D6" t="s">
        <v>255</v>
      </c>
      <c r="E6" t="str">
        <f t="shared" si="1"/>
        <v>1. JavaScript - First contact</v>
      </c>
    </row>
    <row r="7" spans="1:5" x14ac:dyDescent="0.25">
      <c r="A7" t="str">
        <f t="shared" si="0"/>
        <v>md "6. Sidebar - Variables and Data Types"</v>
      </c>
      <c r="B7" t="s">
        <v>303</v>
      </c>
      <c r="C7" t="s">
        <v>254</v>
      </c>
      <c r="D7" t="s">
        <v>256</v>
      </c>
      <c r="E7" t="str">
        <f t="shared" si="1"/>
        <v>2. Navigating the JS landscape</v>
      </c>
    </row>
    <row r="8" spans="1:5" x14ac:dyDescent="0.25">
      <c r="A8" t="str">
        <f t="shared" si="0"/>
        <v>md "7. Arrays"</v>
      </c>
      <c r="B8" t="s">
        <v>173</v>
      </c>
      <c r="C8" t="s">
        <v>254</v>
      </c>
      <c r="D8" t="s">
        <v>257</v>
      </c>
      <c r="E8" t="str">
        <f t="shared" si="1"/>
        <v>3. Tools for working with JavaScript</v>
      </c>
    </row>
    <row r="9" spans="1:5" x14ac:dyDescent="0.25">
      <c r="A9" t="str">
        <f t="shared" si="0"/>
        <v>md "8. Functions and Methods"</v>
      </c>
      <c r="B9" t="s">
        <v>186</v>
      </c>
      <c r="C9" t="s">
        <v>254</v>
      </c>
      <c r="D9" t="s">
        <v>258</v>
      </c>
      <c r="E9" t="str">
        <f t="shared" si="1"/>
        <v>4. Linting and formatting</v>
      </c>
    </row>
    <row r="10" spans="1:5" x14ac:dyDescent="0.25">
      <c r="A10" t="str">
        <f t="shared" si="0"/>
        <v>md "9. Events"</v>
      </c>
      <c r="B10" t="s">
        <v>223</v>
      </c>
      <c r="C10" t="s">
        <v>254</v>
      </c>
      <c r="D10" t="s">
        <v>259</v>
      </c>
      <c r="E10" t="str">
        <f t="shared" si="1"/>
        <v>5. Get to know the browser console</v>
      </c>
    </row>
    <row r="11" spans="1:5" x14ac:dyDescent="0.25">
      <c r="A11" t="str">
        <f t="shared" si="0"/>
        <v>md "10. Troubleshooting and Validating JS"</v>
      </c>
      <c r="B11" t="s">
        <v>241</v>
      </c>
      <c r="C11" t="s">
        <v>254</v>
      </c>
      <c r="D11" t="s">
        <v>260</v>
      </c>
      <c r="E11" t="str">
        <f t="shared" si="1"/>
        <v>6. JavaScript language basics</v>
      </c>
    </row>
    <row r="12" spans="1:5" x14ac:dyDescent="0.25">
      <c r="A12" t="str">
        <f t="shared" si="0"/>
        <v>md "11. Next steps on your learning journey"</v>
      </c>
      <c r="B12" t="s">
        <v>249</v>
      </c>
      <c r="C12" t="s">
        <v>254</v>
      </c>
      <c r="D12" t="s">
        <v>261</v>
      </c>
      <c r="E12" t="str">
        <f t="shared" si="1"/>
        <v>7. Learning JavaScript backward</v>
      </c>
    </row>
    <row r="13" spans="1:5" x14ac:dyDescent="0.25">
      <c r="A13" t="str">
        <f t="shared" si="0"/>
        <v>md ""</v>
      </c>
      <c r="C13" t="s">
        <v>254</v>
      </c>
      <c r="D13" t="s">
        <v>63</v>
      </c>
      <c r="E13" t="str">
        <f t="shared" si="1"/>
        <v>Chapter Quiz</v>
      </c>
    </row>
    <row r="14" spans="1:5" x14ac:dyDescent="0.25">
      <c r="A14" t="str">
        <f t="shared" si="0"/>
        <v>md ""</v>
      </c>
      <c r="C14" t="s">
        <v>65</v>
      </c>
      <c r="D14" t="s">
        <v>250</v>
      </c>
      <c r="E14" t="str">
        <f t="shared" si="1"/>
        <v>2. Get Up and Running with JS</v>
      </c>
    </row>
    <row r="15" spans="1:5" x14ac:dyDescent="0.25">
      <c r="A15" t="str">
        <f t="shared" si="0"/>
        <v>md ""</v>
      </c>
      <c r="C15" t="s">
        <v>65</v>
      </c>
      <c r="D15" t="s">
        <v>262</v>
      </c>
      <c r="E15" t="str">
        <f t="shared" si="1"/>
        <v>1. JavaScript in an HTML document</v>
      </c>
    </row>
    <row r="16" spans="1:5" x14ac:dyDescent="0.25">
      <c r="A16" t="str">
        <f t="shared" si="0"/>
        <v>md ""</v>
      </c>
      <c r="C16" t="s">
        <v>65</v>
      </c>
      <c r="D16" t="s">
        <v>263</v>
      </c>
      <c r="E16" t="str">
        <f t="shared" si="1"/>
        <v>2. JavaScript as an external file</v>
      </c>
    </row>
    <row r="17" spans="1:5" x14ac:dyDescent="0.25">
      <c r="A17" t="str">
        <f t="shared" si="0"/>
        <v>md ""</v>
      </c>
      <c r="C17" t="s">
        <v>65</v>
      </c>
      <c r="D17" t="s">
        <v>264</v>
      </c>
      <c r="E17" t="str">
        <f t="shared" si="1"/>
        <v>3. Modern JavaScript loading</v>
      </c>
    </row>
    <row r="18" spans="1:5" x14ac:dyDescent="0.25">
      <c r="A18" t="str">
        <f t="shared" si="0"/>
        <v>md ""</v>
      </c>
      <c r="C18" t="s">
        <v>65</v>
      </c>
      <c r="D18" t="s">
        <v>265</v>
      </c>
      <c r="E18" t="str">
        <f t="shared" si="1"/>
        <v>4. JavaScript modules</v>
      </c>
    </row>
    <row r="19" spans="1:5" x14ac:dyDescent="0.25">
      <c r="A19" t="str">
        <f t="shared" si="0"/>
        <v>md ""</v>
      </c>
      <c r="C19" t="s">
        <v>65</v>
      </c>
      <c r="D19" t="s">
        <v>63</v>
      </c>
      <c r="E19" t="str">
        <f t="shared" si="1"/>
        <v>Chapter Quiz</v>
      </c>
    </row>
    <row r="20" spans="1:5" x14ac:dyDescent="0.25">
      <c r="A20" t="str">
        <f t="shared" si="0"/>
        <v>md ""</v>
      </c>
      <c r="C20" t="s">
        <v>74</v>
      </c>
      <c r="D20" t="s">
        <v>250</v>
      </c>
      <c r="E20" t="str">
        <f t="shared" si="1"/>
        <v>3. Objects</v>
      </c>
    </row>
    <row r="21" spans="1:5" x14ac:dyDescent="0.25">
      <c r="A21" t="str">
        <f t="shared" si="0"/>
        <v>md ""</v>
      </c>
      <c r="C21" t="s">
        <v>74</v>
      </c>
      <c r="D21" t="s">
        <v>266</v>
      </c>
      <c r="E21" t="str">
        <f t="shared" si="1"/>
        <v>1. Objects - A practical introduction</v>
      </c>
    </row>
    <row r="22" spans="1:5" x14ac:dyDescent="0.25">
      <c r="A22" t="str">
        <f t="shared" si="0"/>
        <v>md ""</v>
      </c>
      <c r="C22" t="s">
        <v>74</v>
      </c>
      <c r="D22" t="s">
        <v>267</v>
      </c>
      <c r="E22" t="str">
        <f t="shared" si="1"/>
        <v>2. JavaScript objects - The code version</v>
      </c>
    </row>
    <row r="23" spans="1:5" x14ac:dyDescent="0.25">
      <c r="A23" t="str">
        <f t="shared" si="0"/>
        <v>md ""</v>
      </c>
      <c r="C23" t="s">
        <v>74</v>
      </c>
      <c r="D23" t="s">
        <v>268</v>
      </c>
      <c r="E23" t="str">
        <f t="shared" si="1"/>
        <v>3. Object containers</v>
      </c>
    </row>
    <row r="24" spans="1:5" x14ac:dyDescent="0.25">
      <c r="A24" t="str">
        <f t="shared" si="0"/>
        <v>md ""</v>
      </c>
      <c r="C24" t="s">
        <v>74</v>
      </c>
      <c r="D24" t="s">
        <v>269</v>
      </c>
      <c r="E24" t="str">
        <f t="shared" si="1"/>
        <v>4. Object properties</v>
      </c>
    </row>
    <row r="25" spans="1:5" x14ac:dyDescent="0.25">
      <c r="A25" t="str">
        <f t="shared" si="0"/>
        <v>md ""</v>
      </c>
      <c r="C25" t="s">
        <v>74</v>
      </c>
      <c r="D25" t="s">
        <v>270</v>
      </c>
      <c r="E25" t="str">
        <f t="shared" si="1"/>
        <v>5. Accessing objects</v>
      </c>
    </row>
    <row r="26" spans="1:5" x14ac:dyDescent="0.25">
      <c r="A26" t="str">
        <f t="shared" si="0"/>
        <v>md ""</v>
      </c>
      <c r="C26" t="s">
        <v>74</v>
      </c>
      <c r="D26" t="s">
        <v>271</v>
      </c>
      <c r="E26" t="str">
        <f t="shared" si="1"/>
        <v>6. Accessing object properties</v>
      </c>
    </row>
    <row r="27" spans="1:5" x14ac:dyDescent="0.25">
      <c r="A27" t="str">
        <f t="shared" si="0"/>
        <v>md ""</v>
      </c>
      <c r="C27" t="s">
        <v>74</v>
      </c>
      <c r="D27" t="s">
        <v>272</v>
      </c>
      <c r="E27" t="str">
        <f t="shared" si="1"/>
        <v>7. Practice - Build a new object</v>
      </c>
    </row>
    <row r="28" spans="1:5" x14ac:dyDescent="0.25">
      <c r="A28" t="str">
        <f t="shared" si="0"/>
        <v>md ""</v>
      </c>
      <c r="C28" t="s">
        <v>74</v>
      </c>
      <c r="D28" t="s">
        <v>273</v>
      </c>
      <c r="E28" t="str">
        <f t="shared" si="1"/>
        <v>8. Prototype inheritance</v>
      </c>
    </row>
    <row r="29" spans="1:5" x14ac:dyDescent="0.25">
      <c r="A29" t="str">
        <f t="shared" si="0"/>
        <v>md ""</v>
      </c>
      <c r="C29" t="s">
        <v>74</v>
      </c>
      <c r="D29" t="s">
        <v>274</v>
      </c>
      <c r="E29" t="str">
        <f t="shared" si="1"/>
        <v>9. Object methods</v>
      </c>
    </row>
    <row r="30" spans="1:5" x14ac:dyDescent="0.25">
      <c r="A30" t="str">
        <f t="shared" si="0"/>
        <v>md ""</v>
      </c>
      <c r="C30" t="s">
        <v>74</v>
      </c>
      <c r="D30" t="s">
        <v>275</v>
      </c>
      <c r="E30" t="str">
        <f t="shared" si="1"/>
        <v>10. Practice - Build a new method</v>
      </c>
    </row>
    <row r="31" spans="1:5" x14ac:dyDescent="0.25">
      <c r="A31" t="str">
        <f t="shared" si="0"/>
        <v>md ""</v>
      </c>
      <c r="C31" t="s">
        <v>74</v>
      </c>
      <c r="D31" t="s">
        <v>276</v>
      </c>
      <c r="E31" t="str">
        <f t="shared" si="1"/>
        <v>11. Classes - Object blueprints</v>
      </c>
    </row>
    <row r="32" spans="1:5" x14ac:dyDescent="0.25">
      <c r="A32" t="str">
        <f t="shared" si="0"/>
        <v>md ""</v>
      </c>
      <c r="C32" t="s">
        <v>74</v>
      </c>
      <c r="D32" t="s">
        <v>277</v>
      </c>
      <c r="E32" t="str">
        <f t="shared" si="1"/>
        <v>12. Object constructors</v>
      </c>
    </row>
    <row r="33" spans="1:5" x14ac:dyDescent="0.25">
      <c r="A33" t="str">
        <f t="shared" si="0"/>
        <v>md ""</v>
      </c>
      <c r="C33" t="s">
        <v>74</v>
      </c>
      <c r="D33" t="s">
        <v>278</v>
      </c>
      <c r="E33" t="str">
        <f t="shared" si="1"/>
        <v>13. Extending classes</v>
      </c>
    </row>
    <row r="34" spans="1:5" x14ac:dyDescent="0.25">
      <c r="A34" t="str">
        <f t="shared" si="0"/>
        <v>md ""</v>
      </c>
      <c r="C34" t="s">
        <v>74</v>
      </c>
      <c r="D34" t="s">
        <v>279</v>
      </c>
      <c r="E34" t="str">
        <f t="shared" si="1"/>
        <v>14. Practice - Build a new object with a constructor</v>
      </c>
    </row>
    <row r="35" spans="1:5" x14ac:dyDescent="0.25">
      <c r="A35" t="str">
        <f t="shared" si="0"/>
        <v>md ""</v>
      </c>
      <c r="C35" t="s">
        <v>74</v>
      </c>
      <c r="D35" t="s">
        <v>280</v>
      </c>
      <c r="E35" t="str">
        <f t="shared" si="1"/>
        <v>15. Global objects</v>
      </c>
    </row>
    <row r="36" spans="1:5" x14ac:dyDescent="0.25">
      <c r="A36" t="str">
        <f t="shared" si="0"/>
        <v>md ""</v>
      </c>
      <c r="C36" t="s">
        <v>74</v>
      </c>
      <c r="D36" t="s">
        <v>281</v>
      </c>
      <c r="E36" t="str">
        <f t="shared" si="1"/>
        <v>16. Challenge intro - Create a new object type</v>
      </c>
    </row>
    <row r="37" spans="1:5" x14ac:dyDescent="0.25">
      <c r="A37" t="str">
        <f t="shared" si="0"/>
        <v>md ""</v>
      </c>
      <c r="C37" t="s">
        <v>74</v>
      </c>
      <c r="D37" t="s">
        <v>282</v>
      </c>
      <c r="E37" t="str">
        <f t="shared" si="1"/>
        <v>17. &lt;/&gt; Code Challenge - Create a new object type</v>
      </c>
    </row>
    <row r="38" spans="1:5" x14ac:dyDescent="0.25">
      <c r="A38" t="str">
        <f t="shared" si="0"/>
        <v>md ""</v>
      </c>
      <c r="C38" t="s">
        <v>74</v>
      </c>
      <c r="D38" t="s">
        <v>283</v>
      </c>
      <c r="E38" t="str">
        <f t="shared" si="1"/>
        <v>18. Solution - Create a new object type</v>
      </c>
    </row>
    <row r="39" spans="1:5" x14ac:dyDescent="0.25">
      <c r="A39" t="str">
        <f t="shared" si="0"/>
        <v>md ""</v>
      </c>
      <c r="C39" t="s">
        <v>74</v>
      </c>
      <c r="D39" t="s">
        <v>63</v>
      </c>
      <c r="E39" t="str">
        <f t="shared" si="1"/>
        <v>Chapter Quiz</v>
      </c>
    </row>
    <row r="40" spans="1:5" x14ac:dyDescent="0.25">
      <c r="A40" t="str">
        <f t="shared" si="0"/>
        <v>md ""</v>
      </c>
      <c r="C40" t="s">
        <v>284</v>
      </c>
      <c r="D40" t="s">
        <v>250</v>
      </c>
      <c r="E40" t="str">
        <f t="shared" si="1"/>
        <v>4. Sidebar - String Output</v>
      </c>
    </row>
    <row r="41" spans="1:5" x14ac:dyDescent="0.25">
      <c r="A41" t="str">
        <f t="shared" si="0"/>
        <v>md ""</v>
      </c>
      <c r="C41" t="s">
        <v>284</v>
      </c>
      <c r="D41" t="s">
        <v>285</v>
      </c>
      <c r="E41" t="str">
        <f t="shared" si="1"/>
        <v>1. Mix text and variables with template literals</v>
      </c>
    </row>
    <row r="42" spans="1:5" x14ac:dyDescent="0.25">
      <c r="A42" t="str">
        <f t="shared" si="0"/>
        <v>md ""</v>
      </c>
      <c r="C42" t="s">
        <v>284</v>
      </c>
      <c r="D42" t="s">
        <v>286</v>
      </c>
      <c r="E42" t="str">
        <f t="shared" si="1"/>
        <v>2. Traditional string output</v>
      </c>
    </row>
    <row r="43" spans="1:5" x14ac:dyDescent="0.25">
      <c r="A43" t="str">
        <f t="shared" si="0"/>
        <v>md ""</v>
      </c>
      <c r="C43" t="s">
        <v>284</v>
      </c>
      <c r="D43" t="s">
        <v>287</v>
      </c>
      <c r="E43" t="str">
        <f t="shared" si="1"/>
        <v>3. Challenge intro - Create a template literal</v>
      </c>
    </row>
    <row r="44" spans="1:5" x14ac:dyDescent="0.25">
      <c r="A44" t="str">
        <f t="shared" si="0"/>
        <v>md ""</v>
      </c>
      <c r="C44" t="s">
        <v>284</v>
      </c>
      <c r="D44" t="s">
        <v>288</v>
      </c>
      <c r="E44" t="str">
        <f t="shared" si="1"/>
        <v>4. &lt;/&gt; Code Challenge - Create a template literal</v>
      </c>
    </row>
    <row r="45" spans="1:5" x14ac:dyDescent="0.25">
      <c r="A45" t="str">
        <f t="shared" si="0"/>
        <v>md ""</v>
      </c>
      <c r="C45" t="s">
        <v>284</v>
      </c>
      <c r="D45" t="s">
        <v>289</v>
      </c>
      <c r="E45" t="str">
        <f t="shared" si="1"/>
        <v>5. Solution - Create a template literal</v>
      </c>
    </row>
    <row r="46" spans="1:5" x14ac:dyDescent="0.25">
      <c r="A46" t="str">
        <f t="shared" si="0"/>
        <v>md ""</v>
      </c>
      <c r="C46" t="s">
        <v>284</v>
      </c>
      <c r="D46" t="s">
        <v>63</v>
      </c>
      <c r="E46" t="str">
        <f t="shared" si="1"/>
        <v>Chapter Quiz</v>
      </c>
    </row>
    <row r="47" spans="1:5" x14ac:dyDescent="0.25">
      <c r="A47" t="str">
        <f t="shared" si="0"/>
        <v>md ""</v>
      </c>
      <c r="C47" t="s">
        <v>123</v>
      </c>
      <c r="D47" t="s">
        <v>250</v>
      </c>
      <c r="E47" t="str">
        <f t="shared" si="1"/>
        <v>5. DOM</v>
      </c>
    </row>
    <row r="48" spans="1:5" x14ac:dyDescent="0.25">
      <c r="A48" t="str">
        <f t="shared" si="0"/>
        <v>md ""</v>
      </c>
      <c r="C48" t="s">
        <v>123</v>
      </c>
      <c r="D48" t="s">
        <v>290</v>
      </c>
      <c r="E48" t="str">
        <f t="shared" si="1"/>
        <v>1. DOM - The Document Object Model</v>
      </c>
    </row>
    <row r="49" spans="1:5" x14ac:dyDescent="0.25">
      <c r="A49" t="str">
        <f t="shared" si="0"/>
        <v>md ""</v>
      </c>
      <c r="C49" t="s">
        <v>123</v>
      </c>
      <c r="D49" t="s">
        <v>291</v>
      </c>
      <c r="E49" t="str">
        <f t="shared" si="1"/>
        <v>2. Access elements with querySelector methods</v>
      </c>
    </row>
    <row r="50" spans="1:5" x14ac:dyDescent="0.25">
      <c r="A50" t="str">
        <f t="shared" si="0"/>
        <v>md ""</v>
      </c>
      <c r="C50" t="s">
        <v>123</v>
      </c>
      <c r="D50" t="s">
        <v>292</v>
      </c>
      <c r="E50" t="str">
        <f t="shared" si="1"/>
        <v>3. Access elements using older methods</v>
      </c>
    </row>
    <row r="51" spans="1:5" x14ac:dyDescent="0.25">
      <c r="A51" t="str">
        <f t="shared" si="0"/>
        <v>md ""</v>
      </c>
      <c r="C51" t="s">
        <v>123</v>
      </c>
      <c r="D51" t="s">
        <v>293</v>
      </c>
      <c r="E51" t="str">
        <f t="shared" si="1"/>
        <v>4. Practice - Find an element</v>
      </c>
    </row>
    <row r="52" spans="1:5" x14ac:dyDescent="0.25">
      <c r="A52" t="str">
        <f t="shared" si="0"/>
        <v>md ""</v>
      </c>
      <c r="C52" t="s">
        <v>123</v>
      </c>
      <c r="D52" t="s">
        <v>294</v>
      </c>
      <c r="E52" t="str">
        <f t="shared" si="1"/>
        <v>5. Modifying element classes</v>
      </c>
    </row>
    <row r="53" spans="1:5" x14ac:dyDescent="0.25">
      <c r="A53" t="str">
        <f t="shared" si="0"/>
        <v>md ""</v>
      </c>
      <c r="C53" t="s">
        <v>123</v>
      </c>
      <c r="D53" t="s">
        <v>295</v>
      </c>
      <c r="E53" t="str">
        <f t="shared" si="1"/>
        <v>6. Attributes</v>
      </c>
    </row>
    <row r="54" spans="1:5" x14ac:dyDescent="0.25">
      <c r="A54" t="str">
        <f t="shared" si="0"/>
        <v>md ""</v>
      </c>
      <c r="C54" t="s">
        <v>123</v>
      </c>
      <c r="D54" t="s">
        <v>296</v>
      </c>
      <c r="E54" t="str">
        <f t="shared" si="1"/>
        <v>7. Inline style</v>
      </c>
    </row>
    <row r="55" spans="1:5" x14ac:dyDescent="0.25">
      <c r="A55" t="str">
        <f t="shared" si="0"/>
        <v>md ""</v>
      </c>
      <c r="C55" t="s">
        <v>123</v>
      </c>
      <c r="D55" t="s">
        <v>297</v>
      </c>
      <c r="E55" t="str">
        <f t="shared" si="1"/>
        <v>8. Working with element attributes</v>
      </c>
    </row>
    <row r="56" spans="1:5" x14ac:dyDescent="0.25">
      <c r="A56" t="str">
        <f t="shared" si="0"/>
        <v>md ""</v>
      </c>
      <c r="C56" t="s">
        <v>123</v>
      </c>
      <c r="D56" t="s">
        <v>298</v>
      </c>
      <c r="E56" t="str">
        <f t="shared" si="1"/>
        <v>9. Practice - Modify classes and attributes, and styles</v>
      </c>
    </row>
    <row r="57" spans="1:5" x14ac:dyDescent="0.25">
      <c r="A57" t="str">
        <f t="shared" si="0"/>
        <v>md ""</v>
      </c>
      <c r="C57" t="s">
        <v>123</v>
      </c>
      <c r="D57" t="s">
        <v>299</v>
      </c>
      <c r="E57" t="str">
        <f t="shared" si="1"/>
        <v>10. Add DOM elements</v>
      </c>
    </row>
    <row r="58" spans="1:5" x14ac:dyDescent="0.25">
      <c r="A58" t="str">
        <f t="shared" si="0"/>
        <v>md ""</v>
      </c>
      <c r="C58" t="s">
        <v>123</v>
      </c>
      <c r="D58" t="s">
        <v>300</v>
      </c>
      <c r="E58" t="str">
        <f t="shared" si="1"/>
        <v>11. Challenge intro - Create elements</v>
      </c>
    </row>
    <row r="59" spans="1:5" x14ac:dyDescent="0.25">
      <c r="A59" t="str">
        <f t="shared" si="0"/>
        <v>md ""</v>
      </c>
      <c r="C59" t="s">
        <v>123</v>
      </c>
      <c r="D59" t="s">
        <v>301</v>
      </c>
      <c r="E59" t="str">
        <f t="shared" si="1"/>
        <v>12. &lt;/&gt; Code Challenge - Create elements</v>
      </c>
    </row>
    <row r="60" spans="1:5" x14ac:dyDescent="0.25">
      <c r="A60" t="str">
        <f t="shared" si="0"/>
        <v>md ""</v>
      </c>
      <c r="C60" t="s">
        <v>123</v>
      </c>
      <c r="D60" t="s">
        <v>302</v>
      </c>
      <c r="E60" t="str">
        <f t="shared" si="1"/>
        <v>13. Solution - Create elements</v>
      </c>
    </row>
    <row r="61" spans="1:5" x14ac:dyDescent="0.25">
      <c r="A61" t="str">
        <f t="shared" si="0"/>
        <v>md ""</v>
      </c>
      <c r="C61" t="s">
        <v>123</v>
      </c>
      <c r="D61" t="s">
        <v>63</v>
      </c>
      <c r="E61" t="str">
        <f t="shared" si="1"/>
        <v>Chapter Quiz</v>
      </c>
    </row>
    <row r="62" spans="1:5" x14ac:dyDescent="0.25">
      <c r="A62" t="str">
        <f t="shared" si="0"/>
        <v>md ""</v>
      </c>
      <c r="C62" t="s">
        <v>303</v>
      </c>
      <c r="D62" t="s">
        <v>250</v>
      </c>
      <c r="E62" t="str">
        <f t="shared" si="1"/>
        <v>6. Sidebar - Variables and Data Types</v>
      </c>
    </row>
    <row r="63" spans="1:5" x14ac:dyDescent="0.25">
      <c r="A63" t="str">
        <f t="shared" si="0"/>
        <v>md ""</v>
      </c>
      <c r="C63" t="s">
        <v>303</v>
      </c>
      <c r="D63" t="s">
        <v>304</v>
      </c>
      <c r="E63" t="str">
        <f t="shared" si="1"/>
        <v>1. Variables - Containers for everything</v>
      </c>
    </row>
    <row r="64" spans="1:5" x14ac:dyDescent="0.25">
      <c r="A64" t="str">
        <f t="shared" si="0"/>
        <v>md ""</v>
      </c>
      <c r="C64" t="s">
        <v>303</v>
      </c>
      <c r="D64" t="s">
        <v>305</v>
      </c>
      <c r="E64" t="str">
        <f t="shared" si="1"/>
        <v>2. Var</v>
      </c>
    </row>
    <row r="65" spans="1:5" x14ac:dyDescent="0.25">
      <c r="A65" t="str">
        <f t="shared" ref="A65:A128" si="2">"md """&amp;B65&amp;""""</f>
        <v>md ""</v>
      </c>
      <c r="C65" t="s">
        <v>303</v>
      </c>
      <c r="D65" t="s">
        <v>306</v>
      </c>
      <c r="E65" t="str">
        <f t="shared" si="1"/>
        <v>3. Scope</v>
      </c>
    </row>
    <row r="66" spans="1:5" x14ac:dyDescent="0.25">
      <c r="A66" t="str">
        <f t="shared" si="2"/>
        <v>md ""</v>
      </c>
      <c r="C66" t="s">
        <v>303</v>
      </c>
      <c r="D66" t="s">
        <v>307</v>
      </c>
      <c r="E66" t="str">
        <f t="shared" ref="E66:E129" si="3">IF(C66="","",IF(D66="",C66,D66))</f>
        <v>4. Let</v>
      </c>
    </row>
    <row r="67" spans="1:5" x14ac:dyDescent="0.25">
      <c r="A67" t="str">
        <f t="shared" si="2"/>
        <v>md ""</v>
      </c>
      <c r="C67" t="s">
        <v>303</v>
      </c>
      <c r="D67" t="s">
        <v>308</v>
      </c>
      <c r="E67" t="str">
        <f t="shared" si="3"/>
        <v>5. Const</v>
      </c>
    </row>
    <row r="68" spans="1:5" x14ac:dyDescent="0.25">
      <c r="A68" t="str">
        <f t="shared" si="2"/>
        <v>md ""</v>
      </c>
      <c r="C68" t="s">
        <v>303</v>
      </c>
      <c r="D68" t="s">
        <v>309</v>
      </c>
      <c r="E68" t="str">
        <f t="shared" si="3"/>
        <v>6. Data types</v>
      </c>
    </row>
    <row r="69" spans="1:5" x14ac:dyDescent="0.25">
      <c r="A69" t="str">
        <f t="shared" si="2"/>
        <v>md ""</v>
      </c>
      <c r="C69" t="s">
        <v>303</v>
      </c>
      <c r="D69" t="s">
        <v>310</v>
      </c>
      <c r="E69" t="str">
        <f t="shared" si="3"/>
        <v>7. Typing in JavaScript</v>
      </c>
    </row>
    <row r="70" spans="1:5" x14ac:dyDescent="0.25">
      <c r="A70" t="str">
        <f t="shared" si="2"/>
        <v>md ""</v>
      </c>
      <c r="C70" t="s">
        <v>303</v>
      </c>
      <c r="D70" t="s">
        <v>311</v>
      </c>
      <c r="E70" t="str">
        <f t="shared" si="3"/>
        <v>8. Assignment vs. comparison</v>
      </c>
    </row>
    <row r="71" spans="1:5" x14ac:dyDescent="0.25">
      <c r="A71" t="str">
        <f t="shared" si="2"/>
        <v>md ""</v>
      </c>
      <c r="C71" t="s">
        <v>303</v>
      </c>
      <c r="D71" t="s">
        <v>312</v>
      </c>
      <c r="E71" t="str">
        <f t="shared" si="3"/>
        <v>9. Math operators</v>
      </c>
    </row>
    <row r="72" spans="1:5" x14ac:dyDescent="0.25">
      <c r="A72" t="str">
        <f t="shared" si="2"/>
        <v>md ""</v>
      </c>
      <c r="C72" t="s">
        <v>303</v>
      </c>
      <c r="D72" t="s">
        <v>313</v>
      </c>
      <c r="E72" t="str">
        <f t="shared" si="3"/>
        <v>10. Challenge intro - Calculate sales tax</v>
      </c>
    </row>
    <row r="73" spans="1:5" x14ac:dyDescent="0.25">
      <c r="A73" t="str">
        <f t="shared" si="2"/>
        <v>md ""</v>
      </c>
      <c r="C73" t="s">
        <v>303</v>
      </c>
      <c r="D73" t="s">
        <v>314</v>
      </c>
      <c r="E73" t="str">
        <f t="shared" si="3"/>
        <v>11. &lt;/&gt; Code Challenge - Calculate sales tax</v>
      </c>
    </row>
    <row r="74" spans="1:5" x14ac:dyDescent="0.25">
      <c r="A74" t="str">
        <f t="shared" si="2"/>
        <v>md ""</v>
      </c>
      <c r="C74" t="s">
        <v>303</v>
      </c>
      <c r="D74" t="s">
        <v>315</v>
      </c>
      <c r="E74" t="str">
        <f t="shared" si="3"/>
        <v>12. Solution - Calculate sales tax</v>
      </c>
    </row>
    <row r="75" spans="1:5" x14ac:dyDescent="0.25">
      <c r="A75" t="str">
        <f t="shared" si="2"/>
        <v>md ""</v>
      </c>
      <c r="C75" t="s">
        <v>303</v>
      </c>
      <c r="D75" t="s">
        <v>63</v>
      </c>
      <c r="E75" t="str">
        <f t="shared" si="3"/>
        <v>Chapter Quiz</v>
      </c>
    </row>
    <row r="76" spans="1:5" x14ac:dyDescent="0.25">
      <c r="A76" t="str">
        <f t="shared" si="2"/>
        <v>md ""</v>
      </c>
      <c r="C76" t="s">
        <v>173</v>
      </c>
      <c r="D76" t="s">
        <v>250</v>
      </c>
      <c r="E76" t="str">
        <f t="shared" si="3"/>
        <v>7. Arrays</v>
      </c>
    </row>
    <row r="77" spans="1:5" x14ac:dyDescent="0.25">
      <c r="A77" t="str">
        <f t="shared" si="2"/>
        <v>md ""</v>
      </c>
      <c r="C77" t="s">
        <v>173</v>
      </c>
      <c r="D77" t="s">
        <v>316</v>
      </c>
      <c r="E77" t="str">
        <f t="shared" si="3"/>
        <v>1. Arrays explained</v>
      </c>
    </row>
    <row r="78" spans="1:5" x14ac:dyDescent="0.25">
      <c r="A78" t="str">
        <f t="shared" si="2"/>
        <v>md ""</v>
      </c>
      <c r="C78" t="s">
        <v>173</v>
      </c>
      <c r="D78" t="s">
        <v>317</v>
      </c>
      <c r="E78" t="str">
        <f t="shared" si="3"/>
        <v>2. Arrays in code</v>
      </c>
    </row>
    <row r="79" spans="1:5" x14ac:dyDescent="0.25">
      <c r="A79" t="str">
        <f t="shared" si="2"/>
        <v>md ""</v>
      </c>
      <c r="C79" t="s">
        <v>173</v>
      </c>
      <c r="D79" t="s">
        <v>318</v>
      </c>
      <c r="E79" t="str">
        <f t="shared" si="3"/>
        <v>3. Array methods</v>
      </c>
    </row>
    <row r="80" spans="1:5" x14ac:dyDescent="0.25">
      <c r="A80" t="str">
        <f t="shared" si="2"/>
        <v>md ""</v>
      </c>
      <c r="C80" t="s">
        <v>173</v>
      </c>
      <c r="D80" t="s">
        <v>319</v>
      </c>
      <c r="E80" t="str">
        <f t="shared" si="3"/>
        <v>4. Set - Arrays with unique items</v>
      </c>
    </row>
    <row r="81" spans="1:5" x14ac:dyDescent="0.25">
      <c r="A81" t="str">
        <f t="shared" si="2"/>
        <v>md ""</v>
      </c>
      <c r="C81" t="s">
        <v>173</v>
      </c>
      <c r="D81" t="s">
        <v>320</v>
      </c>
      <c r="E81" t="str">
        <f t="shared" si="3"/>
        <v>5. Challenge intro - Array manipulation</v>
      </c>
    </row>
    <row r="82" spans="1:5" x14ac:dyDescent="0.25">
      <c r="A82" t="str">
        <f t="shared" si="2"/>
        <v>md ""</v>
      </c>
      <c r="C82" t="s">
        <v>173</v>
      </c>
      <c r="D82" t="s">
        <v>321</v>
      </c>
      <c r="E82" t="str">
        <f t="shared" si="3"/>
        <v>6. &lt;/&gt; Code Challenge - Array manipulation</v>
      </c>
    </row>
    <row r="83" spans="1:5" x14ac:dyDescent="0.25">
      <c r="A83" t="str">
        <f t="shared" si="2"/>
        <v>md ""</v>
      </c>
      <c r="C83" t="s">
        <v>173</v>
      </c>
      <c r="D83" t="s">
        <v>322</v>
      </c>
      <c r="E83" t="str">
        <f t="shared" si="3"/>
        <v>7. Solution - Array manipulation</v>
      </c>
    </row>
    <row r="84" spans="1:5" x14ac:dyDescent="0.25">
      <c r="A84" t="str">
        <f t="shared" si="2"/>
        <v>md ""</v>
      </c>
      <c r="C84" t="s">
        <v>173</v>
      </c>
      <c r="D84" t="s">
        <v>63</v>
      </c>
      <c r="E84" t="str">
        <f t="shared" si="3"/>
        <v>Chapter Quiz</v>
      </c>
    </row>
    <row r="85" spans="1:5" x14ac:dyDescent="0.25">
      <c r="A85" t="str">
        <f t="shared" si="2"/>
        <v>md ""</v>
      </c>
      <c r="C85" t="s">
        <v>186</v>
      </c>
      <c r="D85" t="s">
        <v>250</v>
      </c>
      <c r="E85" t="str">
        <f t="shared" si="3"/>
        <v>8. Functions and Methods</v>
      </c>
    </row>
    <row r="86" spans="1:5" x14ac:dyDescent="0.25">
      <c r="A86" t="str">
        <f t="shared" si="2"/>
        <v>md ""</v>
      </c>
      <c r="C86" t="s">
        <v>186</v>
      </c>
      <c r="D86" t="s">
        <v>323</v>
      </c>
      <c r="E86" t="str">
        <f t="shared" si="3"/>
        <v>1. The real-world function</v>
      </c>
    </row>
    <row r="87" spans="1:5" x14ac:dyDescent="0.25">
      <c r="A87" t="str">
        <f t="shared" si="2"/>
        <v>md ""</v>
      </c>
      <c r="C87" t="s">
        <v>186</v>
      </c>
      <c r="D87" t="s">
        <v>324</v>
      </c>
      <c r="E87" t="str">
        <f t="shared" si="3"/>
        <v>2. Functions and methods</v>
      </c>
    </row>
    <row r="88" spans="1:5" x14ac:dyDescent="0.25">
      <c r="A88" t="str">
        <f t="shared" si="2"/>
        <v>md ""</v>
      </c>
      <c r="C88" t="s">
        <v>186</v>
      </c>
      <c r="D88" t="s">
        <v>325</v>
      </c>
      <c r="E88" t="str">
        <f t="shared" si="3"/>
        <v>3. A standard function</v>
      </c>
    </row>
    <row r="89" spans="1:5" x14ac:dyDescent="0.25">
      <c r="A89" t="str">
        <f t="shared" si="2"/>
        <v>md ""</v>
      </c>
      <c r="C89" t="s">
        <v>186</v>
      </c>
      <c r="D89" t="s">
        <v>326</v>
      </c>
      <c r="E89" t="str">
        <f t="shared" si="3"/>
        <v>4. The arrow function</v>
      </c>
    </row>
    <row r="90" spans="1:5" x14ac:dyDescent="0.25">
      <c r="A90" t="str">
        <f t="shared" si="2"/>
        <v>md ""</v>
      </c>
      <c r="C90" t="s">
        <v>186</v>
      </c>
      <c r="D90" t="s">
        <v>327</v>
      </c>
      <c r="E90" t="str">
        <f t="shared" si="3"/>
        <v>5. Arrow functions and "this"</v>
      </c>
    </row>
    <row r="91" spans="1:5" x14ac:dyDescent="0.25">
      <c r="A91" t="str">
        <f t="shared" si="2"/>
        <v>md ""</v>
      </c>
      <c r="C91" t="s">
        <v>186</v>
      </c>
      <c r="D91" t="s">
        <v>328</v>
      </c>
      <c r="E91" t="str">
        <f t="shared" si="3"/>
        <v>6. Practice - Build a function</v>
      </c>
    </row>
    <row r="92" spans="1:5" x14ac:dyDescent="0.25">
      <c r="A92" t="str">
        <f t="shared" si="2"/>
        <v>md ""</v>
      </c>
      <c r="C92" t="s">
        <v>186</v>
      </c>
      <c r="D92" t="s">
        <v>329</v>
      </c>
      <c r="E92" t="str">
        <f t="shared" si="3"/>
        <v>7. Pass data to a function with parameters</v>
      </c>
    </row>
    <row r="93" spans="1:5" x14ac:dyDescent="0.25">
      <c r="A93" t="str">
        <f t="shared" si="2"/>
        <v>md ""</v>
      </c>
      <c r="C93" t="s">
        <v>186</v>
      </c>
      <c r="D93" t="s">
        <v>330</v>
      </c>
      <c r="E93" t="str">
        <f t="shared" si="3"/>
        <v>8. Return values from a function</v>
      </c>
    </row>
    <row r="94" spans="1:5" x14ac:dyDescent="0.25">
      <c r="A94" t="str">
        <f t="shared" si="2"/>
        <v>md ""</v>
      </c>
      <c r="C94" t="s">
        <v>186</v>
      </c>
      <c r="D94" t="s">
        <v>331</v>
      </c>
      <c r="E94" t="str">
        <f t="shared" si="3"/>
        <v>9. Return - Deeper dive</v>
      </c>
    </row>
    <row r="95" spans="1:5" x14ac:dyDescent="0.25">
      <c r="A95" t="str">
        <f t="shared" si="2"/>
        <v>md ""</v>
      </c>
      <c r="C95" t="s">
        <v>186</v>
      </c>
      <c r="D95" t="s">
        <v>332</v>
      </c>
      <c r="E95" t="str">
        <f t="shared" si="3"/>
        <v>10. Practice - Pass values between functions</v>
      </c>
    </row>
    <row r="96" spans="1:5" x14ac:dyDescent="0.25">
      <c r="A96" t="str">
        <f t="shared" si="2"/>
        <v>md ""</v>
      </c>
      <c r="C96" t="s">
        <v>186</v>
      </c>
      <c r="D96" t="s">
        <v>333</v>
      </c>
      <c r="E96" t="str">
        <f t="shared" si="3"/>
        <v>11. Callbacks</v>
      </c>
    </row>
    <row r="97" spans="1:5" x14ac:dyDescent="0.25">
      <c r="A97" t="str">
        <f t="shared" si="2"/>
        <v>md ""</v>
      </c>
      <c r="C97" t="s">
        <v>186</v>
      </c>
      <c r="D97" t="s">
        <v>334</v>
      </c>
      <c r="E97" t="str">
        <f t="shared" si="3"/>
        <v>12. Conditional if...else statement</v>
      </c>
    </row>
    <row r="98" spans="1:5" x14ac:dyDescent="0.25">
      <c r="A98" t="str">
        <f t="shared" si="2"/>
        <v>md ""</v>
      </c>
      <c r="C98" t="s">
        <v>186</v>
      </c>
      <c r="D98" t="s">
        <v>335</v>
      </c>
      <c r="E98" t="str">
        <f t="shared" si="3"/>
        <v>13. Logical operators</v>
      </c>
    </row>
    <row r="99" spans="1:5" x14ac:dyDescent="0.25">
      <c r="A99" t="str">
        <f t="shared" si="2"/>
        <v>md ""</v>
      </c>
      <c r="C99" t="s">
        <v>186</v>
      </c>
      <c r="D99" t="s">
        <v>336</v>
      </c>
      <c r="E99" t="str">
        <f t="shared" si="3"/>
        <v>14. Conditional switch statement</v>
      </c>
    </row>
    <row r="100" spans="1:5" x14ac:dyDescent="0.25">
      <c r="A100" t="str">
        <f t="shared" si="2"/>
        <v>md ""</v>
      </c>
      <c r="C100" t="s">
        <v>186</v>
      </c>
      <c r="D100" t="s">
        <v>337</v>
      </c>
      <c r="E100" t="str">
        <f t="shared" si="3"/>
        <v>15. Looping through content</v>
      </c>
    </row>
    <row r="101" spans="1:5" x14ac:dyDescent="0.25">
      <c r="A101" t="str">
        <f t="shared" si="2"/>
        <v>md ""</v>
      </c>
      <c r="C101" t="s">
        <v>186</v>
      </c>
      <c r="D101" t="s">
        <v>338</v>
      </c>
      <c r="E101" t="str">
        <f t="shared" si="3"/>
        <v>16. Using the map() array method</v>
      </c>
    </row>
    <row r="102" spans="1:5" x14ac:dyDescent="0.25">
      <c r="A102" t="str">
        <f t="shared" si="2"/>
        <v>md ""</v>
      </c>
      <c r="C102" t="s">
        <v>186</v>
      </c>
      <c r="D102" t="s">
        <v>339</v>
      </c>
      <c r="E102" t="str">
        <f t="shared" si="3"/>
        <v>17. Challenge intro - Create a content factory</v>
      </c>
    </row>
    <row r="103" spans="1:5" x14ac:dyDescent="0.25">
      <c r="A103" t="str">
        <f t="shared" si="2"/>
        <v>md ""</v>
      </c>
      <c r="C103" t="s">
        <v>186</v>
      </c>
      <c r="D103" t="s">
        <v>340</v>
      </c>
      <c r="E103" t="str">
        <f t="shared" si="3"/>
        <v>18. &lt;/&gt; Code Challenge - Create a content factory</v>
      </c>
    </row>
    <row r="104" spans="1:5" x14ac:dyDescent="0.25">
      <c r="A104" t="str">
        <f t="shared" si="2"/>
        <v>md ""</v>
      </c>
      <c r="C104" t="s">
        <v>186</v>
      </c>
      <c r="D104" t="s">
        <v>341</v>
      </c>
      <c r="E104" t="str">
        <f t="shared" si="3"/>
        <v>19. Solution - Create a content factory</v>
      </c>
    </row>
    <row r="105" spans="1:5" x14ac:dyDescent="0.25">
      <c r="A105" t="str">
        <f t="shared" si="2"/>
        <v>md ""</v>
      </c>
      <c r="C105" t="s">
        <v>186</v>
      </c>
      <c r="D105" t="s">
        <v>63</v>
      </c>
      <c r="E105" t="str">
        <f t="shared" si="3"/>
        <v>Chapter Quiz</v>
      </c>
    </row>
    <row r="106" spans="1:5" x14ac:dyDescent="0.25">
      <c r="A106" t="str">
        <f t="shared" si="2"/>
        <v>md ""</v>
      </c>
      <c r="C106" t="s">
        <v>223</v>
      </c>
      <c r="D106" t="s">
        <v>250</v>
      </c>
      <c r="E106" t="str">
        <f t="shared" si="3"/>
        <v>9. Events</v>
      </c>
    </row>
    <row r="107" spans="1:5" x14ac:dyDescent="0.25">
      <c r="A107" t="str">
        <f t="shared" si="2"/>
        <v>md ""</v>
      </c>
      <c r="C107" t="s">
        <v>223</v>
      </c>
      <c r="D107" t="s">
        <v>342</v>
      </c>
      <c r="E107" t="str">
        <f t="shared" si="3"/>
        <v>1. DOM events explained</v>
      </c>
    </row>
    <row r="108" spans="1:5" x14ac:dyDescent="0.25">
      <c r="A108" t="str">
        <f t="shared" si="2"/>
        <v>md ""</v>
      </c>
      <c r="C108" t="s">
        <v>223</v>
      </c>
      <c r="D108" t="s">
        <v>343</v>
      </c>
      <c r="E108" t="str">
        <f t="shared" si="3"/>
        <v>2. Typical DOM events</v>
      </c>
    </row>
    <row r="109" spans="1:5" x14ac:dyDescent="0.25">
      <c r="A109" t="str">
        <f t="shared" si="2"/>
        <v>md ""</v>
      </c>
      <c r="C109" t="s">
        <v>223</v>
      </c>
      <c r="D109" t="s">
        <v>344</v>
      </c>
      <c r="E109" t="str">
        <f t="shared" si="3"/>
        <v>3. Event listeners</v>
      </c>
    </row>
    <row r="110" spans="1:5" x14ac:dyDescent="0.25">
      <c r="A110" t="str">
        <f t="shared" si="2"/>
        <v>md ""</v>
      </c>
      <c r="C110" t="s">
        <v>223</v>
      </c>
      <c r="D110" t="s">
        <v>345</v>
      </c>
      <c r="E110" t="str">
        <f t="shared" si="3"/>
        <v>4. Practice - Experiment with event listeners</v>
      </c>
    </row>
    <row r="111" spans="1:5" x14ac:dyDescent="0.25">
      <c r="A111" t="str">
        <f t="shared" si="2"/>
        <v>md ""</v>
      </c>
      <c r="C111" t="s">
        <v>223</v>
      </c>
      <c r="D111" t="s">
        <v>346</v>
      </c>
      <c r="E111" t="str">
        <f t="shared" si="3"/>
        <v>5. Advanced event listeners and "this"</v>
      </c>
    </row>
    <row r="112" spans="1:5" x14ac:dyDescent="0.25">
      <c r="A112" t="str">
        <f t="shared" si="2"/>
        <v>md ""</v>
      </c>
      <c r="C112" t="s">
        <v>223</v>
      </c>
      <c r="D112" t="s">
        <v>347</v>
      </c>
      <c r="E112" t="str">
        <f t="shared" si="3"/>
        <v>6. This - A Deeper dive</v>
      </c>
    </row>
    <row r="113" spans="1:5" x14ac:dyDescent="0.25">
      <c r="A113" t="str">
        <f t="shared" si="2"/>
        <v>md ""</v>
      </c>
      <c r="C113" t="s">
        <v>223</v>
      </c>
      <c r="D113" t="s">
        <v>348</v>
      </c>
      <c r="E113" t="str">
        <f t="shared" si="3"/>
        <v>7. Pass arguments through event listeners</v>
      </c>
    </row>
    <row r="114" spans="1:5" x14ac:dyDescent="0.25">
      <c r="A114" t="str">
        <f t="shared" si="2"/>
        <v>md ""</v>
      </c>
      <c r="C114" t="s">
        <v>223</v>
      </c>
      <c r="D114" t="s">
        <v>349</v>
      </c>
      <c r="E114" t="str">
        <f t="shared" si="3"/>
        <v>8. Automatically triggering events</v>
      </c>
    </row>
    <row r="115" spans="1:5" x14ac:dyDescent="0.25">
      <c r="A115" t="str">
        <f t="shared" si="2"/>
        <v>md ""</v>
      </c>
      <c r="C115" t="s">
        <v>223</v>
      </c>
      <c r="D115" t="s">
        <v>350</v>
      </c>
      <c r="E115" t="str">
        <f t="shared" si="3"/>
        <v>9. Challenge intro - Create an event listener</v>
      </c>
    </row>
    <row r="116" spans="1:5" x14ac:dyDescent="0.25">
      <c r="A116" t="str">
        <f t="shared" si="2"/>
        <v>md ""</v>
      </c>
      <c r="C116" t="s">
        <v>223</v>
      </c>
      <c r="D116" t="s">
        <v>351</v>
      </c>
      <c r="E116" t="str">
        <f t="shared" si="3"/>
        <v>10. &lt;/&gt; Code Challenge - Create an event listener</v>
      </c>
    </row>
    <row r="117" spans="1:5" x14ac:dyDescent="0.25">
      <c r="A117" t="str">
        <f t="shared" si="2"/>
        <v>md ""</v>
      </c>
      <c r="C117" t="s">
        <v>223</v>
      </c>
      <c r="D117" t="s">
        <v>352</v>
      </c>
      <c r="E117" t="str">
        <f t="shared" si="3"/>
        <v>11. Solution - Create an event listener</v>
      </c>
    </row>
    <row r="118" spans="1:5" x14ac:dyDescent="0.25">
      <c r="A118" t="str">
        <f t="shared" si="2"/>
        <v>md ""</v>
      </c>
      <c r="C118" t="s">
        <v>223</v>
      </c>
      <c r="D118" t="s">
        <v>63</v>
      </c>
      <c r="E118" t="str">
        <f t="shared" si="3"/>
        <v>Chapter Quiz</v>
      </c>
    </row>
    <row r="119" spans="1:5" x14ac:dyDescent="0.25">
      <c r="A119" t="str">
        <f t="shared" si="2"/>
        <v>md ""</v>
      </c>
      <c r="C119" t="s">
        <v>241</v>
      </c>
      <c r="D119" t="s">
        <v>250</v>
      </c>
      <c r="E119" t="str">
        <f t="shared" si="3"/>
        <v>10. Troubleshooting and Validating JS</v>
      </c>
    </row>
    <row r="120" spans="1:5" x14ac:dyDescent="0.25">
      <c r="A120" t="str">
        <f t="shared" si="2"/>
        <v>md ""</v>
      </c>
      <c r="C120" t="s">
        <v>241</v>
      </c>
      <c r="D120" t="s">
        <v>353</v>
      </c>
      <c r="E120" t="str">
        <f t="shared" si="3"/>
        <v>1. Troubleshooting JavaScript in the browser</v>
      </c>
    </row>
    <row r="121" spans="1:5" x14ac:dyDescent="0.25">
      <c r="A121" t="str">
        <f t="shared" si="2"/>
        <v>md ""</v>
      </c>
      <c r="C121" t="s">
        <v>241</v>
      </c>
      <c r="D121" t="s">
        <v>354</v>
      </c>
      <c r="E121" t="str">
        <f t="shared" si="3"/>
        <v>2. Making sense of a React component</v>
      </c>
    </row>
    <row r="122" spans="1:5" x14ac:dyDescent="0.25">
      <c r="A122" t="str">
        <f t="shared" si="2"/>
        <v>md ""</v>
      </c>
      <c r="C122" t="s">
        <v>241</v>
      </c>
      <c r="D122" t="s">
        <v>63</v>
      </c>
      <c r="E122" t="str">
        <f t="shared" si="3"/>
        <v>Chapter Quiz</v>
      </c>
    </row>
    <row r="123" spans="1:5" x14ac:dyDescent="0.25">
      <c r="A123" t="str">
        <f t="shared" si="2"/>
        <v>md ""</v>
      </c>
      <c r="C123" t="s">
        <v>249</v>
      </c>
      <c r="D123" t="s">
        <v>355</v>
      </c>
      <c r="E123" t="str">
        <f t="shared" si="3"/>
        <v>0. 11. Next steps on your learning journey</v>
      </c>
    </row>
    <row r="124" spans="1:5" x14ac:dyDescent="0.25">
      <c r="A124" t="str">
        <f t="shared" si="2"/>
        <v>md ""</v>
      </c>
      <c r="C124" t="s">
        <v>249</v>
      </c>
      <c r="D124" t="s">
        <v>250</v>
      </c>
      <c r="E124" t="str">
        <f t="shared" si="3"/>
        <v>11. Next steps on your learning journey</v>
      </c>
    </row>
    <row r="125" spans="1:5" x14ac:dyDescent="0.25">
      <c r="A125" t="str">
        <f t="shared" si="2"/>
        <v>md ""</v>
      </c>
      <c r="C125" t="s">
        <v>249</v>
      </c>
      <c r="D125" t="s">
        <v>63</v>
      </c>
      <c r="E125" t="str">
        <f t="shared" si="3"/>
        <v>Chapter Quiz</v>
      </c>
    </row>
    <row r="126" spans="1:5" x14ac:dyDescent="0.25">
      <c r="A126" t="str">
        <f t="shared" si="2"/>
        <v>md ""</v>
      </c>
      <c r="E126" t="str">
        <f t="shared" si="3"/>
        <v/>
      </c>
    </row>
    <row r="127" spans="1:5" x14ac:dyDescent="0.25">
      <c r="A127" t="str">
        <f t="shared" si="2"/>
        <v>md ""</v>
      </c>
      <c r="E127" t="str">
        <f t="shared" si="3"/>
        <v/>
      </c>
    </row>
    <row r="128" spans="1:5" x14ac:dyDescent="0.25">
      <c r="A128" t="str">
        <f t="shared" si="2"/>
        <v>md ""</v>
      </c>
      <c r="E128" t="str">
        <f t="shared" si="3"/>
        <v/>
      </c>
    </row>
    <row r="129" spans="1:5" x14ac:dyDescent="0.25">
      <c r="A129" t="str">
        <f t="shared" ref="A129:A166" si="4">"md """&amp;B129&amp;""""</f>
        <v>md ""</v>
      </c>
      <c r="E129" t="str">
        <f t="shared" si="3"/>
        <v/>
      </c>
    </row>
    <row r="130" spans="1:5" x14ac:dyDescent="0.25">
      <c r="A130" t="str">
        <f t="shared" si="4"/>
        <v>md ""</v>
      </c>
      <c r="E130" t="str">
        <f t="shared" ref="E130:E166" si="5">IF(C130="","",IF(D130="",C130,D130))</f>
        <v/>
      </c>
    </row>
    <row r="131" spans="1:5" x14ac:dyDescent="0.25">
      <c r="A131" t="str">
        <f t="shared" si="4"/>
        <v>md ""</v>
      </c>
      <c r="E131" t="str">
        <f t="shared" si="5"/>
        <v/>
      </c>
    </row>
    <row r="132" spans="1:5" x14ac:dyDescent="0.25">
      <c r="A132" t="str">
        <f t="shared" si="4"/>
        <v>md ""</v>
      </c>
      <c r="E132" t="str">
        <f t="shared" si="5"/>
        <v/>
      </c>
    </row>
    <row r="133" spans="1:5" x14ac:dyDescent="0.25">
      <c r="A133" t="str">
        <f t="shared" si="4"/>
        <v>md ""</v>
      </c>
      <c r="E133" t="str">
        <f t="shared" si="5"/>
        <v/>
      </c>
    </row>
    <row r="134" spans="1:5" x14ac:dyDescent="0.25">
      <c r="A134" t="str">
        <f t="shared" si="4"/>
        <v>md ""</v>
      </c>
      <c r="E134" t="str">
        <f t="shared" si="5"/>
        <v/>
      </c>
    </row>
    <row r="135" spans="1:5" x14ac:dyDescent="0.25">
      <c r="A135" t="str">
        <f t="shared" si="4"/>
        <v>md ""</v>
      </c>
      <c r="E135" t="str">
        <f t="shared" si="5"/>
        <v/>
      </c>
    </row>
    <row r="136" spans="1:5" x14ac:dyDescent="0.25">
      <c r="A136" t="str">
        <f t="shared" si="4"/>
        <v>md ""</v>
      </c>
      <c r="E136" t="str">
        <f t="shared" si="5"/>
        <v/>
      </c>
    </row>
    <row r="137" spans="1:5" x14ac:dyDescent="0.25">
      <c r="A137" t="str">
        <f t="shared" si="4"/>
        <v>md ""</v>
      </c>
      <c r="E137" t="str">
        <f t="shared" si="5"/>
        <v/>
      </c>
    </row>
    <row r="138" spans="1:5" x14ac:dyDescent="0.25">
      <c r="A138" t="str">
        <f t="shared" si="4"/>
        <v>md ""</v>
      </c>
      <c r="E138" t="str">
        <f t="shared" si="5"/>
        <v/>
      </c>
    </row>
    <row r="139" spans="1:5" x14ac:dyDescent="0.25">
      <c r="A139" t="str">
        <f t="shared" si="4"/>
        <v>md ""</v>
      </c>
      <c r="E139" t="str">
        <f t="shared" si="5"/>
        <v/>
      </c>
    </row>
    <row r="140" spans="1:5" x14ac:dyDescent="0.25">
      <c r="A140" t="str">
        <f t="shared" si="4"/>
        <v>md ""</v>
      </c>
      <c r="E140" t="str">
        <f t="shared" si="5"/>
        <v/>
      </c>
    </row>
    <row r="141" spans="1:5" x14ac:dyDescent="0.25">
      <c r="A141" t="str">
        <f t="shared" si="4"/>
        <v>md ""</v>
      </c>
      <c r="E141" t="str">
        <f t="shared" si="5"/>
        <v/>
      </c>
    </row>
    <row r="142" spans="1:5" x14ac:dyDescent="0.25">
      <c r="A142" t="str">
        <f t="shared" si="4"/>
        <v>md ""</v>
      </c>
      <c r="E142" t="str">
        <f t="shared" si="5"/>
        <v/>
      </c>
    </row>
    <row r="143" spans="1:5" x14ac:dyDescent="0.25">
      <c r="A143" t="str">
        <f t="shared" si="4"/>
        <v>md ""</v>
      </c>
      <c r="E143" t="str">
        <f t="shared" si="5"/>
        <v/>
      </c>
    </row>
    <row r="144" spans="1:5" x14ac:dyDescent="0.25">
      <c r="A144" t="str">
        <f t="shared" si="4"/>
        <v>md ""</v>
      </c>
      <c r="E144" t="str">
        <f t="shared" si="5"/>
        <v/>
      </c>
    </row>
    <row r="145" spans="1:5" x14ac:dyDescent="0.25">
      <c r="A145" t="str">
        <f t="shared" si="4"/>
        <v>md ""</v>
      </c>
      <c r="E145" t="str">
        <f t="shared" si="5"/>
        <v/>
      </c>
    </row>
    <row r="146" spans="1:5" x14ac:dyDescent="0.25">
      <c r="A146" t="str">
        <f t="shared" si="4"/>
        <v>md ""</v>
      </c>
      <c r="E146" t="str">
        <f t="shared" si="5"/>
        <v/>
      </c>
    </row>
    <row r="147" spans="1:5" x14ac:dyDescent="0.25">
      <c r="A147" t="str">
        <f t="shared" si="4"/>
        <v>md ""</v>
      </c>
      <c r="E147" t="str">
        <f t="shared" si="5"/>
        <v/>
      </c>
    </row>
    <row r="148" spans="1:5" x14ac:dyDescent="0.25">
      <c r="A148" t="str">
        <f t="shared" si="4"/>
        <v>md ""</v>
      </c>
      <c r="E148" t="str">
        <f t="shared" si="5"/>
        <v/>
      </c>
    </row>
    <row r="149" spans="1:5" x14ac:dyDescent="0.25">
      <c r="A149" t="str">
        <f t="shared" si="4"/>
        <v>md ""</v>
      </c>
      <c r="E149" t="str">
        <f t="shared" si="5"/>
        <v/>
      </c>
    </row>
    <row r="150" spans="1:5" x14ac:dyDescent="0.25">
      <c r="A150" t="str">
        <f t="shared" si="4"/>
        <v>md ""</v>
      </c>
      <c r="E150" t="str">
        <f t="shared" si="5"/>
        <v/>
      </c>
    </row>
    <row r="151" spans="1:5" x14ac:dyDescent="0.25">
      <c r="A151" t="str">
        <f t="shared" si="4"/>
        <v>md ""</v>
      </c>
      <c r="E151" t="str">
        <f t="shared" si="5"/>
        <v/>
      </c>
    </row>
    <row r="152" spans="1:5" x14ac:dyDescent="0.25">
      <c r="A152" t="str">
        <f t="shared" si="4"/>
        <v>md ""</v>
      </c>
      <c r="E152" t="str">
        <f t="shared" si="5"/>
        <v/>
      </c>
    </row>
    <row r="153" spans="1:5" x14ac:dyDescent="0.25">
      <c r="A153" t="str">
        <f t="shared" si="4"/>
        <v>md ""</v>
      </c>
      <c r="E153" t="str">
        <f t="shared" si="5"/>
        <v/>
      </c>
    </row>
    <row r="154" spans="1:5" x14ac:dyDescent="0.25">
      <c r="A154" t="str">
        <f t="shared" si="4"/>
        <v>md ""</v>
      </c>
      <c r="E154" t="str">
        <f t="shared" si="5"/>
        <v/>
      </c>
    </row>
    <row r="155" spans="1:5" x14ac:dyDescent="0.25">
      <c r="A155" t="str">
        <f t="shared" si="4"/>
        <v>md ""</v>
      </c>
      <c r="E155" t="str">
        <f t="shared" si="5"/>
        <v/>
      </c>
    </row>
    <row r="156" spans="1:5" x14ac:dyDescent="0.25">
      <c r="A156" t="str">
        <f t="shared" si="4"/>
        <v>md ""</v>
      </c>
      <c r="E156" t="str">
        <f t="shared" si="5"/>
        <v/>
      </c>
    </row>
    <row r="157" spans="1:5" x14ac:dyDescent="0.25">
      <c r="A157" t="str">
        <f t="shared" si="4"/>
        <v>md ""</v>
      </c>
      <c r="E157" t="str">
        <f t="shared" si="5"/>
        <v/>
      </c>
    </row>
    <row r="158" spans="1:5" x14ac:dyDescent="0.25">
      <c r="A158" t="str">
        <f t="shared" si="4"/>
        <v>md ""</v>
      </c>
      <c r="E158" t="str">
        <f t="shared" si="5"/>
        <v/>
      </c>
    </row>
    <row r="159" spans="1:5" x14ac:dyDescent="0.25">
      <c r="A159" t="str">
        <f t="shared" si="4"/>
        <v>md ""</v>
      </c>
      <c r="E159" t="str">
        <f t="shared" si="5"/>
        <v/>
      </c>
    </row>
    <row r="160" spans="1:5" x14ac:dyDescent="0.25">
      <c r="A160" t="str">
        <f t="shared" si="4"/>
        <v>md ""</v>
      </c>
      <c r="E160" t="str">
        <f t="shared" si="5"/>
        <v/>
      </c>
    </row>
    <row r="161" spans="1:5" x14ac:dyDescent="0.25">
      <c r="A161" t="str">
        <f t="shared" si="4"/>
        <v>md ""</v>
      </c>
      <c r="E161" t="str">
        <f t="shared" si="5"/>
        <v/>
      </c>
    </row>
    <row r="162" spans="1:5" x14ac:dyDescent="0.25">
      <c r="A162" t="str">
        <f t="shared" si="4"/>
        <v>md ""</v>
      </c>
      <c r="E162" t="str">
        <f t="shared" si="5"/>
        <v/>
      </c>
    </row>
    <row r="163" spans="1:5" x14ac:dyDescent="0.25">
      <c r="A163" t="str">
        <f t="shared" si="4"/>
        <v>md ""</v>
      </c>
      <c r="E163" t="str">
        <f t="shared" si="5"/>
        <v/>
      </c>
    </row>
    <row r="164" spans="1:5" x14ac:dyDescent="0.25">
      <c r="A164" t="str">
        <f t="shared" si="4"/>
        <v>md ""</v>
      </c>
      <c r="E164" t="str">
        <f t="shared" si="5"/>
        <v/>
      </c>
    </row>
    <row r="165" spans="1:5" x14ac:dyDescent="0.25">
      <c r="A165" t="str">
        <f t="shared" si="4"/>
        <v>md ""</v>
      </c>
      <c r="E165" t="str">
        <f t="shared" si="5"/>
        <v/>
      </c>
    </row>
    <row r="166" spans="1:5" x14ac:dyDescent="0.25">
      <c r="A166" t="str">
        <f t="shared" si="4"/>
        <v>md ""</v>
      </c>
      <c r="E166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EF0C-4F9C-43AE-AE8F-7DB4E35C3245}">
  <dimension ref="A1:H210"/>
  <sheetViews>
    <sheetView workbookViewId="0">
      <selection activeCell="E20" sqref="E20"/>
    </sheetView>
  </sheetViews>
  <sheetFormatPr defaultRowHeight="15" x14ac:dyDescent="0.25"/>
  <cols>
    <col min="2" max="2" width="40.85546875" bestFit="1" customWidth="1"/>
    <col min="3" max="3" width="51" bestFit="1" customWidth="1"/>
    <col min="4" max="5" width="84.85546875" bestFit="1" customWidth="1"/>
  </cols>
  <sheetData>
    <row r="1" spans="1:6" s="17" customFormat="1" x14ac:dyDescent="0.25">
      <c r="A1" s="17" t="s">
        <v>34</v>
      </c>
      <c r="B1" s="17" t="s">
        <v>35</v>
      </c>
      <c r="C1" s="17" t="s">
        <v>36</v>
      </c>
      <c r="D1" s="17" t="s">
        <v>37</v>
      </c>
      <c r="E1" s="17" t="s">
        <v>38</v>
      </c>
      <c r="F1" s="17" t="s">
        <v>39</v>
      </c>
    </row>
    <row r="2" spans="1:6" x14ac:dyDescent="0.25">
      <c r="A2">
        <v>2</v>
      </c>
      <c r="B2" t="s">
        <v>248</v>
      </c>
      <c r="C2" t="s">
        <v>251</v>
      </c>
      <c r="D2" t="str">
        <f>IF(C2="","","0"&amp;B2&amp;IF(FIND(".",C2)&lt;3,"\0","\")&amp;C2&amp;".mkv")</f>
        <v>00. Introduction\01. JavaScript - The soil from which the modern web grows.mkv</v>
      </c>
      <c r="E2" s="18" t="s">
        <v>362</v>
      </c>
      <c r="F2" t="b">
        <f t="shared" ref="F2:F33" si="0">IF(C2="","",D2=E2)</f>
        <v>1</v>
      </c>
    </row>
    <row r="3" spans="1:6" x14ac:dyDescent="0.25">
      <c r="A3">
        <v>3</v>
      </c>
      <c r="B3" t="s">
        <v>248</v>
      </c>
      <c r="C3" t="s">
        <v>252</v>
      </c>
      <c r="D3" t="str">
        <f t="shared" ref="D3:D66" si="1">IF(C3="","","0"&amp;B3&amp;IF(FIND(".",C3)&lt;3,"\0","\")&amp;C3&amp;".mkv")</f>
        <v>00. Introduction\02. How to use the exercise files.mkv</v>
      </c>
      <c r="E3" s="18" t="s">
        <v>363</v>
      </c>
      <c r="F3" t="b">
        <f t="shared" si="0"/>
        <v>1</v>
      </c>
    </row>
    <row r="4" spans="1:6" x14ac:dyDescent="0.25">
      <c r="A4">
        <v>4</v>
      </c>
      <c r="B4" t="s">
        <v>248</v>
      </c>
      <c r="C4" t="s">
        <v>253</v>
      </c>
      <c r="D4" t="str">
        <f t="shared" si="1"/>
        <v>00. Introduction\03. Exploring the lab environment.mkv</v>
      </c>
      <c r="E4" s="18" t="s">
        <v>364</v>
      </c>
      <c r="F4" t="b">
        <f t="shared" si="0"/>
        <v>1</v>
      </c>
    </row>
    <row r="5" spans="1:6" x14ac:dyDescent="0.25">
      <c r="A5">
        <v>6</v>
      </c>
      <c r="B5" t="s">
        <v>254</v>
      </c>
      <c r="C5" t="s">
        <v>255</v>
      </c>
      <c r="D5" t="str">
        <f t="shared" si="1"/>
        <v>01. JavaScript - A Brief Introduction\01. JavaScript - First contact.mkv</v>
      </c>
      <c r="E5" s="18" t="s">
        <v>365</v>
      </c>
      <c r="F5" t="b">
        <f t="shared" si="0"/>
        <v>1</v>
      </c>
    </row>
    <row r="6" spans="1:6" x14ac:dyDescent="0.25">
      <c r="A6">
        <v>7</v>
      </c>
      <c r="B6" t="s">
        <v>254</v>
      </c>
      <c r="C6" t="s">
        <v>256</v>
      </c>
      <c r="D6" t="str">
        <f t="shared" si="1"/>
        <v>01. JavaScript - A Brief Introduction\02. Navigating the JS landscape.mkv</v>
      </c>
      <c r="E6" s="18" t="s">
        <v>366</v>
      </c>
      <c r="F6" t="b">
        <f t="shared" si="0"/>
        <v>1</v>
      </c>
    </row>
    <row r="7" spans="1:6" x14ac:dyDescent="0.25">
      <c r="A7">
        <v>8</v>
      </c>
      <c r="B7" t="s">
        <v>254</v>
      </c>
      <c r="C7" t="s">
        <v>257</v>
      </c>
      <c r="D7" t="str">
        <f t="shared" si="1"/>
        <v>01. JavaScript - A Brief Introduction\03. Tools for working with JavaScript.mkv</v>
      </c>
      <c r="E7" s="18" t="s">
        <v>367</v>
      </c>
      <c r="F7" t="b">
        <f t="shared" si="0"/>
        <v>1</v>
      </c>
    </row>
    <row r="8" spans="1:6" x14ac:dyDescent="0.25">
      <c r="A8">
        <v>9</v>
      </c>
      <c r="B8" t="s">
        <v>254</v>
      </c>
      <c r="C8" t="s">
        <v>258</v>
      </c>
      <c r="D8" t="str">
        <f t="shared" si="1"/>
        <v>01. JavaScript - A Brief Introduction\04. Linting and formatting.mkv</v>
      </c>
      <c r="E8" s="18" t="s">
        <v>368</v>
      </c>
      <c r="F8" t="b">
        <f t="shared" si="0"/>
        <v>1</v>
      </c>
    </row>
    <row r="9" spans="1:6" x14ac:dyDescent="0.25">
      <c r="A9">
        <v>10</v>
      </c>
      <c r="B9" t="s">
        <v>254</v>
      </c>
      <c r="C9" t="s">
        <v>259</v>
      </c>
      <c r="D9" t="str">
        <f t="shared" si="1"/>
        <v>01. JavaScript - A Brief Introduction\05. Get to know the browser console.mkv</v>
      </c>
      <c r="E9" s="18" t="s">
        <v>369</v>
      </c>
      <c r="F9" t="b">
        <f t="shared" si="0"/>
        <v>1</v>
      </c>
    </row>
    <row r="10" spans="1:6" x14ac:dyDescent="0.25">
      <c r="A10">
        <v>11</v>
      </c>
      <c r="B10" t="s">
        <v>254</v>
      </c>
      <c r="C10" t="s">
        <v>260</v>
      </c>
      <c r="D10" t="str">
        <f t="shared" si="1"/>
        <v>01. JavaScript - A Brief Introduction\06. JavaScript language basics.mkv</v>
      </c>
      <c r="E10" s="18" t="s">
        <v>370</v>
      </c>
      <c r="F10" t="b">
        <f t="shared" si="0"/>
        <v>1</v>
      </c>
    </row>
    <row r="11" spans="1:6" x14ac:dyDescent="0.25">
      <c r="A11">
        <v>12</v>
      </c>
      <c r="B11" t="s">
        <v>254</v>
      </c>
      <c r="C11" t="s">
        <v>261</v>
      </c>
      <c r="D11" t="str">
        <f t="shared" si="1"/>
        <v>01. JavaScript - A Brief Introduction\07. Learning JavaScript backward.mkv</v>
      </c>
      <c r="E11" s="18" t="s">
        <v>371</v>
      </c>
      <c r="F11" t="b">
        <f t="shared" si="0"/>
        <v>1</v>
      </c>
    </row>
    <row r="12" spans="1:6" x14ac:dyDescent="0.25">
      <c r="A12">
        <v>15</v>
      </c>
      <c r="B12" t="s">
        <v>65</v>
      </c>
      <c r="C12" t="s">
        <v>262</v>
      </c>
      <c r="D12" t="str">
        <f t="shared" si="1"/>
        <v>02. Get Up and Running with JS\01. JavaScript in an HTML document.mkv</v>
      </c>
      <c r="E12" s="18" t="s">
        <v>372</v>
      </c>
      <c r="F12" t="b">
        <f t="shared" si="0"/>
        <v>1</v>
      </c>
    </row>
    <row r="13" spans="1:6" x14ac:dyDescent="0.25">
      <c r="A13">
        <v>16</v>
      </c>
      <c r="B13" t="s">
        <v>65</v>
      </c>
      <c r="C13" t="s">
        <v>263</v>
      </c>
      <c r="D13" t="str">
        <f t="shared" si="1"/>
        <v>02. Get Up and Running with JS\02. JavaScript as an external file.mkv</v>
      </c>
      <c r="E13" s="18" t="s">
        <v>373</v>
      </c>
      <c r="F13" t="b">
        <f t="shared" si="0"/>
        <v>1</v>
      </c>
    </row>
    <row r="14" spans="1:6" x14ac:dyDescent="0.25">
      <c r="A14">
        <v>17</v>
      </c>
      <c r="B14" t="s">
        <v>65</v>
      </c>
      <c r="C14" t="s">
        <v>264</v>
      </c>
      <c r="D14" t="str">
        <f t="shared" si="1"/>
        <v>02. Get Up and Running with JS\03. Modern JavaScript loading.mkv</v>
      </c>
      <c r="E14" s="18" t="s">
        <v>374</v>
      </c>
      <c r="F14" t="b">
        <f t="shared" si="0"/>
        <v>1</v>
      </c>
    </row>
    <row r="15" spans="1:6" x14ac:dyDescent="0.25">
      <c r="A15">
        <v>18</v>
      </c>
      <c r="B15" t="s">
        <v>65</v>
      </c>
      <c r="C15" t="s">
        <v>265</v>
      </c>
      <c r="D15" t="str">
        <f t="shared" si="1"/>
        <v>02. Get Up and Running with JS\04. JavaScript modules.mkv</v>
      </c>
      <c r="E15" s="18" t="s">
        <v>375</v>
      </c>
      <c r="F15" t="b">
        <f t="shared" si="0"/>
        <v>1</v>
      </c>
    </row>
    <row r="16" spans="1:6" x14ac:dyDescent="0.25">
      <c r="A16">
        <v>21</v>
      </c>
      <c r="B16" t="s">
        <v>74</v>
      </c>
      <c r="C16" t="s">
        <v>266</v>
      </c>
      <c r="D16" t="str">
        <f t="shared" si="1"/>
        <v>03. Objects\01. Objects - A practical introduction.mkv</v>
      </c>
      <c r="E16" s="18" t="s">
        <v>376</v>
      </c>
      <c r="F16" t="b">
        <f t="shared" si="0"/>
        <v>1</v>
      </c>
    </row>
    <row r="17" spans="1:8" x14ac:dyDescent="0.25">
      <c r="A17">
        <v>22</v>
      </c>
      <c r="B17" t="s">
        <v>74</v>
      </c>
      <c r="C17" t="s">
        <v>267</v>
      </c>
      <c r="D17" t="str">
        <f t="shared" si="1"/>
        <v>03. Objects\02. JavaScript objects - The code version.mkv</v>
      </c>
      <c r="E17" s="18" t="s">
        <v>386</v>
      </c>
      <c r="F17" t="b">
        <f t="shared" si="0"/>
        <v>1</v>
      </c>
      <c r="H17" t="s">
        <v>377</v>
      </c>
    </row>
    <row r="18" spans="1:8" x14ac:dyDescent="0.25">
      <c r="A18">
        <v>23</v>
      </c>
      <c r="B18" t="s">
        <v>74</v>
      </c>
      <c r="C18" t="s">
        <v>268</v>
      </c>
      <c r="D18" t="str">
        <f t="shared" si="1"/>
        <v>03. Objects\03. Object containers.mkv</v>
      </c>
      <c r="E18" s="18" t="s">
        <v>387</v>
      </c>
      <c r="F18" t="b">
        <f t="shared" si="0"/>
        <v>1</v>
      </c>
      <c r="H18" t="s">
        <v>378</v>
      </c>
    </row>
    <row r="19" spans="1:8" x14ac:dyDescent="0.25">
      <c r="A19">
        <v>24</v>
      </c>
      <c r="B19" t="s">
        <v>74</v>
      </c>
      <c r="C19" t="s">
        <v>269</v>
      </c>
      <c r="D19" t="str">
        <f t="shared" si="1"/>
        <v>03. Objects\04. Object properties.mkv</v>
      </c>
      <c r="E19" s="18" t="s">
        <v>388</v>
      </c>
      <c r="F19" t="b">
        <f t="shared" si="0"/>
        <v>1</v>
      </c>
      <c r="H19" t="s">
        <v>379</v>
      </c>
    </row>
    <row r="20" spans="1:8" x14ac:dyDescent="0.25">
      <c r="A20">
        <v>25</v>
      </c>
      <c r="B20" t="s">
        <v>74</v>
      </c>
      <c r="C20" t="s">
        <v>270</v>
      </c>
      <c r="D20" t="str">
        <f t="shared" si="1"/>
        <v>03. Objects\05. Accessing objects.mkv</v>
      </c>
      <c r="E20" s="18" t="s">
        <v>389</v>
      </c>
      <c r="F20" t="b">
        <f t="shared" si="0"/>
        <v>1</v>
      </c>
      <c r="H20" t="s">
        <v>380</v>
      </c>
    </row>
    <row r="21" spans="1:8" x14ac:dyDescent="0.25">
      <c r="A21">
        <v>26</v>
      </c>
      <c r="B21" t="s">
        <v>74</v>
      </c>
      <c r="C21" t="s">
        <v>271</v>
      </c>
      <c r="D21" t="str">
        <f t="shared" si="1"/>
        <v>03. Objects\06. Accessing object properties.mkv</v>
      </c>
      <c r="E21" s="18" t="s">
        <v>390</v>
      </c>
      <c r="F21" t="b">
        <f t="shared" si="0"/>
        <v>1</v>
      </c>
      <c r="H21" t="s">
        <v>381</v>
      </c>
    </row>
    <row r="22" spans="1:8" x14ac:dyDescent="0.25">
      <c r="A22">
        <v>27</v>
      </c>
      <c r="B22" t="s">
        <v>74</v>
      </c>
      <c r="C22" t="s">
        <v>272</v>
      </c>
      <c r="D22" t="str">
        <f t="shared" si="1"/>
        <v>03. Objects\07. Practice - Build a new object.mkv</v>
      </c>
      <c r="E22" s="18" t="s">
        <v>391</v>
      </c>
      <c r="F22" t="b">
        <f t="shared" si="0"/>
        <v>1</v>
      </c>
      <c r="H22" t="s">
        <v>382</v>
      </c>
    </row>
    <row r="23" spans="1:8" x14ac:dyDescent="0.25">
      <c r="A23">
        <v>28</v>
      </c>
      <c r="B23" t="s">
        <v>74</v>
      </c>
      <c r="C23" t="s">
        <v>273</v>
      </c>
      <c r="D23" t="str">
        <f t="shared" si="1"/>
        <v>03. Objects\08. Prototype inheritance.mkv</v>
      </c>
      <c r="E23" s="18" t="s">
        <v>392</v>
      </c>
      <c r="F23" t="b">
        <f t="shared" si="0"/>
        <v>1</v>
      </c>
      <c r="H23" t="s">
        <v>383</v>
      </c>
    </row>
    <row r="24" spans="1:8" x14ac:dyDescent="0.25">
      <c r="A24">
        <v>29</v>
      </c>
      <c r="B24" t="s">
        <v>74</v>
      </c>
      <c r="C24" t="s">
        <v>274</v>
      </c>
      <c r="D24" t="str">
        <f t="shared" si="1"/>
        <v>03. Objects\09. Object methods.mkv</v>
      </c>
      <c r="E24" s="18" t="s">
        <v>393</v>
      </c>
      <c r="F24" t="b">
        <f t="shared" si="0"/>
        <v>1</v>
      </c>
      <c r="H24" t="s">
        <v>384</v>
      </c>
    </row>
    <row r="25" spans="1:8" x14ac:dyDescent="0.25">
      <c r="A25">
        <v>30</v>
      </c>
      <c r="B25" t="s">
        <v>74</v>
      </c>
      <c r="C25" t="s">
        <v>275</v>
      </c>
      <c r="D25" t="str">
        <f t="shared" si="1"/>
        <v>03. Objects\10. Practice - Build a new method.mkv</v>
      </c>
      <c r="E25" s="18" t="s">
        <v>471</v>
      </c>
      <c r="F25" t="b">
        <f t="shared" si="0"/>
        <v>1</v>
      </c>
      <c r="H25" t="s">
        <v>385</v>
      </c>
    </row>
    <row r="26" spans="1:8" x14ac:dyDescent="0.25">
      <c r="A26">
        <v>31</v>
      </c>
      <c r="B26" t="s">
        <v>74</v>
      </c>
      <c r="C26" t="s">
        <v>276</v>
      </c>
      <c r="D26" t="str">
        <f t="shared" si="1"/>
        <v>03. Objects\11. Classes - Object blueprints.mkv</v>
      </c>
      <c r="E26" s="18" t="s">
        <v>472</v>
      </c>
      <c r="F26" t="b">
        <f t="shared" si="0"/>
        <v>1</v>
      </c>
    </row>
    <row r="27" spans="1:8" x14ac:dyDescent="0.25">
      <c r="A27">
        <v>32</v>
      </c>
      <c r="B27" t="s">
        <v>74</v>
      </c>
      <c r="C27" t="s">
        <v>277</v>
      </c>
      <c r="D27" t="str">
        <f t="shared" si="1"/>
        <v>03. Objects\12. Object constructors.mkv</v>
      </c>
      <c r="E27" s="18" t="s">
        <v>473</v>
      </c>
      <c r="F27" t="b">
        <f t="shared" si="0"/>
        <v>1</v>
      </c>
    </row>
    <row r="28" spans="1:8" x14ac:dyDescent="0.25">
      <c r="A28">
        <v>33</v>
      </c>
      <c r="B28" t="s">
        <v>74</v>
      </c>
      <c r="C28" t="s">
        <v>278</v>
      </c>
      <c r="D28" t="str">
        <f t="shared" si="1"/>
        <v>03. Objects\13. Extending classes.mkv</v>
      </c>
      <c r="E28" s="18" t="s">
        <v>485</v>
      </c>
      <c r="F28" t="b">
        <f t="shared" si="0"/>
        <v>1</v>
      </c>
    </row>
    <row r="29" spans="1:8" x14ac:dyDescent="0.25">
      <c r="A29">
        <v>34</v>
      </c>
      <c r="B29" t="s">
        <v>74</v>
      </c>
      <c r="C29" t="s">
        <v>279</v>
      </c>
      <c r="D29" t="str">
        <f t="shared" si="1"/>
        <v>03. Objects\14. Practice - Build a new object with a constructor.mkv</v>
      </c>
      <c r="E29" s="18" t="s">
        <v>486</v>
      </c>
      <c r="F29" t="b">
        <f t="shared" si="0"/>
        <v>1</v>
      </c>
    </row>
    <row r="30" spans="1:8" x14ac:dyDescent="0.25">
      <c r="A30">
        <v>35</v>
      </c>
      <c r="B30" t="s">
        <v>74</v>
      </c>
      <c r="C30" t="s">
        <v>280</v>
      </c>
      <c r="D30" t="str">
        <f t="shared" si="1"/>
        <v>03. Objects\15. Global objects.mkv</v>
      </c>
      <c r="E30" s="18" t="s">
        <v>487</v>
      </c>
      <c r="F30" t="b">
        <f t="shared" si="0"/>
        <v>1</v>
      </c>
    </row>
    <row r="31" spans="1:8" x14ac:dyDescent="0.25">
      <c r="A31">
        <v>36</v>
      </c>
      <c r="B31" t="s">
        <v>74</v>
      </c>
      <c r="C31" t="s">
        <v>281</v>
      </c>
      <c r="D31" t="str">
        <f t="shared" si="1"/>
        <v>03. Objects\16. Challenge intro - Create a new object type.mkv</v>
      </c>
      <c r="E31" s="18" t="s">
        <v>488</v>
      </c>
      <c r="F31" t="b">
        <f t="shared" si="0"/>
        <v>1</v>
      </c>
    </row>
    <row r="32" spans="1:8" x14ac:dyDescent="0.25">
      <c r="A32">
        <v>37</v>
      </c>
      <c r="B32" t="s">
        <v>74</v>
      </c>
      <c r="C32" t="s">
        <v>460</v>
      </c>
      <c r="D32" t="str">
        <f t="shared" si="1"/>
        <v>03. Objects\17. Code Challenge - Create a new object type.mkv</v>
      </c>
      <c r="E32" s="18" t="s">
        <v>489</v>
      </c>
      <c r="F32" t="b">
        <f t="shared" si="0"/>
        <v>1</v>
      </c>
    </row>
    <row r="33" spans="1:7" x14ac:dyDescent="0.25">
      <c r="A33">
        <v>38</v>
      </c>
      <c r="B33" t="s">
        <v>74</v>
      </c>
      <c r="C33" t="s">
        <v>283</v>
      </c>
      <c r="D33" t="str">
        <f t="shared" si="1"/>
        <v>03. Objects\18. Solution - Create a new object type.mkv</v>
      </c>
      <c r="E33" s="18" t="s">
        <v>490</v>
      </c>
      <c r="F33" t="b">
        <f t="shared" si="0"/>
        <v>1</v>
      </c>
    </row>
    <row r="34" spans="1:7" x14ac:dyDescent="0.25">
      <c r="A34">
        <v>41</v>
      </c>
      <c r="B34" t="s">
        <v>284</v>
      </c>
      <c r="C34" t="s">
        <v>285</v>
      </c>
      <c r="D34" t="str">
        <f t="shared" si="1"/>
        <v>04. Sidebar - String Output\01. Mix text and variables with template literals.mkv</v>
      </c>
      <c r="E34" s="18" t="s">
        <v>394</v>
      </c>
      <c r="F34" t="b">
        <f t="shared" ref="F34:F65" si="2">IF(C34="","",D34=E34)</f>
        <v>1</v>
      </c>
    </row>
    <row r="35" spans="1:7" x14ac:dyDescent="0.25">
      <c r="A35">
        <v>42</v>
      </c>
      <c r="B35" t="s">
        <v>284</v>
      </c>
      <c r="C35" t="s">
        <v>286</v>
      </c>
      <c r="D35" t="str">
        <f t="shared" si="1"/>
        <v>04. Sidebar - String Output\02. Traditional string output.mkv</v>
      </c>
      <c r="E35" s="18" t="s">
        <v>395</v>
      </c>
      <c r="F35" t="b">
        <f t="shared" si="2"/>
        <v>1</v>
      </c>
    </row>
    <row r="36" spans="1:7" x14ac:dyDescent="0.25">
      <c r="A36">
        <v>43</v>
      </c>
      <c r="B36" t="s">
        <v>284</v>
      </c>
      <c r="C36" t="s">
        <v>287</v>
      </c>
      <c r="D36" t="str">
        <f t="shared" si="1"/>
        <v>04. Sidebar - String Output\03. Challenge intro - Create a template literal.mkv</v>
      </c>
      <c r="E36" s="18" t="s">
        <v>396</v>
      </c>
      <c r="F36" t="b">
        <f t="shared" si="2"/>
        <v>1</v>
      </c>
    </row>
    <row r="37" spans="1:7" x14ac:dyDescent="0.25">
      <c r="A37">
        <v>44</v>
      </c>
      <c r="B37" t="s">
        <v>284</v>
      </c>
      <c r="C37" t="s">
        <v>461</v>
      </c>
      <c r="D37" t="str">
        <f t="shared" si="1"/>
        <v>04. Sidebar - String Output\04. Code Challenge - Create a template literal.mkv</v>
      </c>
      <c r="E37" s="18" t="s">
        <v>397</v>
      </c>
      <c r="F37" t="b">
        <f t="shared" si="2"/>
        <v>1</v>
      </c>
    </row>
    <row r="38" spans="1:7" x14ac:dyDescent="0.25">
      <c r="A38">
        <v>45</v>
      </c>
      <c r="B38" t="s">
        <v>284</v>
      </c>
      <c r="C38" t="s">
        <v>289</v>
      </c>
      <c r="D38" t="str">
        <f t="shared" si="1"/>
        <v>04. Sidebar - String Output\05. Solution - Create a template literal.mkv</v>
      </c>
      <c r="E38" s="18" t="s">
        <v>398</v>
      </c>
      <c r="F38" t="b">
        <f t="shared" si="2"/>
        <v>1</v>
      </c>
    </row>
    <row r="39" spans="1:7" x14ac:dyDescent="0.25">
      <c r="A39">
        <v>48</v>
      </c>
      <c r="B39" t="s">
        <v>123</v>
      </c>
      <c r="C39" t="s">
        <v>290</v>
      </c>
      <c r="D39" t="str">
        <f t="shared" si="1"/>
        <v>05. DOM\01. DOM - The Document Object Model.mkv</v>
      </c>
      <c r="E39" s="18" t="s">
        <v>399</v>
      </c>
      <c r="F39" t="b">
        <f t="shared" si="2"/>
        <v>1</v>
      </c>
    </row>
    <row r="40" spans="1:7" x14ac:dyDescent="0.25">
      <c r="A40">
        <v>49</v>
      </c>
      <c r="B40" t="s">
        <v>123</v>
      </c>
      <c r="C40" t="s">
        <v>291</v>
      </c>
      <c r="D40" t="str">
        <f t="shared" si="1"/>
        <v>05. DOM\02. Access elements with querySelector methods.mkv</v>
      </c>
      <c r="E40" s="18" t="s">
        <v>404</v>
      </c>
      <c r="F40" t="b">
        <f t="shared" si="2"/>
        <v>1</v>
      </c>
      <c r="G40" t="s">
        <v>400</v>
      </c>
    </row>
    <row r="41" spans="1:7" x14ac:dyDescent="0.25">
      <c r="A41">
        <v>50</v>
      </c>
      <c r="B41" t="s">
        <v>123</v>
      </c>
      <c r="C41" t="s">
        <v>292</v>
      </c>
      <c r="D41" t="str">
        <f t="shared" si="1"/>
        <v>05. DOM\03. Access elements using older methods.mkv</v>
      </c>
      <c r="E41" s="18" t="s">
        <v>405</v>
      </c>
      <c r="F41" t="b">
        <f t="shared" si="2"/>
        <v>1</v>
      </c>
      <c r="G41" t="s">
        <v>401</v>
      </c>
    </row>
    <row r="42" spans="1:7" x14ac:dyDescent="0.25">
      <c r="A42">
        <v>51</v>
      </c>
      <c r="B42" t="s">
        <v>123</v>
      </c>
      <c r="C42" t="s">
        <v>293</v>
      </c>
      <c r="D42" t="str">
        <f t="shared" si="1"/>
        <v>05. DOM\04. Practice - Find an element.mkv</v>
      </c>
      <c r="E42" s="18" t="s">
        <v>406</v>
      </c>
      <c r="F42" t="b">
        <f t="shared" si="2"/>
        <v>1</v>
      </c>
      <c r="G42" t="s">
        <v>402</v>
      </c>
    </row>
    <row r="43" spans="1:7" x14ac:dyDescent="0.25">
      <c r="A43">
        <v>52</v>
      </c>
      <c r="B43" t="s">
        <v>123</v>
      </c>
      <c r="C43" t="s">
        <v>294</v>
      </c>
      <c r="D43" t="str">
        <f t="shared" si="1"/>
        <v>05. DOM\05. Modifying element classes.mkv</v>
      </c>
      <c r="E43" s="18" t="s">
        <v>407</v>
      </c>
      <c r="F43" t="b">
        <f t="shared" si="2"/>
        <v>1</v>
      </c>
      <c r="G43" t="s">
        <v>403</v>
      </c>
    </row>
    <row r="44" spans="1:7" x14ac:dyDescent="0.25">
      <c r="A44">
        <v>53</v>
      </c>
      <c r="B44" t="s">
        <v>123</v>
      </c>
      <c r="C44" t="s">
        <v>295</v>
      </c>
      <c r="D44" t="str">
        <f t="shared" si="1"/>
        <v>05. DOM\06. Attributes.mkv</v>
      </c>
      <c r="E44" s="18" t="s">
        <v>408</v>
      </c>
      <c r="F44" t="b">
        <f t="shared" si="2"/>
        <v>1</v>
      </c>
    </row>
    <row r="45" spans="1:7" x14ac:dyDescent="0.25">
      <c r="A45">
        <v>54</v>
      </c>
      <c r="B45" t="s">
        <v>123</v>
      </c>
      <c r="C45" t="s">
        <v>296</v>
      </c>
      <c r="D45" t="str">
        <f t="shared" si="1"/>
        <v>05. DOM\07. Inline style.mkv</v>
      </c>
      <c r="E45" s="18" t="s">
        <v>409</v>
      </c>
      <c r="F45" t="b">
        <f t="shared" si="2"/>
        <v>1</v>
      </c>
    </row>
    <row r="46" spans="1:7" x14ac:dyDescent="0.25">
      <c r="A46">
        <v>55</v>
      </c>
      <c r="B46" t="s">
        <v>123</v>
      </c>
      <c r="C46" t="s">
        <v>297</v>
      </c>
      <c r="D46" t="str">
        <f t="shared" si="1"/>
        <v>05. DOM\08. Working with element attributes.mkv</v>
      </c>
      <c r="E46" s="18" t="s">
        <v>410</v>
      </c>
      <c r="F46" t="b">
        <f t="shared" si="2"/>
        <v>1</v>
      </c>
    </row>
    <row r="47" spans="1:7" x14ac:dyDescent="0.25">
      <c r="A47">
        <v>56</v>
      </c>
      <c r="B47" t="s">
        <v>123</v>
      </c>
      <c r="C47" t="s">
        <v>298</v>
      </c>
      <c r="D47" t="str">
        <f t="shared" si="1"/>
        <v>05. DOM\09. Practice - Modify classes and attributes, and styles.mkv</v>
      </c>
      <c r="E47" s="18" t="s">
        <v>411</v>
      </c>
      <c r="F47" t="b">
        <f t="shared" si="2"/>
        <v>1</v>
      </c>
    </row>
    <row r="48" spans="1:7" x14ac:dyDescent="0.25">
      <c r="A48">
        <v>57</v>
      </c>
      <c r="B48" t="s">
        <v>123</v>
      </c>
      <c r="C48" t="s">
        <v>299</v>
      </c>
      <c r="D48" t="str">
        <f t="shared" si="1"/>
        <v>05. DOM\10. Add DOM elements.mkv</v>
      </c>
      <c r="E48" s="18" t="s">
        <v>474</v>
      </c>
      <c r="F48" t="b">
        <f t="shared" si="2"/>
        <v>1</v>
      </c>
    </row>
    <row r="49" spans="1:7" x14ac:dyDescent="0.25">
      <c r="A49">
        <v>58</v>
      </c>
      <c r="B49" t="s">
        <v>123</v>
      </c>
      <c r="C49" t="s">
        <v>300</v>
      </c>
      <c r="D49" t="str">
        <f t="shared" si="1"/>
        <v>05. DOM\11. Challenge intro - Create elements.mkv</v>
      </c>
      <c r="E49" s="18" t="s">
        <v>475</v>
      </c>
      <c r="F49" t="b">
        <f t="shared" si="2"/>
        <v>1</v>
      </c>
    </row>
    <row r="50" spans="1:7" x14ac:dyDescent="0.25">
      <c r="A50">
        <v>59</v>
      </c>
      <c r="B50" t="s">
        <v>123</v>
      </c>
      <c r="C50" t="s">
        <v>462</v>
      </c>
      <c r="D50" t="str">
        <f t="shared" si="1"/>
        <v>05. DOM\12. Code Challenge - Create elements.mkv</v>
      </c>
      <c r="E50" s="18" t="s">
        <v>476</v>
      </c>
      <c r="F50" t="b">
        <f t="shared" si="2"/>
        <v>1</v>
      </c>
    </row>
    <row r="51" spans="1:7" x14ac:dyDescent="0.25">
      <c r="A51">
        <v>60</v>
      </c>
      <c r="B51" t="s">
        <v>123</v>
      </c>
      <c r="C51" t="s">
        <v>302</v>
      </c>
      <c r="D51" t="str">
        <f t="shared" si="1"/>
        <v>05. DOM\13. Solution - Create elements.mkv</v>
      </c>
      <c r="E51" s="18" t="s">
        <v>491</v>
      </c>
      <c r="F51" t="b">
        <f t="shared" si="2"/>
        <v>1</v>
      </c>
    </row>
    <row r="52" spans="1:7" x14ac:dyDescent="0.25">
      <c r="A52">
        <v>63</v>
      </c>
      <c r="B52" t="s">
        <v>303</v>
      </c>
      <c r="C52" t="s">
        <v>304</v>
      </c>
      <c r="D52" t="str">
        <f t="shared" si="1"/>
        <v>06. Sidebar - Variables and Data Types\01. Variables - Containers for everything.mkv</v>
      </c>
      <c r="E52" s="18" t="s">
        <v>412</v>
      </c>
      <c r="F52" t="b">
        <f t="shared" si="2"/>
        <v>1</v>
      </c>
    </row>
    <row r="53" spans="1:7" x14ac:dyDescent="0.25">
      <c r="A53">
        <v>64</v>
      </c>
      <c r="B53" t="s">
        <v>303</v>
      </c>
      <c r="C53" t="s">
        <v>305</v>
      </c>
      <c r="D53" t="str">
        <f t="shared" si="1"/>
        <v>06. Sidebar - Variables and Data Types\02. Var.mkv</v>
      </c>
      <c r="E53" s="18" t="s">
        <v>416</v>
      </c>
      <c r="F53" t="b">
        <f t="shared" si="2"/>
        <v>1</v>
      </c>
      <c r="G53" t="s">
        <v>413</v>
      </c>
    </row>
    <row r="54" spans="1:7" x14ac:dyDescent="0.25">
      <c r="A54">
        <v>65</v>
      </c>
      <c r="B54" t="s">
        <v>303</v>
      </c>
      <c r="C54" t="s">
        <v>306</v>
      </c>
      <c r="D54" t="str">
        <f t="shared" si="1"/>
        <v>06. Sidebar - Variables and Data Types\03. Scope.mkv</v>
      </c>
      <c r="E54" s="18" t="s">
        <v>417</v>
      </c>
      <c r="F54" t="b">
        <f t="shared" si="2"/>
        <v>1</v>
      </c>
      <c r="G54" t="s">
        <v>414</v>
      </c>
    </row>
    <row r="55" spans="1:7" x14ac:dyDescent="0.25">
      <c r="A55">
        <v>66</v>
      </c>
      <c r="B55" t="s">
        <v>303</v>
      </c>
      <c r="C55" t="s">
        <v>307</v>
      </c>
      <c r="D55" t="str">
        <f t="shared" si="1"/>
        <v>06. Sidebar - Variables and Data Types\04. Let.mkv</v>
      </c>
      <c r="E55" s="18" t="s">
        <v>418</v>
      </c>
      <c r="F55" t="b">
        <f t="shared" si="2"/>
        <v>1</v>
      </c>
      <c r="G55" t="s">
        <v>415</v>
      </c>
    </row>
    <row r="56" spans="1:7" x14ac:dyDescent="0.25">
      <c r="A56">
        <v>67</v>
      </c>
      <c r="B56" t="s">
        <v>303</v>
      </c>
      <c r="C56" t="s">
        <v>308</v>
      </c>
      <c r="D56" t="str">
        <f t="shared" si="1"/>
        <v>06. Sidebar - Variables and Data Types\05. Const.mkv</v>
      </c>
      <c r="E56" s="18" t="s">
        <v>419</v>
      </c>
      <c r="F56" t="b">
        <f t="shared" si="2"/>
        <v>1</v>
      </c>
    </row>
    <row r="57" spans="1:7" x14ac:dyDescent="0.25">
      <c r="A57">
        <v>68</v>
      </c>
      <c r="B57" t="s">
        <v>303</v>
      </c>
      <c r="C57" t="s">
        <v>309</v>
      </c>
      <c r="D57" t="str">
        <f t="shared" si="1"/>
        <v>06. Sidebar - Variables and Data Types\06. Data types.mkv</v>
      </c>
      <c r="E57" s="18" t="s">
        <v>420</v>
      </c>
      <c r="F57" t="b">
        <f t="shared" si="2"/>
        <v>1</v>
      </c>
    </row>
    <row r="58" spans="1:7" x14ac:dyDescent="0.25">
      <c r="A58">
        <v>69</v>
      </c>
      <c r="B58" t="s">
        <v>303</v>
      </c>
      <c r="C58" t="s">
        <v>310</v>
      </c>
      <c r="D58" t="str">
        <f t="shared" si="1"/>
        <v>06. Sidebar - Variables and Data Types\07. Typing in JavaScript.mkv</v>
      </c>
      <c r="E58" s="18" t="s">
        <v>421</v>
      </c>
      <c r="F58" t="b">
        <f t="shared" si="2"/>
        <v>1</v>
      </c>
    </row>
    <row r="59" spans="1:7" x14ac:dyDescent="0.25">
      <c r="A59">
        <v>70</v>
      </c>
      <c r="B59" t="s">
        <v>303</v>
      </c>
      <c r="C59" t="s">
        <v>311</v>
      </c>
      <c r="D59" t="str">
        <f t="shared" si="1"/>
        <v>06. Sidebar - Variables and Data Types\08. Assignment vs. comparison.mkv</v>
      </c>
      <c r="E59" s="18" t="s">
        <v>422</v>
      </c>
      <c r="F59" t="b">
        <f t="shared" si="2"/>
        <v>1</v>
      </c>
    </row>
    <row r="60" spans="1:7" x14ac:dyDescent="0.25">
      <c r="A60">
        <v>71</v>
      </c>
      <c r="B60" t="s">
        <v>303</v>
      </c>
      <c r="C60" t="s">
        <v>312</v>
      </c>
      <c r="D60" t="str">
        <f t="shared" si="1"/>
        <v>06. Sidebar - Variables and Data Types\09. Math operators.mkv</v>
      </c>
      <c r="E60" s="18" t="s">
        <v>423</v>
      </c>
      <c r="F60" t="b">
        <f t="shared" si="2"/>
        <v>1</v>
      </c>
    </row>
    <row r="61" spans="1:7" x14ac:dyDescent="0.25">
      <c r="A61">
        <v>72</v>
      </c>
      <c r="B61" t="s">
        <v>303</v>
      </c>
      <c r="C61" t="s">
        <v>313</v>
      </c>
      <c r="D61" t="str">
        <f t="shared" si="1"/>
        <v>06. Sidebar - Variables and Data Types\10. Challenge intro - Calculate sales tax.mkv</v>
      </c>
      <c r="E61" s="18" t="s">
        <v>477</v>
      </c>
      <c r="F61" t="b">
        <f t="shared" si="2"/>
        <v>1</v>
      </c>
    </row>
    <row r="62" spans="1:7" x14ac:dyDescent="0.25">
      <c r="A62">
        <v>73</v>
      </c>
      <c r="B62" t="s">
        <v>303</v>
      </c>
      <c r="C62" t="s">
        <v>463</v>
      </c>
      <c r="D62" t="str">
        <f t="shared" si="1"/>
        <v>06. Sidebar - Variables and Data Types\11. Code Challenge - Calculate sales tax.mkv</v>
      </c>
      <c r="E62" s="18" t="s">
        <v>478</v>
      </c>
      <c r="F62" t="b">
        <f t="shared" si="2"/>
        <v>1</v>
      </c>
    </row>
    <row r="63" spans="1:7" x14ac:dyDescent="0.25">
      <c r="A63">
        <v>74</v>
      </c>
      <c r="B63" t="s">
        <v>303</v>
      </c>
      <c r="C63" t="s">
        <v>315</v>
      </c>
      <c r="D63" t="str">
        <f t="shared" si="1"/>
        <v>06. Sidebar - Variables and Data Types\12. Solution - Calculate sales tax.mkv</v>
      </c>
      <c r="E63" s="18" t="s">
        <v>479</v>
      </c>
      <c r="F63" t="b">
        <f t="shared" si="2"/>
        <v>1</v>
      </c>
    </row>
    <row r="64" spans="1:7" x14ac:dyDescent="0.25">
      <c r="A64">
        <v>77</v>
      </c>
      <c r="B64" t="s">
        <v>173</v>
      </c>
      <c r="C64" t="s">
        <v>316</v>
      </c>
      <c r="D64" t="str">
        <f t="shared" si="1"/>
        <v>07. Arrays\01. Arrays explained.mkv</v>
      </c>
      <c r="E64" s="18" t="s">
        <v>424</v>
      </c>
      <c r="F64" t="b">
        <f t="shared" si="2"/>
        <v>1</v>
      </c>
    </row>
    <row r="65" spans="1:7" x14ac:dyDescent="0.25">
      <c r="A65">
        <v>78</v>
      </c>
      <c r="B65" t="s">
        <v>173</v>
      </c>
      <c r="C65" t="s">
        <v>317</v>
      </c>
      <c r="D65" t="str">
        <f t="shared" si="1"/>
        <v>07. Arrays\02. Arrays in code.mkv</v>
      </c>
      <c r="E65" s="18" t="s">
        <v>492</v>
      </c>
      <c r="F65" t="b">
        <f t="shared" si="2"/>
        <v>1</v>
      </c>
    </row>
    <row r="66" spans="1:7" x14ac:dyDescent="0.25">
      <c r="A66">
        <v>79</v>
      </c>
      <c r="B66" t="s">
        <v>173</v>
      </c>
      <c r="C66" t="s">
        <v>318</v>
      </c>
      <c r="D66" t="str">
        <f t="shared" si="1"/>
        <v>07. Arrays\03. Array methods.mkv</v>
      </c>
      <c r="E66" s="18" t="s">
        <v>425</v>
      </c>
      <c r="F66" t="b">
        <f t="shared" ref="F66:F97" si="3">IF(C66="","",D66=E66)</f>
        <v>1</v>
      </c>
    </row>
    <row r="67" spans="1:7" x14ac:dyDescent="0.25">
      <c r="A67">
        <v>80</v>
      </c>
      <c r="B67" t="s">
        <v>173</v>
      </c>
      <c r="C67" t="s">
        <v>319</v>
      </c>
      <c r="D67" t="str">
        <f t="shared" ref="D67:D130" si="4">IF(C67="","","0"&amp;B67&amp;IF(FIND(".",C67)&lt;3,"\0","\")&amp;C67&amp;".mkv")</f>
        <v>07. Arrays\04. Set - Arrays with unique items.mkv</v>
      </c>
      <c r="E67" s="18" t="s">
        <v>426</v>
      </c>
      <c r="F67" t="b">
        <f t="shared" si="3"/>
        <v>1</v>
      </c>
    </row>
    <row r="68" spans="1:7" x14ac:dyDescent="0.25">
      <c r="A68">
        <v>81</v>
      </c>
      <c r="B68" t="s">
        <v>173</v>
      </c>
      <c r="C68" t="s">
        <v>320</v>
      </c>
      <c r="D68" t="str">
        <f t="shared" si="4"/>
        <v>07. Arrays\05. Challenge intro - Array manipulation.mkv</v>
      </c>
      <c r="E68" s="18" t="s">
        <v>427</v>
      </c>
      <c r="F68" t="b">
        <f t="shared" si="3"/>
        <v>1</v>
      </c>
    </row>
    <row r="69" spans="1:7" x14ac:dyDescent="0.25">
      <c r="A69">
        <v>82</v>
      </c>
      <c r="B69" t="s">
        <v>173</v>
      </c>
      <c r="C69" t="s">
        <v>464</v>
      </c>
      <c r="D69" t="str">
        <f t="shared" si="4"/>
        <v>07. Arrays\06. Code Challenge - Array manipulation.mkv</v>
      </c>
      <c r="E69" s="18" t="s">
        <v>428</v>
      </c>
      <c r="F69" t="b">
        <f t="shared" si="3"/>
        <v>1</v>
      </c>
    </row>
    <row r="70" spans="1:7" x14ac:dyDescent="0.25">
      <c r="A70">
        <v>83</v>
      </c>
      <c r="B70" t="s">
        <v>173</v>
      </c>
      <c r="C70" t="s">
        <v>322</v>
      </c>
      <c r="D70" t="str">
        <f t="shared" si="4"/>
        <v>07. Arrays\07. Solution - Array manipulation.mkv</v>
      </c>
      <c r="E70" s="18" t="s">
        <v>429</v>
      </c>
      <c r="F70" t="b">
        <f t="shared" si="3"/>
        <v>1</v>
      </c>
    </row>
    <row r="71" spans="1:7" x14ac:dyDescent="0.25">
      <c r="A71">
        <v>86</v>
      </c>
      <c r="B71" t="s">
        <v>186</v>
      </c>
      <c r="C71" t="s">
        <v>323</v>
      </c>
      <c r="D71" t="str">
        <f t="shared" si="4"/>
        <v>08. Functions and Methods\01. The real-world function.mkv</v>
      </c>
      <c r="E71" s="18" t="s">
        <v>430</v>
      </c>
      <c r="F71" t="b">
        <f t="shared" si="3"/>
        <v>1</v>
      </c>
    </row>
    <row r="72" spans="1:7" x14ac:dyDescent="0.25">
      <c r="A72">
        <v>87</v>
      </c>
      <c r="B72" t="s">
        <v>186</v>
      </c>
      <c r="C72" t="s">
        <v>324</v>
      </c>
      <c r="D72" t="str">
        <f t="shared" si="4"/>
        <v>08. Functions and Methods\02. Functions and methods.mkv</v>
      </c>
      <c r="E72" s="18" t="s">
        <v>441</v>
      </c>
      <c r="F72" t="b">
        <f t="shared" si="3"/>
        <v>1</v>
      </c>
      <c r="G72" t="s">
        <v>431</v>
      </c>
    </row>
    <row r="73" spans="1:7" x14ac:dyDescent="0.25">
      <c r="A73">
        <v>88</v>
      </c>
      <c r="B73" t="s">
        <v>186</v>
      </c>
      <c r="C73" t="s">
        <v>325</v>
      </c>
      <c r="D73" t="str">
        <f t="shared" si="4"/>
        <v>08. Functions and Methods\03. A standard function.mkv</v>
      </c>
      <c r="E73" s="18" t="s">
        <v>442</v>
      </c>
      <c r="F73" t="b">
        <f t="shared" si="3"/>
        <v>1</v>
      </c>
      <c r="G73" t="s">
        <v>432</v>
      </c>
    </row>
    <row r="74" spans="1:7" x14ac:dyDescent="0.25">
      <c r="A74">
        <v>89</v>
      </c>
      <c r="B74" t="s">
        <v>186</v>
      </c>
      <c r="C74" t="s">
        <v>326</v>
      </c>
      <c r="D74" t="str">
        <f t="shared" si="4"/>
        <v>08. Functions and Methods\04. The arrow function.mkv</v>
      </c>
      <c r="E74" s="18" t="s">
        <v>443</v>
      </c>
      <c r="F74" t="b">
        <f t="shared" si="3"/>
        <v>1</v>
      </c>
      <c r="G74" t="s">
        <v>433</v>
      </c>
    </row>
    <row r="75" spans="1:7" x14ac:dyDescent="0.25">
      <c r="A75">
        <v>90</v>
      </c>
      <c r="B75" t="s">
        <v>186</v>
      </c>
      <c r="C75" t="s">
        <v>467</v>
      </c>
      <c r="D75" t="str">
        <f t="shared" si="4"/>
        <v>08. Functions and Methods\05. Arrow functions and this.mkv</v>
      </c>
      <c r="E75" s="18" t="s">
        <v>468</v>
      </c>
      <c r="F75" t="b">
        <f t="shared" si="3"/>
        <v>1</v>
      </c>
      <c r="G75" t="s">
        <v>434</v>
      </c>
    </row>
    <row r="76" spans="1:7" x14ac:dyDescent="0.25">
      <c r="A76">
        <v>91</v>
      </c>
      <c r="B76" t="s">
        <v>186</v>
      </c>
      <c r="C76" t="s">
        <v>328</v>
      </c>
      <c r="D76" t="str">
        <f t="shared" si="4"/>
        <v>08. Functions and Methods\06. Practice - Build a function.mkv</v>
      </c>
      <c r="E76" s="18" t="s">
        <v>445</v>
      </c>
      <c r="F76" t="b">
        <f t="shared" si="3"/>
        <v>1</v>
      </c>
      <c r="G76" t="s">
        <v>435</v>
      </c>
    </row>
    <row r="77" spans="1:7" x14ac:dyDescent="0.25">
      <c r="A77">
        <v>92</v>
      </c>
      <c r="B77" t="s">
        <v>186</v>
      </c>
      <c r="C77" t="s">
        <v>329</v>
      </c>
      <c r="D77" t="str">
        <f t="shared" si="4"/>
        <v>08. Functions and Methods\07. Pass data to a function with parameters.mkv</v>
      </c>
      <c r="E77" s="18" t="s">
        <v>446</v>
      </c>
      <c r="F77" t="b">
        <f t="shared" si="3"/>
        <v>1</v>
      </c>
      <c r="G77" t="s">
        <v>436</v>
      </c>
    </row>
    <row r="78" spans="1:7" x14ac:dyDescent="0.25">
      <c r="A78">
        <v>93</v>
      </c>
      <c r="B78" t="s">
        <v>186</v>
      </c>
      <c r="C78" t="s">
        <v>330</v>
      </c>
      <c r="D78" t="str">
        <f t="shared" si="4"/>
        <v>08. Functions and Methods\08. Return values from a function.mkv</v>
      </c>
      <c r="E78" s="18" t="s">
        <v>447</v>
      </c>
      <c r="F78" t="b">
        <f t="shared" si="3"/>
        <v>1</v>
      </c>
      <c r="G78" t="s">
        <v>437</v>
      </c>
    </row>
    <row r="79" spans="1:7" x14ac:dyDescent="0.25">
      <c r="A79">
        <v>94</v>
      </c>
      <c r="B79" t="s">
        <v>186</v>
      </c>
      <c r="C79" t="s">
        <v>331</v>
      </c>
      <c r="D79" t="str">
        <f t="shared" si="4"/>
        <v>08. Functions and Methods\09. Return - Deeper dive.mkv</v>
      </c>
      <c r="E79" s="18" t="s">
        <v>448</v>
      </c>
      <c r="F79" t="b">
        <f t="shared" si="3"/>
        <v>1</v>
      </c>
      <c r="G79" t="s">
        <v>438</v>
      </c>
    </row>
    <row r="80" spans="1:7" x14ac:dyDescent="0.25">
      <c r="A80">
        <v>95</v>
      </c>
      <c r="B80" t="s">
        <v>186</v>
      </c>
      <c r="C80" t="s">
        <v>332</v>
      </c>
      <c r="D80" t="str">
        <f t="shared" si="4"/>
        <v>08. Functions and Methods\10. Practice - Pass values between functions.mkv</v>
      </c>
      <c r="E80" s="18" t="s">
        <v>480</v>
      </c>
      <c r="F80" t="b">
        <f t="shared" si="3"/>
        <v>1</v>
      </c>
      <c r="G80" t="s">
        <v>439</v>
      </c>
    </row>
    <row r="81" spans="1:7" x14ac:dyDescent="0.25">
      <c r="A81">
        <v>96</v>
      </c>
      <c r="B81" t="s">
        <v>186</v>
      </c>
      <c r="C81" t="s">
        <v>333</v>
      </c>
      <c r="D81" t="str">
        <f t="shared" si="4"/>
        <v>08. Functions and Methods\11. Callbacks.mkv</v>
      </c>
      <c r="E81" s="18" t="s">
        <v>481</v>
      </c>
      <c r="F81" t="b">
        <f t="shared" si="3"/>
        <v>1</v>
      </c>
      <c r="G81" t="s">
        <v>440</v>
      </c>
    </row>
    <row r="82" spans="1:7" x14ac:dyDescent="0.25">
      <c r="A82">
        <v>97</v>
      </c>
      <c r="B82" t="s">
        <v>186</v>
      </c>
      <c r="C82" t="s">
        <v>334</v>
      </c>
      <c r="D82" t="str">
        <f t="shared" si="4"/>
        <v>08. Functions and Methods\12. Conditional if...else statement.mkv</v>
      </c>
      <c r="E82" s="18" t="s">
        <v>482</v>
      </c>
      <c r="F82" t="b">
        <f t="shared" si="3"/>
        <v>1</v>
      </c>
    </row>
    <row r="83" spans="1:7" x14ac:dyDescent="0.25">
      <c r="A83">
        <v>98</v>
      </c>
      <c r="B83" t="s">
        <v>186</v>
      </c>
      <c r="C83" t="s">
        <v>335</v>
      </c>
      <c r="D83" t="str">
        <f t="shared" si="4"/>
        <v>08. Functions and Methods\13. Logical operators.mkv</v>
      </c>
      <c r="E83" s="18" t="s">
        <v>493</v>
      </c>
      <c r="F83" t="b">
        <f t="shared" si="3"/>
        <v>1</v>
      </c>
    </row>
    <row r="84" spans="1:7" x14ac:dyDescent="0.25">
      <c r="A84">
        <v>99</v>
      </c>
      <c r="B84" t="s">
        <v>186</v>
      </c>
      <c r="C84" t="s">
        <v>336</v>
      </c>
      <c r="D84" t="str">
        <f t="shared" si="4"/>
        <v>08. Functions and Methods\14. Conditional switch statement.mkv</v>
      </c>
      <c r="E84" s="18" t="s">
        <v>494</v>
      </c>
      <c r="F84" t="b">
        <f t="shared" si="3"/>
        <v>1</v>
      </c>
    </row>
    <row r="85" spans="1:7" x14ac:dyDescent="0.25">
      <c r="A85">
        <v>100</v>
      </c>
      <c r="B85" t="s">
        <v>186</v>
      </c>
      <c r="C85" t="s">
        <v>337</v>
      </c>
      <c r="D85" t="str">
        <f t="shared" si="4"/>
        <v>08. Functions and Methods\15. Looping through content.mkv</v>
      </c>
      <c r="E85" s="18" t="s">
        <v>495</v>
      </c>
      <c r="F85" t="b">
        <f t="shared" si="3"/>
        <v>1</v>
      </c>
    </row>
    <row r="86" spans="1:7" x14ac:dyDescent="0.25">
      <c r="A86">
        <v>101</v>
      </c>
      <c r="B86" t="s">
        <v>186</v>
      </c>
      <c r="C86" t="s">
        <v>338</v>
      </c>
      <c r="D86" t="str">
        <f t="shared" si="4"/>
        <v>08. Functions and Methods\16. Using the map() array method.mkv</v>
      </c>
      <c r="E86" s="18" t="s">
        <v>496</v>
      </c>
      <c r="F86" t="b">
        <f t="shared" si="3"/>
        <v>1</v>
      </c>
    </row>
    <row r="87" spans="1:7" x14ac:dyDescent="0.25">
      <c r="A87">
        <v>102</v>
      </c>
      <c r="B87" t="s">
        <v>186</v>
      </c>
      <c r="C87" t="s">
        <v>339</v>
      </c>
      <c r="D87" t="str">
        <f t="shared" si="4"/>
        <v>08. Functions and Methods\17. Challenge intro - Create a content factory.mkv</v>
      </c>
      <c r="E87" s="18" t="s">
        <v>497</v>
      </c>
      <c r="F87" t="b">
        <f t="shared" si="3"/>
        <v>1</v>
      </c>
    </row>
    <row r="88" spans="1:7" x14ac:dyDescent="0.25">
      <c r="A88">
        <v>103</v>
      </c>
      <c r="B88" t="s">
        <v>186</v>
      </c>
      <c r="C88" t="s">
        <v>465</v>
      </c>
      <c r="D88" t="str">
        <f t="shared" si="4"/>
        <v>08. Functions and Methods\18. Code Challenge - Create a content factory.mkv</v>
      </c>
      <c r="E88" s="18" t="s">
        <v>498</v>
      </c>
      <c r="F88" t="b">
        <f t="shared" si="3"/>
        <v>1</v>
      </c>
    </row>
    <row r="89" spans="1:7" x14ac:dyDescent="0.25">
      <c r="A89">
        <v>104</v>
      </c>
      <c r="B89" t="s">
        <v>186</v>
      </c>
      <c r="C89" t="s">
        <v>341</v>
      </c>
      <c r="D89" t="str">
        <f t="shared" si="4"/>
        <v>08. Functions and Methods\19. Solution - Create a content factory.mkv</v>
      </c>
      <c r="E89" s="18" t="s">
        <v>499</v>
      </c>
      <c r="F89" t="b">
        <f t="shared" si="3"/>
        <v>1</v>
      </c>
    </row>
    <row r="90" spans="1:7" x14ac:dyDescent="0.25">
      <c r="A90">
        <v>107</v>
      </c>
      <c r="B90" t="s">
        <v>223</v>
      </c>
      <c r="C90" t="s">
        <v>342</v>
      </c>
      <c r="D90" t="str">
        <f t="shared" si="4"/>
        <v>09. Events\01. DOM events explained.mkv</v>
      </c>
      <c r="E90" s="18" t="s">
        <v>449</v>
      </c>
      <c r="F90" t="b">
        <f t="shared" si="3"/>
        <v>1</v>
      </c>
    </row>
    <row r="91" spans="1:7" x14ac:dyDescent="0.25">
      <c r="A91">
        <v>108</v>
      </c>
      <c r="B91" t="s">
        <v>223</v>
      </c>
      <c r="C91" t="s">
        <v>343</v>
      </c>
      <c r="D91" t="str">
        <f t="shared" si="4"/>
        <v>09. Events\02. Typical DOM events.mkv</v>
      </c>
      <c r="E91" s="18" t="s">
        <v>452</v>
      </c>
      <c r="F91" t="b">
        <f t="shared" si="3"/>
        <v>1</v>
      </c>
      <c r="G91" t="s">
        <v>450</v>
      </c>
    </row>
    <row r="92" spans="1:7" x14ac:dyDescent="0.25">
      <c r="A92">
        <v>109</v>
      </c>
      <c r="B92" t="s">
        <v>223</v>
      </c>
      <c r="C92" t="s">
        <v>344</v>
      </c>
      <c r="D92" t="str">
        <f t="shared" si="4"/>
        <v>09. Events\03. Event listeners.mkv</v>
      </c>
      <c r="E92" s="18" t="s">
        <v>453</v>
      </c>
      <c r="F92" t="b">
        <f t="shared" si="3"/>
        <v>1</v>
      </c>
      <c r="G92" t="s">
        <v>451</v>
      </c>
    </row>
    <row r="93" spans="1:7" x14ac:dyDescent="0.25">
      <c r="A93">
        <v>110</v>
      </c>
      <c r="B93" t="s">
        <v>223</v>
      </c>
      <c r="C93" t="s">
        <v>345</v>
      </c>
      <c r="D93" t="str">
        <f t="shared" si="4"/>
        <v>09. Events\04. Practice - Experiment with event listeners.mkv</v>
      </c>
      <c r="E93" s="18" t="s">
        <v>454</v>
      </c>
      <c r="F93" t="b">
        <f t="shared" si="3"/>
        <v>1</v>
      </c>
    </row>
    <row r="94" spans="1:7" x14ac:dyDescent="0.25">
      <c r="A94">
        <v>111</v>
      </c>
      <c r="B94" t="s">
        <v>223</v>
      </c>
      <c r="C94" t="s">
        <v>469</v>
      </c>
      <c r="D94" t="str">
        <f t="shared" si="4"/>
        <v>09. Events\05. Advanced event listeners and this.mkv</v>
      </c>
      <c r="E94" s="18" t="s">
        <v>455</v>
      </c>
      <c r="F94" t="b">
        <f t="shared" si="3"/>
        <v>1</v>
      </c>
    </row>
    <row r="95" spans="1:7" x14ac:dyDescent="0.25">
      <c r="A95">
        <v>112</v>
      </c>
      <c r="B95" t="s">
        <v>223</v>
      </c>
      <c r="C95" t="s">
        <v>347</v>
      </c>
      <c r="D95" t="str">
        <f t="shared" si="4"/>
        <v>09. Events\06. This - A Deeper dive.mkv</v>
      </c>
      <c r="E95" s="18" t="s">
        <v>456</v>
      </c>
      <c r="F95" t="b">
        <f t="shared" si="3"/>
        <v>1</v>
      </c>
    </row>
    <row r="96" spans="1:7" x14ac:dyDescent="0.25">
      <c r="A96">
        <v>113</v>
      </c>
      <c r="B96" t="s">
        <v>223</v>
      </c>
      <c r="C96" t="s">
        <v>348</v>
      </c>
      <c r="D96" t="str">
        <f t="shared" si="4"/>
        <v>09. Events\07. Pass arguments through event listeners.mkv</v>
      </c>
      <c r="E96" s="18" t="s">
        <v>457</v>
      </c>
      <c r="F96" t="b">
        <f t="shared" si="3"/>
        <v>1</v>
      </c>
    </row>
    <row r="97" spans="1:6" x14ac:dyDescent="0.25">
      <c r="A97">
        <v>114</v>
      </c>
      <c r="B97" t="s">
        <v>223</v>
      </c>
      <c r="C97" t="s">
        <v>349</v>
      </c>
      <c r="D97" t="str">
        <f t="shared" si="4"/>
        <v>09. Events\08. Automatically triggering events.mkv</v>
      </c>
      <c r="E97" s="18" t="s">
        <v>458</v>
      </c>
      <c r="F97" t="b">
        <f t="shared" si="3"/>
        <v>1</v>
      </c>
    </row>
    <row r="98" spans="1:6" x14ac:dyDescent="0.25">
      <c r="A98">
        <v>115</v>
      </c>
      <c r="B98" t="s">
        <v>223</v>
      </c>
      <c r="C98" t="s">
        <v>350</v>
      </c>
      <c r="D98" t="str">
        <f t="shared" si="4"/>
        <v>09. Events\09. Challenge intro - Create an event listener.mkv</v>
      </c>
      <c r="E98" s="18" t="s">
        <v>459</v>
      </c>
      <c r="F98" t="b">
        <f t="shared" ref="F98:F129" si="5">IF(C98="","",D98=E98)</f>
        <v>1</v>
      </c>
    </row>
    <row r="99" spans="1:6" x14ac:dyDescent="0.25">
      <c r="A99">
        <v>116</v>
      </c>
      <c r="B99" t="s">
        <v>223</v>
      </c>
      <c r="C99" t="s">
        <v>466</v>
      </c>
      <c r="D99" t="str">
        <f t="shared" si="4"/>
        <v>09. Events\10. Code Challenge - Create an event listener.mkv</v>
      </c>
      <c r="E99" s="18" t="s">
        <v>483</v>
      </c>
      <c r="F99" t="b">
        <f t="shared" si="5"/>
        <v>1</v>
      </c>
    </row>
    <row r="100" spans="1:6" x14ac:dyDescent="0.25">
      <c r="A100">
        <v>117</v>
      </c>
      <c r="B100" t="s">
        <v>223</v>
      </c>
      <c r="C100" t="s">
        <v>352</v>
      </c>
      <c r="D100" t="str">
        <f t="shared" si="4"/>
        <v>09. Events\11. Solution - Create an event listener.mkv</v>
      </c>
      <c r="E100" s="18" t="s">
        <v>484</v>
      </c>
      <c r="F100" t="b">
        <f t="shared" si="5"/>
        <v>1</v>
      </c>
    </row>
    <row r="101" spans="1:6" x14ac:dyDescent="0.25">
      <c r="A101">
        <v>120</v>
      </c>
      <c r="B101" t="s">
        <v>241</v>
      </c>
      <c r="C101" t="s">
        <v>353</v>
      </c>
      <c r="D101" t="str">
        <f>IF(C101="","",B101&amp;IF(FIND(".",C101)&lt;3,"\0","\")&amp;C101&amp;".mkv")</f>
        <v>10. Troubleshooting and Validating JS\01. Troubleshooting JavaScript in the browser.mkv</v>
      </c>
      <c r="E101" s="18" t="s">
        <v>359</v>
      </c>
      <c r="F101" t="b">
        <f t="shared" si="5"/>
        <v>1</v>
      </c>
    </row>
    <row r="102" spans="1:6" x14ac:dyDescent="0.25">
      <c r="A102">
        <v>121</v>
      </c>
      <c r="B102" t="s">
        <v>241</v>
      </c>
      <c r="C102" t="s">
        <v>354</v>
      </c>
      <c r="D102" t="str">
        <f>IF(C102="","",B102&amp;IF(FIND(".",C102)&lt;3,"\0","\")&amp;C102&amp;".mkv")</f>
        <v>10. Troubleshooting and Validating JS\02. Making sense of a React component.mkv</v>
      </c>
      <c r="E102" s="18" t="s">
        <v>360</v>
      </c>
      <c r="F102" t="b">
        <f t="shared" si="5"/>
        <v>1</v>
      </c>
    </row>
    <row r="103" spans="1:6" x14ac:dyDescent="0.25">
      <c r="A103">
        <v>123</v>
      </c>
      <c r="B103" t="s">
        <v>357</v>
      </c>
      <c r="C103" t="s">
        <v>470</v>
      </c>
      <c r="D103" t="str">
        <f>IF(C103="","",B103&amp;IF(FIND(".",C103)&lt;3,"\0","\")&amp;C103&amp;".mkv")</f>
        <v>11. Conclusion\01. Next steps on your learning journey.mkv</v>
      </c>
      <c r="E103" s="18" t="s">
        <v>361</v>
      </c>
      <c r="F103" t="b">
        <f t="shared" si="5"/>
        <v>1</v>
      </c>
    </row>
    <row r="104" spans="1:6" x14ac:dyDescent="0.25">
      <c r="A104">
        <v>126</v>
      </c>
      <c r="D104" t="str">
        <f t="shared" si="4"/>
        <v/>
      </c>
      <c r="E104" s="18"/>
      <c r="F104" t="str">
        <f t="shared" ref="F104:F106" si="6">IF(C104="","",D104=E104)</f>
        <v/>
      </c>
    </row>
    <row r="105" spans="1:6" x14ac:dyDescent="0.25">
      <c r="A105">
        <v>127</v>
      </c>
      <c r="D105" t="str">
        <f t="shared" si="4"/>
        <v/>
      </c>
      <c r="F105" t="str">
        <f t="shared" si="6"/>
        <v/>
      </c>
    </row>
    <row r="106" spans="1:6" x14ac:dyDescent="0.25">
      <c r="A106">
        <v>128</v>
      </c>
      <c r="D106" t="str">
        <f t="shared" si="4"/>
        <v/>
      </c>
      <c r="F106" t="str">
        <f t="shared" si="6"/>
        <v/>
      </c>
    </row>
    <row r="107" spans="1:6" x14ac:dyDescent="0.25">
      <c r="A107">
        <v>129</v>
      </c>
      <c r="D107" t="str">
        <f t="shared" si="4"/>
        <v/>
      </c>
      <c r="F107" t="str">
        <f t="shared" ref="F107:F170" si="7">IF(C107="","",D107=E107)</f>
        <v/>
      </c>
    </row>
    <row r="108" spans="1:6" x14ac:dyDescent="0.25">
      <c r="A108">
        <v>130</v>
      </c>
      <c r="D108" t="str">
        <f t="shared" si="4"/>
        <v/>
      </c>
      <c r="F108" t="str">
        <f t="shared" si="7"/>
        <v/>
      </c>
    </row>
    <row r="109" spans="1:6" x14ac:dyDescent="0.25">
      <c r="A109">
        <v>131</v>
      </c>
      <c r="D109" t="str">
        <f t="shared" si="4"/>
        <v/>
      </c>
      <c r="F109" t="str">
        <f t="shared" si="7"/>
        <v/>
      </c>
    </row>
    <row r="110" spans="1:6" x14ac:dyDescent="0.25">
      <c r="A110">
        <v>132</v>
      </c>
      <c r="D110" t="str">
        <f t="shared" si="4"/>
        <v/>
      </c>
      <c r="F110" t="str">
        <f t="shared" si="7"/>
        <v/>
      </c>
    </row>
    <row r="111" spans="1:6" x14ac:dyDescent="0.25">
      <c r="A111">
        <v>133</v>
      </c>
      <c r="D111" t="str">
        <f t="shared" si="4"/>
        <v/>
      </c>
      <c r="F111" t="str">
        <f t="shared" si="7"/>
        <v/>
      </c>
    </row>
    <row r="112" spans="1:6" x14ac:dyDescent="0.25">
      <c r="A112">
        <v>134</v>
      </c>
      <c r="D112" t="str">
        <f t="shared" si="4"/>
        <v/>
      </c>
      <c r="F112" t="str">
        <f t="shared" si="7"/>
        <v/>
      </c>
    </row>
    <row r="113" spans="1:6" x14ac:dyDescent="0.25">
      <c r="A113">
        <v>135</v>
      </c>
      <c r="D113" t="str">
        <f t="shared" si="4"/>
        <v/>
      </c>
      <c r="F113" t="str">
        <f t="shared" si="7"/>
        <v/>
      </c>
    </row>
    <row r="114" spans="1:6" x14ac:dyDescent="0.25">
      <c r="A114">
        <v>136</v>
      </c>
      <c r="D114" t="str">
        <f t="shared" si="4"/>
        <v/>
      </c>
      <c r="F114" t="str">
        <f t="shared" si="7"/>
        <v/>
      </c>
    </row>
    <row r="115" spans="1:6" x14ac:dyDescent="0.25">
      <c r="A115">
        <v>137</v>
      </c>
      <c r="D115" t="str">
        <f t="shared" si="4"/>
        <v/>
      </c>
      <c r="F115" t="str">
        <f t="shared" si="7"/>
        <v/>
      </c>
    </row>
    <row r="116" spans="1:6" x14ac:dyDescent="0.25">
      <c r="A116">
        <v>138</v>
      </c>
      <c r="D116" t="str">
        <f t="shared" si="4"/>
        <v/>
      </c>
      <c r="F116" t="str">
        <f t="shared" si="7"/>
        <v/>
      </c>
    </row>
    <row r="117" spans="1:6" x14ac:dyDescent="0.25">
      <c r="A117">
        <v>139</v>
      </c>
      <c r="D117" t="str">
        <f t="shared" si="4"/>
        <v/>
      </c>
      <c r="F117" t="str">
        <f t="shared" si="7"/>
        <v/>
      </c>
    </row>
    <row r="118" spans="1:6" x14ac:dyDescent="0.25">
      <c r="A118">
        <v>140</v>
      </c>
      <c r="D118" t="str">
        <f t="shared" si="4"/>
        <v/>
      </c>
      <c r="F118" t="str">
        <f t="shared" si="7"/>
        <v/>
      </c>
    </row>
    <row r="119" spans="1:6" x14ac:dyDescent="0.25">
      <c r="A119">
        <v>141</v>
      </c>
      <c r="D119" t="str">
        <f t="shared" si="4"/>
        <v/>
      </c>
      <c r="F119" t="str">
        <f t="shared" si="7"/>
        <v/>
      </c>
    </row>
    <row r="120" spans="1:6" x14ac:dyDescent="0.25">
      <c r="A120">
        <v>142</v>
      </c>
      <c r="D120" t="str">
        <f t="shared" si="4"/>
        <v/>
      </c>
      <c r="F120" t="str">
        <f t="shared" si="7"/>
        <v/>
      </c>
    </row>
    <row r="121" spans="1:6" x14ac:dyDescent="0.25">
      <c r="A121">
        <v>143</v>
      </c>
      <c r="D121" t="str">
        <f t="shared" si="4"/>
        <v/>
      </c>
      <c r="F121" t="str">
        <f t="shared" si="7"/>
        <v/>
      </c>
    </row>
    <row r="122" spans="1:6" x14ac:dyDescent="0.25">
      <c r="A122">
        <v>144</v>
      </c>
      <c r="D122" t="str">
        <f t="shared" si="4"/>
        <v/>
      </c>
      <c r="F122" t="str">
        <f t="shared" si="7"/>
        <v/>
      </c>
    </row>
    <row r="123" spans="1:6" x14ac:dyDescent="0.25">
      <c r="A123">
        <v>145</v>
      </c>
      <c r="D123" t="str">
        <f t="shared" si="4"/>
        <v/>
      </c>
      <c r="F123" t="str">
        <f t="shared" si="7"/>
        <v/>
      </c>
    </row>
    <row r="124" spans="1:6" x14ac:dyDescent="0.25">
      <c r="A124">
        <v>146</v>
      </c>
      <c r="D124" t="str">
        <f t="shared" si="4"/>
        <v/>
      </c>
      <c r="F124" t="str">
        <f t="shared" si="7"/>
        <v/>
      </c>
    </row>
    <row r="125" spans="1:6" x14ac:dyDescent="0.25">
      <c r="A125">
        <v>147</v>
      </c>
      <c r="D125" t="str">
        <f t="shared" si="4"/>
        <v/>
      </c>
      <c r="F125" t="str">
        <f t="shared" si="7"/>
        <v/>
      </c>
    </row>
    <row r="126" spans="1:6" x14ac:dyDescent="0.25">
      <c r="A126">
        <v>148</v>
      </c>
      <c r="D126" t="str">
        <f t="shared" si="4"/>
        <v/>
      </c>
      <c r="F126" t="str">
        <f t="shared" si="7"/>
        <v/>
      </c>
    </row>
    <row r="127" spans="1:6" x14ac:dyDescent="0.25">
      <c r="A127">
        <v>149</v>
      </c>
      <c r="D127" t="str">
        <f t="shared" si="4"/>
        <v/>
      </c>
      <c r="F127" t="str">
        <f t="shared" si="7"/>
        <v/>
      </c>
    </row>
    <row r="128" spans="1:6" x14ac:dyDescent="0.25">
      <c r="A128">
        <v>150</v>
      </c>
      <c r="D128" t="str">
        <f t="shared" si="4"/>
        <v/>
      </c>
      <c r="F128" t="str">
        <f t="shared" si="7"/>
        <v/>
      </c>
    </row>
    <row r="129" spans="1:6" x14ac:dyDescent="0.25">
      <c r="A129">
        <v>151</v>
      </c>
      <c r="D129" t="str">
        <f t="shared" si="4"/>
        <v/>
      </c>
      <c r="F129" t="str">
        <f t="shared" si="7"/>
        <v/>
      </c>
    </row>
    <row r="130" spans="1:6" x14ac:dyDescent="0.25">
      <c r="A130">
        <v>152</v>
      </c>
      <c r="D130" t="str">
        <f t="shared" si="4"/>
        <v/>
      </c>
      <c r="F130" t="str">
        <f t="shared" si="7"/>
        <v/>
      </c>
    </row>
    <row r="131" spans="1:6" x14ac:dyDescent="0.25">
      <c r="A131">
        <v>153</v>
      </c>
      <c r="D131" t="str">
        <f t="shared" ref="D131:D194" si="8">IF(C131="","","0"&amp;B131&amp;IF(FIND(".",C131)&lt;3,"\0","\")&amp;C131&amp;".mkv")</f>
        <v/>
      </c>
      <c r="F131" t="str">
        <f t="shared" si="7"/>
        <v/>
      </c>
    </row>
    <row r="132" spans="1:6" x14ac:dyDescent="0.25">
      <c r="A132">
        <v>154</v>
      </c>
      <c r="D132" t="str">
        <f t="shared" si="8"/>
        <v/>
      </c>
      <c r="F132" t="str">
        <f t="shared" si="7"/>
        <v/>
      </c>
    </row>
    <row r="133" spans="1:6" x14ac:dyDescent="0.25">
      <c r="A133">
        <v>155</v>
      </c>
      <c r="D133" t="str">
        <f t="shared" si="8"/>
        <v/>
      </c>
      <c r="F133" t="str">
        <f t="shared" si="7"/>
        <v/>
      </c>
    </row>
    <row r="134" spans="1:6" x14ac:dyDescent="0.25">
      <c r="A134">
        <v>156</v>
      </c>
      <c r="D134" t="str">
        <f t="shared" si="8"/>
        <v/>
      </c>
      <c r="F134" t="str">
        <f t="shared" si="7"/>
        <v/>
      </c>
    </row>
    <row r="135" spans="1:6" x14ac:dyDescent="0.25">
      <c r="A135">
        <v>157</v>
      </c>
      <c r="D135" t="str">
        <f t="shared" si="8"/>
        <v/>
      </c>
      <c r="F135" t="str">
        <f t="shared" si="7"/>
        <v/>
      </c>
    </row>
    <row r="136" spans="1:6" x14ac:dyDescent="0.25">
      <c r="A136">
        <v>158</v>
      </c>
      <c r="D136" t="str">
        <f t="shared" si="8"/>
        <v/>
      </c>
      <c r="F136" t="str">
        <f t="shared" si="7"/>
        <v/>
      </c>
    </row>
    <row r="137" spans="1:6" x14ac:dyDescent="0.25">
      <c r="A137">
        <v>159</v>
      </c>
      <c r="D137" t="str">
        <f t="shared" si="8"/>
        <v/>
      </c>
      <c r="F137" t="str">
        <f t="shared" si="7"/>
        <v/>
      </c>
    </row>
    <row r="138" spans="1:6" x14ac:dyDescent="0.25">
      <c r="A138">
        <v>160</v>
      </c>
      <c r="D138" t="str">
        <f t="shared" si="8"/>
        <v/>
      </c>
      <c r="F138" t="str">
        <f t="shared" si="7"/>
        <v/>
      </c>
    </row>
    <row r="139" spans="1:6" x14ac:dyDescent="0.25">
      <c r="A139">
        <v>161</v>
      </c>
      <c r="D139" t="str">
        <f t="shared" si="8"/>
        <v/>
      </c>
      <c r="F139" t="str">
        <f t="shared" si="7"/>
        <v/>
      </c>
    </row>
    <row r="140" spans="1:6" x14ac:dyDescent="0.25">
      <c r="A140">
        <v>162</v>
      </c>
      <c r="D140" t="str">
        <f t="shared" si="8"/>
        <v/>
      </c>
      <c r="F140" t="str">
        <f t="shared" si="7"/>
        <v/>
      </c>
    </row>
    <row r="141" spans="1:6" x14ac:dyDescent="0.25">
      <c r="A141">
        <v>163</v>
      </c>
      <c r="D141" t="str">
        <f t="shared" si="8"/>
        <v/>
      </c>
      <c r="F141" t="str">
        <f t="shared" si="7"/>
        <v/>
      </c>
    </row>
    <row r="142" spans="1:6" x14ac:dyDescent="0.25">
      <c r="A142">
        <v>164</v>
      </c>
      <c r="D142" t="str">
        <f t="shared" si="8"/>
        <v/>
      </c>
      <c r="F142" t="str">
        <f t="shared" si="7"/>
        <v/>
      </c>
    </row>
    <row r="143" spans="1:6" x14ac:dyDescent="0.25">
      <c r="A143">
        <v>165</v>
      </c>
      <c r="D143" t="str">
        <f t="shared" si="8"/>
        <v/>
      </c>
      <c r="F143" t="str">
        <f t="shared" si="7"/>
        <v/>
      </c>
    </row>
    <row r="144" spans="1:6" x14ac:dyDescent="0.25">
      <c r="A144">
        <v>166</v>
      </c>
      <c r="D144" t="str">
        <f t="shared" si="8"/>
        <v/>
      </c>
      <c r="F144" t="str">
        <f t="shared" si="7"/>
        <v/>
      </c>
    </row>
    <row r="145" spans="1:6" x14ac:dyDescent="0.25">
      <c r="A145">
        <v>167</v>
      </c>
      <c r="D145" t="str">
        <f t="shared" si="8"/>
        <v/>
      </c>
      <c r="F145" t="str">
        <f t="shared" si="7"/>
        <v/>
      </c>
    </row>
    <row r="146" spans="1:6" x14ac:dyDescent="0.25">
      <c r="A146">
        <v>168</v>
      </c>
      <c r="D146" t="str">
        <f t="shared" si="8"/>
        <v/>
      </c>
      <c r="F146" t="str">
        <f t="shared" si="7"/>
        <v/>
      </c>
    </row>
    <row r="147" spans="1:6" x14ac:dyDescent="0.25">
      <c r="A147">
        <v>169</v>
      </c>
      <c r="D147" t="str">
        <f t="shared" si="8"/>
        <v/>
      </c>
      <c r="F147" t="str">
        <f t="shared" si="7"/>
        <v/>
      </c>
    </row>
    <row r="148" spans="1:6" x14ac:dyDescent="0.25">
      <c r="A148">
        <v>170</v>
      </c>
      <c r="D148" t="str">
        <f t="shared" si="8"/>
        <v/>
      </c>
      <c r="F148" t="str">
        <f t="shared" si="7"/>
        <v/>
      </c>
    </row>
    <row r="149" spans="1:6" x14ac:dyDescent="0.25">
      <c r="A149">
        <v>171</v>
      </c>
      <c r="D149" t="str">
        <f t="shared" si="8"/>
        <v/>
      </c>
      <c r="F149" t="str">
        <f t="shared" si="7"/>
        <v/>
      </c>
    </row>
    <row r="150" spans="1:6" x14ac:dyDescent="0.25">
      <c r="A150">
        <v>172</v>
      </c>
      <c r="D150" t="str">
        <f t="shared" si="8"/>
        <v/>
      </c>
      <c r="F150" t="str">
        <f t="shared" si="7"/>
        <v/>
      </c>
    </row>
    <row r="151" spans="1:6" x14ac:dyDescent="0.25">
      <c r="A151">
        <v>173</v>
      </c>
      <c r="D151" t="str">
        <f t="shared" si="8"/>
        <v/>
      </c>
      <c r="F151" t="str">
        <f t="shared" si="7"/>
        <v/>
      </c>
    </row>
    <row r="152" spans="1:6" x14ac:dyDescent="0.25">
      <c r="A152">
        <v>174</v>
      </c>
      <c r="D152" t="str">
        <f t="shared" si="8"/>
        <v/>
      </c>
      <c r="F152" t="str">
        <f t="shared" si="7"/>
        <v/>
      </c>
    </row>
    <row r="153" spans="1:6" x14ac:dyDescent="0.25">
      <c r="A153">
        <v>175</v>
      </c>
      <c r="D153" t="str">
        <f t="shared" si="8"/>
        <v/>
      </c>
      <c r="F153" t="str">
        <f t="shared" si="7"/>
        <v/>
      </c>
    </row>
    <row r="154" spans="1:6" x14ac:dyDescent="0.25">
      <c r="A154">
        <v>176</v>
      </c>
      <c r="D154" t="str">
        <f t="shared" si="8"/>
        <v/>
      </c>
      <c r="F154" t="str">
        <f t="shared" si="7"/>
        <v/>
      </c>
    </row>
    <row r="155" spans="1:6" x14ac:dyDescent="0.25">
      <c r="A155">
        <v>177</v>
      </c>
      <c r="D155" t="str">
        <f t="shared" si="8"/>
        <v/>
      </c>
      <c r="F155" t="str">
        <f t="shared" si="7"/>
        <v/>
      </c>
    </row>
    <row r="156" spans="1:6" x14ac:dyDescent="0.25">
      <c r="A156">
        <v>178</v>
      </c>
      <c r="D156" t="str">
        <f t="shared" si="8"/>
        <v/>
      </c>
      <c r="F156" t="str">
        <f t="shared" si="7"/>
        <v/>
      </c>
    </row>
    <row r="157" spans="1:6" x14ac:dyDescent="0.25">
      <c r="A157">
        <v>179</v>
      </c>
      <c r="D157" t="str">
        <f t="shared" si="8"/>
        <v/>
      </c>
      <c r="F157" t="str">
        <f t="shared" si="7"/>
        <v/>
      </c>
    </row>
    <row r="158" spans="1:6" x14ac:dyDescent="0.25">
      <c r="A158">
        <v>180</v>
      </c>
      <c r="D158" t="str">
        <f t="shared" si="8"/>
        <v/>
      </c>
      <c r="F158" t="str">
        <f t="shared" si="7"/>
        <v/>
      </c>
    </row>
    <row r="159" spans="1:6" x14ac:dyDescent="0.25">
      <c r="A159">
        <v>181</v>
      </c>
      <c r="D159" t="str">
        <f t="shared" si="8"/>
        <v/>
      </c>
      <c r="F159" t="str">
        <f t="shared" si="7"/>
        <v/>
      </c>
    </row>
    <row r="160" spans="1:6" x14ac:dyDescent="0.25">
      <c r="A160">
        <v>182</v>
      </c>
      <c r="D160" t="str">
        <f t="shared" si="8"/>
        <v/>
      </c>
      <c r="F160" t="str">
        <f t="shared" si="7"/>
        <v/>
      </c>
    </row>
    <row r="161" spans="1:6" x14ac:dyDescent="0.25">
      <c r="A161">
        <v>183</v>
      </c>
      <c r="D161" t="str">
        <f t="shared" si="8"/>
        <v/>
      </c>
      <c r="F161" t="str">
        <f t="shared" si="7"/>
        <v/>
      </c>
    </row>
    <row r="162" spans="1:6" x14ac:dyDescent="0.25">
      <c r="A162">
        <v>184</v>
      </c>
      <c r="D162" t="str">
        <f t="shared" si="8"/>
        <v/>
      </c>
      <c r="F162" t="str">
        <f t="shared" si="7"/>
        <v/>
      </c>
    </row>
    <row r="163" spans="1:6" x14ac:dyDescent="0.25">
      <c r="A163">
        <v>185</v>
      </c>
      <c r="D163" t="str">
        <f t="shared" si="8"/>
        <v/>
      </c>
      <c r="F163" t="str">
        <f t="shared" si="7"/>
        <v/>
      </c>
    </row>
    <row r="164" spans="1:6" x14ac:dyDescent="0.25">
      <c r="A164">
        <v>186</v>
      </c>
      <c r="D164" t="str">
        <f t="shared" si="8"/>
        <v/>
      </c>
      <c r="F164" t="str">
        <f t="shared" si="7"/>
        <v/>
      </c>
    </row>
    <row r="165" spans="1:6" x14ac:dyDescent="0.25">
      <c r="A165">
        <v>187</v>
      </c>
      <c r="D165" t="str">
        <f t="shared" si="8"/>
        <v/>
      </c>
      <c r="F165" t="str">
        <f t="shared" si="7"/>
        <v/>
      </c>
    </row>
    <row r="166" spans="1:6" x14ac:dyDescent="0.25">
      <c r="A166">
        <v>188</v>
      </c>
      <c r="D166" t="str">
        <f t="shared" si="8"/>
        <v/>
      </c>
      <c r="F166" t="str">
        <f t="shared" si="7"/>
        <v/>
      </c>
    </row>
    <row r="167" spans="1:6" x14ac:dyDescent="0.25">
      <c r="A167">
        <v>189</v>
      </c>
      <c r="D167" t="str">
        <f t="shared" si="8"/>
        <v/>
      </c>
      <c r="F167" t="str">
        <f t="shared" si="7"/>
        <v/>
      </c>
    </row>
    <row r="168" spans="1:6" x14ac:dyDescent="0.25">
      <c r="A168">
        <v>190</v>
      </c>
      <c r="D168" t="str">
        <f t="shared" si="8"/>
        <v/>
      </c>
      <c r="F168" t="str">
        <f t="shared" si="7"/>
        <v/>
      </c>
    </row>
    <row r="169" spans="1:6" x14ac:dyDescent="0.25">
      <c r="A169">
        <v>191</v>
      </c>
      <c r="D169" t="str">
        <f t="shared" si="8"/>
        <v/>
      </c>
      <c r="F169" t="str">
        <f t="shared" si="7"/>
        <v/>
      </c>
    </row>
    <row r="170" spans="1:6" x14ac:dyDescent="0.25">
      <c r="A170">
        <v>192</v>
      </c>
      <c r="D170" t="str">
        <f t="shared" si="8"/>
        <v/>
      </c>
      <c r="F170" t="str">
        <f t="shared" si="7"/>
        <v/>
      </c>
    </row>
    <row r="171" spans="1:6" x14ac:dyDescent="0.25">
      <c r="A171">
        <v>193</v>
      </c>
      <c r="D171" t="str">
        <f t="shared" si="8"/>
        <v/>
      </c>
      <c r="F171" t="str">
        <f t="shared" ref="F171:F210" si="9">IF(C171="","",D171=E171)</f>
        <v/>
      </c>
    </row>
    <row r="172" spans="1:6" x14ac:dyDescent="0.25">
      <c r="A172">
        <v>194</v>
      </c>
      <c r="D172" t="str">
        <f t="shared" si="8"/>
        <v/>
      </c>
      <c r="F172" t="str">
        <f t="shared" si="9"/>
        <v/>
      </c>
    </row>
    <row r="173" spans="1:6" x14ac:dyDescent="0.25">
      <c r="A173">
        <v>195</v>
      </c>
      <c r="D173" t="str">
        <f t="shared" si="8"/>
        <v/>
      </c>
      <c r="F173" t="str">
        <f t="shared" si="9"/>
        <v/>
      </c>
    </row>
    <row r="174" spans="1:6" x14ac:dyDescent="0.25">
      <c r="A174">
        <v>196</v>
      </c>
      <c r="D174" t="str">
        <f t="shared" si="8"/>
        <v/>
      </c>
      <c r="F174" t="str">
        <f t="shared" si="9"/>
        <v/>
      </c>
    </row>
    <row r="175" spans="1:6" x14ac:dyDescent="0.25">
      <c r="A175">
        <v>197</v>
      </c>
      <c r="D175" t="str">
        <f t="shared" si="8"/>
        <v/>
      </c>
      <c r="F175" t="str">
        <f t="shared" si="9"/>
        <v/>
      </c>
    </row>
    <row r="176" spans="1:6" x14ac:dyDescent="0.25">
      <c r="A176">
        <v>198</v>
      </c>
      <c r="D176" t="str">
        <f t="shared" si="8"/>
        <v/>
      </c>
      <c r="F176" t="str">
        <f t="shared" si="9"/>
        <v/>
      </c>
    </row>
    <row r="177" spans="1:6" x14ac:dyDescent="0.25">
      <c r="A177">
        <v>199</v>
      </c>
      <c r="D177" t="str">
        <f t="shared" si="8"/>
        <v/>
      </c>
      <c r="F177" t="str">
        <f t="shared" si="9"/>
        <v/>
      </c>
    </row>
    <row r="178" spans="1:6" x14ac:dyDescent="0.25">
      <c r="A178">
        <v>200</v>
      </c>
      <c r="D178" t="str">
        <f t="shared" si="8"/>
        <v/>
      </c>
      <c r="F178" t="str">
        <f t="shared" si="9"/>
        <v/>
      </c>
    </row>
    <row r="179" spans="1:6" x14ac:dyDescent="0.25">
      <c r="A179">
        <v>201</v>
      </c>
      <c r="D179" t="str">
        <f t="shared" si="8"/>
        <v/>
      </c>
      <c r="F179" t="str">
        <f t="shared" si="9"/>
        <v/>
      </c>
    </row>
    <row r="180" spans="1:6" x14ac:dyDescent="0.25">
      <c r="A180">
        <v>202</v>
      </c>
      <c r="D180" t="str">
        <f t="shared" si="8"/>
        <v/>
      </c>
      <c r="F180" t="str">
        <f t="shared" si="9"/>
        <v/>
      </c>
    </row>
    <row r="181" spans="1:6" x14ac:dyDescent="0.25">
      <c r="A181">
        <v>203</v>
      </c>
      <c r="D181" t="str">
        <f t="shared" si="8"/>
        <v/>
      </c>
      <c r="F181" t="str">
        <f t="shared" si="9"/>
        <v/>
      </c>
    </row>
    <row r="182" spans="1:6" x14ac:dyDescent="0.25">
      <c r="A182">
        <v>204</v>
      </c>
      <c r="D182" t="str">
        <f t="shared" si="8"/>
        <v/>
      </c>
      <c r="F182" t="str">
        <f t="shared" si="9"/>
        <v/>
      </c>
    </row>
    <row r="183" spans="1:6" x14ac:dyDescent="0.25">
      <c r="A183">
        <v>205</v>
      </c>
      <c r="D183" t="str">
        <f t="shared" si="8"/>
        <v/>
      </c>
      <c r="F183" t="str">
        <f t="shared" si="9"/>
        <v/>
      </c>
    </row>
    <row r="184" spans="1:6" x14ac:dyDescent="0.25">
      <c r="A184">
        <v>206</v>
      </c>
      <c r="D184" t="str">
        <f t="shared" si="8"/>
        <v/>
      </c>
      <c r="F184" t="str">
        <f t="shared" si="9"/>
        <v/>
      </c>
    </row>
    <row r="185" spans="1:6" x14ac:dyDescent="0.25">
      <c r="A185">
        <v>207</v>
      </c>
      <c r="D185" t="str">
        <f t="shared" si="8"/>
        <v/>
      </c>
      <c r="F185" t="str">
        <f t="shared" si="9"/>
        <v/>
      </c>
    </row>
    <row r="186" spans="1:6" x14ac:dyDescent="0.25">
      <c r="A186">
        <v>208</v>
      </c>
      <c r="D186" t="str">
        <f t="shared" si="8"/>
        <v/>
      </c>
      <c r="F186" t="str">
        <f t="shared" si="9"/>
        <v/>
      </c>
    </row>
    <row r="187" spans="1:6" x14ac:dyDescent="0.25">
      <c r="A187">
        <v>209</v>
      </c>
      <c r="D187" t="str">
        <f t="shared" si="8"/>
        <v/>
      </c>
      <c r="F187" t="str">
        <f t="shared" si="9"/>
        <v/>
      </c>
    </row>
    <row r="188" spans="1:6" x14ac:dyDescent="0.25">
      <c r="A188">
        <v>210</v>
      </c>
      <c r="D188" t="str">
        <f t="shared" si="8"/>
        <v/>
      </c>
      <c r="F188" t="str">
        <f t="shared" si="9"/>
        <v/>
      </c>
    </row>
    <row r="189" spans="1:6" x14ac:dyDescent="0.25">
      <c r="A189">
        <v>211</v>
      </c>
      <c r="D189" t="str">
        <f t="shared" si="8"/>
        <v/>
      </c>
      <c r="F189" t="str">
        <f t="shared" si="9"/>
        <v/>
      </c>
    </row>
    <row r="190" spans="1:6" x14ac:dyDescent="0.25">
      <c r="A190">
        <v>212</v>
      </c>
      <c r="D190" t="str">
        <f t="shared" si="8"/>
        <v/>
      </c>
      <c r="F190" t="str">
        <f t="shared" si="9"/>
        <v/>
      </c>
    </row>
    <row r="191" spans="1:6" x14ac:dyDescent="0.25">
      <c r="A191">
        <v>213</v>
      </c>
      <c r="D191" t="str">
        <f t="shared" si="8"/>
        <v/>
      </c>
      <c r="F191" t="str">
        <f t="shared" si="9"/>
        <v/>
      </c>
    </row>
    <row r="192" spans="1:6" x14ac:dyDescent="0.25">
      <c r="A192">
        <v>214</v>
      </c>
      <c r="D192" t="str">
        <f t="shared" si="8"/>
        <v/>
      </c>
      <c r="F192" t="str">
        <f t="shared" si="9"/>
        <v/>
      </c>
    </row>
    <row r="193" spans="1:6" x14ac:dyDescent="0.25">
      <c r="A193">
        <v>215</v>
      </c>
      <c r="D193" t="str">
        <f t="shared" si="8"/>
        <v/>
      </c>
      <c r="F193" t="str">
        <f t="shared" si="9"/>
        <v/>
      </c>
    </row>
    <row r="194" spans="1:6" x14ac:dyDescent="0.25">
      <c r="A194">
        <v>216</v>
      </c>
      <c r="D194" t="str">
        <f t="shared" si="8"/>
        <v/>
      </c>
      <c r="F194" t="str">
        <f t="shared" si="9"/>
        <v/>
      </c>
    </row>
    <row r="195" spans="1:6" x14ac:dyDescent="0.25">
      <c r="A195">
        <v>217</v>
      </c>
      <c r="D195" t="str">
        <f t="shared" ref="D195:D210" si="10">IF(C195="","","0"&amp;B195&amp;IF(FIND(".",C195)&lt;3,"\0","\")&amp;C195&amp;".mkv")</f>
        <v/>
      </c>
      <c r="F195" t="str">
        <f t="shared" si="9"/>
        <v/>
      </c>
    </row>
    <row r="196" spans="1:6" x14ac:dyDescent="0.25">
      <c r="A196">
        <v>218</v>
      </c>
      <c r="D196" t="str">
        <f t="shared" si="10"/>
        <v/>
      </c>
      <c r="F196" t="str">
        <f t="shared" si="9"/>
        <v/>
      </c>
    </row>
    <row r="197" spans="1:6" x14ac:dyDescent="0.25">
      <c r="A197">
        <v>219</v>
      </c>
      <c r="D197" t="str">
        <f t="shared" si="10"/>
        <v/>
      </c>
      <c r="F197" t="str">
        <f t="shared" si="9"/>
        <v/>
      </c>
    </row>
    <row r="198" spans="1:6" x14ac:dyDescent="0.25">
      <c r="A198">
        <v>220</v>
      </c>
      <c r="D198" t="str">
        <f t="shared" si="10"/>
        <v/>
      </c>
      <c r="F198" t="str">
        <f t="shared" si="9"/>
        <v/>
      </c>
    </row>
    <row r="199" spans="1:6" x14ac:dyDescent="0.25">
      <c r="A199">
        <v>221</v>
      </c>
      <c r="D199" t="str">
        <f t="shared" si="10"/>
        <v/>
      </c>
      <c r="F199" t="str">
        <f t="shared" si="9"/>
        <v/>
      </c>
    </row>
    <row r="200" spans="1:6" x14ac:dyDescent="0.25">
      <c r="A200">
        <v>222</v>
      </c>
      <c r="D200" t="str">
        <f t="shared" si="10"/>
        <v/>
      </c>
      <c r="F200" t="str">
        <f t="shared" si="9"/>
        <v/>
      </c>
    </row>
    <row r="201" spans="1:6" x14ac:dyDescent="0.25">
      <c r="A201">
        <v>223</v>
      </c>
      <c r="D201" t="str">
        <f t="shared" si="10"/>
        <v/>
      </c>
      <c r="F201" t="str">
        <f t="shared" si="9"/>
        <v/>
      </c>
    </row>
    <row r="202" spans="1:6" x14ac:dyDescent="0.25">
      <c r="A202">
        <v>224</v>
      </c>
      <c r="D202" t="str">
        <f t="shared" si="10"/>
        <v/>
      </c>
      <c r="F202" t="str">
        <f t="shared" si="9"/>
        <v/>
      </c>
    </row>
    <row r="203" spans="1:6" x14ac:dyDescent="0.25">
      <c r="A203">
        <v>225</v>
      </c>
      <c r="D203" t="str">
        <f t="shared" si="10"/>
        <v/>
      </c>
      <c r="F203" t="str">
        <f t="shared" si="9"/>
        <v/>
      </c>
    </row>
    <row r="204" spans="1:6" x14ac:dyDescent="0.25">
      <c r="A204">
        <v>226</v>
      </c>
      <c r="D204" t="str">
        <f t="shared" si="10"/>
        <v/>
      </c>
      <c r="F204" t="str">
        <f t="shared" si="9"/>
        <v/>
      </c>
    </row>
    <row r="205" spans="1:6" x14ac:dyDescent="0.25">
      <c r="A205">
        <v>227</v>
      </c>
      <c r="D205" t="str">
        <f t="shared" si="10"/>
        <v/>
      </c>
      <c r="F205" t="str">
        <f t="shared" si="9"/>
        <v/>
      </c>
    </row>
    <row r="206" spans="1:6" x14ac:dyDescent="0.25">
      <c r="A206">
        <v>228</v>
      </c>
      <c r="D206" t="str">
        <f t="shared" si="10"/>
        <v/>
      </c>
      <c r="F206" t="str">
        <f t="shared" si="9"/>
        <v/>
      </c>
    </row>
    <row r="207" spans="1:6" x14ac:dyDescent="0.25">
      <c r="A207">
        <v>229</v>
      </c>
      <c r="D207" t="str">
        <f t="shared" si="10"/>
        <v/>
      </c>
      <c r="F207" t="str">
        <f t="shared" si="9"/>
        <v/>
      </c>
    </row>
    <row r="208" spans="1:6" x14ac:dyDescent="0.25">
      <c r="A208">
        <v>230</v>
      </c>
      <c r="D208" t="str">
        <f t="shared" si="10"/>
        <v/>
      </c>
      <c r="F208" t="str">
        <f t="shared" si="9"/>
        <v/>
      </c>
    </row>
    <row r="209" spans="1:6" x14ac:dyDescent="0.25">
      <c r="A209">
        <v>231</v>
      </c>
      <c r="D209" t="str">
        <f t="shared" si="10"/>
        <v/>
      </c>
      <c r="F209" t="str">
        <f t="shared" si="9"/>
        <v/>
      </c>
    </row>
    <row r="210" spans="1:6" x14ac:dyDescent="0.25">
      <c r="A210">
        <v>232</v>
      </c>
      <c r="D210" t="str">
        <f t="shared" si="10"/>
        <v/>
      </c>
      <c r="F210" t="str">
        <f t="shared" si="9"/>
        <v/>
      </c>
    </row>
  </sheetData>
  <sortState xmlns:xlrd2="http://schemas.microsoft.com/office/spreadsheetml/2017/richdata2" ref="A2:F103">
    <sortCondition ref="A2:A103"/>
  </sortState>
  <conditionalFormatting sqref="F2:F210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460C-2669-4516-AF57-1317ACC37019}">
  <dimension ref="A1:A102"/>
  <sheetViews>
    <sheetView topLeftCell="A61" workbookViewId="0">
      <selection sqref="A1:A102"/>
    </sheetView>
  </sheetViews>
  <sheetFormatPr defaultRowHeight="15" x14ac:dyDescent="0.25"/>
  <cols>
    <col min="1" max="1" width="81.42578125" bestFit="1" customWidth="1"/>
  </cols>
  <sheetData>
    <row r="1" spans="1:1" x14ac:dyDescent="0.25">
      <c r="A1" s="18" t="s">
        <v>362</v>
      </c>
    </row>
    <row r="2" spans="1:1" x14ac:dyDescent="0.25">
      <c r="A2" s="18" t="s">
        <v>363</v>
      </c>
    </row>
    <row r="3" spans="1:1" x14ac:dyDescent="0.25">
      <c r="A3" s="18" t="s">
        <v>364</v>
      </c>
    </row>
    <row r="4" spans="1:1" x14ac:dyDescent="0.25">
      <c r="A4" s="18" t="s">
        <v>365</v>
      </c>
    </row>
    <row r="5" spans="1:1" x14ac:dyDescent="0.25">
      <c r="A5" s="18" t="s">
        <v>366</v>
      </c>
    </row>
    <row r="6" spans="1:1" x14ac:dyDescent="0.25">
      <c r="A6" s="18" t="s">
        <v>367</v>
      </c>
    </row>
    <row r="7" spans="1:1" x14ac:dyDescent="0.25">
      <c r="A7" s="18" t="s">
        <v>368</v>
      </c>
    </row>
    <row r="8" spans="1:1" x14ac:dyDescent="0.25">
      <c r="A8" s="18" t="s">
        <v>369</v>
      </c>
    </row>
    <row r="9" spans="1:1" x14ac:dyDescent="0.25">
      <c r="A9" s="18" t="s">
        <v>370</v>
      </c>
    </row>
    <row r="10" spans="1:1" x14ac:dyDescent="0.25">
      <c r="A10" s="18" t="s">
        <v>371</v>
      </c>
    </row>
    <row r="11" spans="1:1" x14ac:dyDescent="0.25">
      <c r="A11" s="18" t="s">
        <v>372</v>
      </c>
    </row>
    <row r="12" spans="1:1" x14ac:dyDescent="0.25">
      <c r="A12" s="18" t="s">
        <v>373</v>
      </c>
    </row>
    <row r="13" spans="1:1" x14ac:dyDescent="0.25">
      <c r="A13" s="18" t="s">
        <v>374</v>
      </c>
    </row>
    <row r="14" spans="1:1" x14ac:dyDescent="0.25">
      <c r="A14" s="18" t="s">
        <v>375</v>
      </c>
    </row>
    <row r="15" spans="1:1" x14ac:dyDescent="0.25">
      <c r="A15" s="18" t="s">
        <v>376</v>
      </c>
    </row>
    <row r="16" spans="1:1" x14ac:dyDescent="0.25">
      <c r="A16" s="18" t="s">
        <v>386</v>
      </c>
    </row>
    <row r="17" spans="1:1" x14ac:dyDescent="0.25">
      <c r="A17" s="18" t="s">
        <v>387</v>
      </c>
    </row>
    <row r="18" spans="1:1" x14ac:dyDescent="0.25">
      <c r="A18" s="18" t="s">
        <v>388</v>
      </c>
    </row>
    <row r="19" spans="1:1" x14ac:dyDescent="0.25">
      <c r="A19" s="18" t="s">
        <v>389</v>
      </c>
    </row>
    <row r="20" spans="1:1" x14ac:dyDescent="0.25">
      <c r="A20" s="18" t="s">
        <v>390</v>
      </c>
    </row>
    <row r="21" spans="1:1" x14ac:dyDescent="0.25">
      <c r="A21" s="18" t="s">
        <v>391</v>
      </c>
    </row>
    <row r="22" spans="1:1" x14ac:dyDescent="0.25">
      <c r="A22" s="18" t="s">
        <v>392</v>
      </c>
    </row>
    <row r="23" spans="1:1" x14ac:dyDescent="0.25">
      <c r="A23" s="18" t="s">
        <v>393</v>
      </c>
    </row>
    <row r="24" spans="1:1" x14ac:dyDescent="0.25">
      <c r="A24" s="18" t="s">
        <v>471</v>
      </c>
    </row>
    <row r="25" spans="1:1" x14ac:dyDescent="0.25">
      <c r="A25" s="18" t="s">
        <v>472</v>
      </c>
    </row>
    <row r="26" spans="1:1" x14ac:dyDescent="0.25">
      <c r="A26" s="18" t="s">
        <v>473</v>
      </c>
    </row>
    <row r="27" spans="1:1" x14ac:dyDescent="0.25">
      <c r="A27" s="18" t="s">
        <v>485</v>
      </c>
    </row>
    <row r="28" spans="1:1" x14ac:dyDescent="0.25">
      <c r="A28" s="18" t="s">
        <v>486</v>
      </c>
    </row>
    <row r="29" spans="1:1" x14ac:dyDescent="0.25">
      <c r="A29" s="18" t="s">
        <v>487</v>
      </c>
    </row>
    <row r="30" spans="1:1" x14ac:dyDescent="0.25">
      <c r="A30" s="18" t="s">
        <v>488</v>
      </c>
    </row>
    <row r="31" spans="1:1" x14ac:dyDescent="0.25">
      <c r="A31" s="18" t="s">
        <v>489</v>
      </c>
    </row>
    <row r="32" spans="1:1" x14ac:dyDescent="0.25">
      <c r="A32" s="18" t="s">
        <v>490</v>
      </c>
    </row>
    <row r="33" spans="1:1" x14ac:dyDescent="0.25">
      <c r="A33" s="18" t="s">
        <v>394</v>
      </c>
    </row>
    <row r="34" spans="1:1" x14ac:dyDescent="0.25">
      <c r="A34" s="18" t="s">
        <v>395</v>
      </c>
    </row>
    <row r="35" spans="1:1" x14ac:dyDescent="0.25">
      <c r="A35" s="18" t="s">
        <v>396</v>
      </c>
    </row>
    <row r="36" spans="1:1" x14ac:dyDescent="0.25">
      <c r="A36" s="18" t="s">
        <v>397</v>
      </c>
    </row>
    <row r="37" spans="1:1" x14ac:dyDescent="0.25">
      <c r="A37" s="18" t="s">
        <v>398</v>
      </c>
    </row>
    <row r="38" spans="1:1" x14ac:dyDescent="0.25">
      <c r="A38" s="18" t="s">
        <v>399</v>
      </c>
    </row>
    <row r="39" spans="1:1" x14ac:dyDescent="0.25">
      <c r="A39" s="18" t="s">
        <v>404</v>
      </c>
    </row>
    <row r="40" spans="1:1" x14ac:dyDescent="0.25">
      <c r="A40" s="18" t="s">
        <v>405</v>
      </c>
    </row>
    <row r="41" spans="1:1" x14ac:dyDescent="0.25">
      <c r="A41" s="18" t="s">
        <v>406</v>
      </c>
    </row>
    <row r="42" spans="1:1" x14ac:dyDescent="0.25">
      <c r="A42" s="18" t="s">
        <v>407</v>
      </c>
    </row>
    <row r="43" spans="1:1" x14ac:dyDescent="0.25">
      <c r="A43" s="18" t="s">
        <v>408</v>
      </c>
    </row>
    <row r="44" spans="1:1" x14ac:dyDescent="0.25">
      <c r="A44" s="18" t="s">
        <v>409</v>
      </c>
    </row>
    <row r="45" spans="1:1" x14ac:dyDescent="0.25">
      <c r="A45" s="18" t="s">
        <v>410</v>
      </c>
    </row>
    <row r="46" spans="1:1" x14ac:dyDescent="0.25">
      <c r="A46" s="18" t="s">
        <v>411</v>
      </c>
    </row>
    <row r="47" spans="1:1" x14ac:dyDescent="0.25">
      <c r="A47" s="18" t="s">
        <v>474</v>
      </c>
    </row>
    <row r="48" spans="1:1" x14ac:dyDescent="0.25">
      <c r="A48" s="18" t="s">
        <v>475</v>
      </c>
    </row>
    <row r="49" spans="1:1" x14ac:dyDescent="0.25">
      <c r="A49" s="18" t="s">
        <v>476</v>
      </c>
    </row>
    <row r="50" spans="1:1" x14ac:dyDescent="0.25">
      <c r="A50" s="18" t="s">
        <v>491</v>
      </c>
    </row>
    <row r="51" spans="1:1" x14ac:dyDescent="0.25">
      <c r="A51" s="18" t="s">
        <v>412</v>
      </c>
    </row>
    <row r="52" spans="1:1" x14ac:dyDescent="0.25">
      <c r="A52" s="18" t="s">
        <v>416</v>
      </c>
    </row>
    <row r="53" spans="1:1" x14ac:dyDescent="0.25">
      <c r="A53" s="18" t="s">
        <v>417</v>
      </c>
    </row>
    <row r="54" spans="1:1" x14ac:dyDescent="0.25">
      <c r="A54" s="18" t="s">
        <v>418</v>
      </c>
    </row>
    <row r="55" spans="1:1" x14ac:dyDescent="0.25">
      <c r="A55" s="18" t="s">
        <v>419</v>
      </c>
    </row>
    <row r="56" spans="1:1" x14ac:dyDescent="0.25">
      <c r="A56" s="18" t="s">
        <v>420</v>
      </c>
    </row>
    <row r="57" spans="1:1" x14ac:dyDescent="0.25">
      <c r="A57" s="18" t="s">
        <v>421</v>
      </c>
    </row>
    <row r="58" spans="1:1" x14ac:dyDescent="0.25">
      <c r="A58" s="18" t="s">
        <v>422</v>
      </c>
    </row>
    <row r="59" spans="1:1" x14ac:dyDescent="0.25">
      <c r="A59" s="18" t="s">
        <v>423</v>
      </c>
    </row>
    <row r="60" spans="1:1" x14ac:dyDescent="0.25">
      <c r="A60" s="18" t="s">
        <v>477</v>
      </c>
    </row>
    <row r="61" spans="1:1" x14ac:dyDescent="0.25">
      <c r="A61" s="18" t="s">
        <v>478</v>
      </c>
    </row>
    <row r="62" spans="1:1" x14ac:dyDescent="0.25">
      <c r="A62" s="18" t="s">
        <v>479</v>
      </c>
    </row>
    <row r="63" spans="1:1" x14ac:dyDescent="0.25">
      <c r="A63" s="18" t="s">
        <v>424</v>
      </c>
    </row>
    <row r="64" spans="1:1" x14ac:dyDescent="0.25">
      <c r="A64" s="18" t="s">
        <v>492</v>
      </c>
    </row>
    <row r="65" spans="1:1" x14ac:dyDescent="0.25">
      <c r="A65" s="18" t="s">
        <v>425</v>
      </c>
    </row>
    <row r="66" spans="1:1" x14ac:dyDescent="0.25">
      <c r="A66" s="18" t="s">
        <v>426</v>
      </c>
    </row>
    <row r="67" spans="1:1" x14ac:dyDescent="0.25">
      <c r="A67" s="18" t="s">
        <v>427</v>
      </c>
    </row>
    <row r="68" spans="1:1" x14ac:dyDescent="0.25">
      <c r="A68" s="18" t="s">
        <v>428</v>
      </c>
    </row>
    <row r="69" spans="1:1" x14ac:dyDescent="0.25">
      <c r="A69" s="18" t="s">
        <v>429</v>
      </c>
    </row>
    <row r="70" spans="1:1" x14ac:dyDescent="0.25">
      <c r="A70" s="18" t="s">
        <v>430</v>
      </c>
    </row>
    <row r="71" spans="1:1" x14ac:dyDescent="0.25">
      <c r="A71" s="18" t="s">
        <v>441</v>
      </c>
    </row>
    <row r="72" spans="1:1" x14ac:dyDescent="0.25">
      <c r="A72" s="18" t="s">
        <v>442</v>
      </c>
    </row>
    <row r="73" spans="1:1" x14ac:dyDescent="0.25">
      <c r="A73" s="18" t="s">
        <v>443</v>
      </c>
    </row>
    <row r="74" spans="1:1" x14ac:dyDescent="0.25">
      <c r="A74" s="18" t="s">
        <v>444</v>
      </c>
    </row>
    <row r="75" spans="1:1" x14ac:dyDescent="0.25">
      <c r="A75" s="18" t="s">
        <v>445</v>
      </c>
    </row>
    <row r="76" spans="1:1" x14ac:dyDescent="0.25">
      <c r="A76" s="18" t="s">
        <v>446</v>
      </c>
    </row>
    <row r="77" spans="1:1" x14ac:dyDescent="0.25">
      <c r="A77" s="18" t="s">
        <v>447</v>
      </c>
    </row>
    <row r="78" spans="1:1" x14ac:dyDescent="0.25">
      <c r="A78" s="18" t="s">
        <v>448</v>
      </c>
    </row>
    <row r="79" spans="1:1" x14ac:dyDescent="0.25">
      <c r="A79" s="18" t="s">
        <v>480</v>
      </c>
    </row>
    <row r="80" spans="1:1" x14ac:dyDescent="0.25">
      <c r="A80" s="18" t="s">
        <v>481</v>
      </c>
    </row>
    <row r="81" spans="1:1" x14ac:dyDescent="0.25">
      <c r="A81" s="18" t="s">
        <v>482</v>
      </c>
    </row>
    <row r="82" spans="1:1" x14ac:dyDescent="0.25">
      <c r="A82" s="18" t="s">
        <v>493</v>
      </c>
    </row>
    <row r="83" spans="1:1" x14ac:dyDescent="0.25">
      <c r="A83" s="18" t="s">
        <v>494</v>
      </c>
    </row>
    <row r="84" spans="1:1" x14ac:dyDescent="0.25">
      <c r="A84" s="18" t="s">
        <v>495</v>
      </c>
    </row>
    <row r="85" spans="1:1" x14ac:dyDescent="0.25">
      <c r="A85" s="18" t="s">
        <v>496</v>
      </c>
    </row>
    <row r="86" spans="1:1" x14ac:dyDescent="0.25">
      <c r="A86" s="18" t="s">
        <v>497</v>
      </c>
    </row>
    <row r="87" spans="1:1" x14ac:dyDescent="0.25">
      <c r="A87" s="18" t="s">
        <v>498</v>
      </c>
    </row>
    <row r="88" spans="1:1" x14ac:dyDescent="0.25">
      <c r="A88" s="18" t="s">
        <v>499</v>
      </c>
    </row>
    <row r="89" spans="1:1" x14ac:dyDescent="0.25">
      <c r="A89" s="18" t="s">
        <v>449</v>
      </c>
    </row>
    <row r="90" spans="1:1" x14ac:dyDescent="0.25">
      <c r="A90" s="18" t="s">
        <v>452</v>
      </c>
    </row>
    <row r="91" spans="1:1" x14ac:dyDescent="0.25">
      <c r="A91" s="18" t="s">
        <v>453</v>
      </c>
    </row>
    <row r="92" spans="1:1" x14ac:dyDescent="0.25">
      <c r="A92" s="18" t="s">
        <v>454</v>
      </c>
    </row>
    <row r="93" spans="1:1" x14ac:dyDescent="0.25">
      <c r="A93" s="18" t="s">
        <v>455</v>
      </c>
    </row>
    <row r="94" spans="1:1" x14ac:dyDescent="0.25">
      <c r="A94" s="18" t="s">
        <v>456</v>
      </c>
    </row>
    <row r="95" spans="1:1" x14ac:dyDescent="0.25">
      <c r="A95" s="18" t="s">
        <v>457</v>
      </c>
    </row>
    <row r="96" spans="1:1" x14ac:dyDescent="0.25">
      <c r="A96" s="18" t="s">
        <v>458</v>
      </c>
    </row>
    <row r="97" spans="1:1" x14ac:dyDescent="0.25">
      <c r="A97" s="18" t="s">
        <v>459</v>
      </c>
    </row>
    <row r="98" spans="1:1" x14ac:dyDescent="0.25">
      <c r="A98" s="18" t="s">
        <v>483</v>
      </c>
    </row>
    <row r="99" spans="1:1" x14ac:dyDescent="0.25">
      <c r="A99" s="18" t="s">
        <v>484</v>
      </c>
    </row>
    <row r="100" spans="1:1" x14ac:dyDescent="0.25">
      <c r="A100" s="18" t="s">
        <v>359</v>
      </c>
    </row>
    <row r="101" spans="1:1" x14ac:dyDescent="0.25">
      <c r="A101" s="18" t="s">
        <v>360</v>
      </c>
    </row>
    <row r="102" spans="1:1" x14ac:dyDescent="0.25">
      <c r="A102" s="18" t="s">
        <v>361</v>
      </c>
    </row>
  </sheetData>
  <sortState xmlns:xlrd2="http://schemas.microsoft.com/office/spreadsheetml/2017/richdata2" ref="A1:A102">
    <sortCondition ref="A1:A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LinkedIn</vt:lpstr>
      <vt:lpstr>Chapters</vt:lpstr>
      <vt:lpstr>Files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</dc:creator>
  <cp:lastModifiedBy>Zachary Go</cp:lastModifiedBy>
  <dcterms:created xsi:type="dcterms:W3CDTF">2024-06-27T06:48:18Z</dcterms:created>
  <dcterms:modified xsi:type="dcterms:W3CDTF">2024-07-12T14:40:03Z</dcterms:modified>
</cp:coreProperties>
</file>