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utorials\Raw\"/>
    </mc:Choice>
  </mc:AlternateContent>
  <xr:revisionPtr revIDLastSave="0" documentId="13_ncr:1_{D81451B8-29DA-4015-9960-3FDDE330885D}" xr6:coauthVersionLast="47" xr6:coauthVersionMax="47" xr10:uidLastSave="{00000000-0000-0000-0000-000000000000}"/>
  <bookViews>
    <workbookView xWindow="-120" yWindow="-120" windowWidth="30960" windowHeight="17070" xr2:uid="{DBA15948-36ED-475F-8CAA-AD7EBB38224B}"/>
  </bookViews>
  <sheets>
    <sheet name="LinkedIn" sheetId="1" r:id="rId1"/>
    <sheet name="Chapters" sheetId="2" r:id="rId2"/>
    <sheet name="Files" sheetId="4" r:id="rId3"/>
  </sheets>
  <definedNames>
    <definedName name="_xlnm._FilterDatabase" localSheetId="0" hidden="1">LinkedIn!$A$12:$Z$100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G9" i="4" s="1"/>
  <c r="E10" i="4"/>
  <c r="E11" i="4"/>
  <c r="E12" i="4"/>
  <c r="E13" i="4"/>
  <c r="E14" i="4"/>
  <c r="E15" i="4"/>
  <c r="E16" i="4"/>
  <c r="E17" i="4"/>
  <c r="G17" i="4" s="1"/>
  <c r="E18" i="4"/>
  <c r="E19" i="4"/>
  <c r="E20" i="4"/>
  <c r="E21" i="4"/>
  <c r="E22" i="4"/>
  <c r="E23" i="4"/>
  <c r="E24" i="4"/>
  <c r="E25" i="4"/>
  <c r="G25" i="4" s="1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C286" i="4"/>
  <c r="A286" i="4"/>
  <c r="C285" i="4"/>
  <c r="A285" i="4"/>
  <c r="C284" i="4"/>
  <c r="A284" i="4"/>
  <c r="C283" i="4"/>
  <c r="A283" i="4"/>
  <c r="C282" i="4"/>
  <c r="A282" i="4"/>
  <c r="C281" i="4"/>
  <c r="A281" i="4"/>
  <c r="C280" i="4"/>
  <c r="A280" i="4"/>
  <c r="C279" i="4"/>
  <c r="A279" i="4"/>
  <c r="C278" i="4"/>
  <c r="A278" i="4"/>
  <c r="C277" i="4"/>
  <c r="A277" i="4"/>
  <c r="C276" i="4"/>
  <c r="A276" i="4"/>
  <c r="C275" i="4"/>
  <c r="A275" i="4"/>
  <c r="C274" i="4"/>
  <c r="A274" i="4"/>
  <c r="C273" i="4"/>
  <c r="A273" i="4"/>
  <c r="C272" i="4"/>
  <c r="A272" i="4"/>
  <c r="C271" i="4"/>
  <c r="A271" i="4"/>
  <c r="C270" i="4"/>
  <c r="A270" i="4"/>
  <c r="C269" i="4"/>
  <c r="A269" i="4"/>
  <c r="C268" i="4"/>
  <c r="A268" i="4"/>
  <c r="C267" i="4"/>
  <c r="A267" i="4"/>
  <c r="C266" i="4"/>
  <c r="A266" i="4"/>
  <c r="C265" i="4"/>
  <c r="A265" i="4"/>
  <c r="C264" i="4"/>
  <c r="A264" i="4"/>
  <c r="C263" i="4"/>
  <c r="A263" i="4"/>
  <c r="C262" i="4"/>
  <c r="A262" i="4"/>
  <c r="C261" i="4"/>
  <c r="A261" i="4"/>
  <c r="C260" i="4"/>
  <c r="A260" i="4"/>
  <c r="C259" i="4"/>
  <c r="A259" i="4"/>
  <c r="C258" i="4"/>
  <c r="A258" i="4"/>
  <c r="C257" i="4"/>
  <c r="A257" i="4"/>
  <c r="C256" i="4"/>
  <c r="A256" i="4"/>
  <c r="C255" i="4"/>
  <c r="A255" i="4"/>
  <c r="C254" i="4"/>
  <c r="A254" i="4"/>
  <c r="C253" i="4"/>
  <c r="A253" i="4"/>
  <c r="C252" i="4"/>
  <c r="A252" i="4"/>
  <c r="C251" i="4"/>
  <c r="A251" i="4"/>
  <c r="C250" i="4"/>
  <c r="A250" i="4"/>
  <c r="C249" i="4"/>
  <c r="A249" i="4"/>
  <c r="C248" i="4"/>
  <c r="A248" i="4"/>
  <c r="C247" i="4"/>
  <c r="A247" i="4"/>
  <c r="C246" i="4"/>
  <c r="A246" i="4"/>
  <c r="C245" i="4"/>
  <c r="A245" i="4"/>
  <c r="C244" i="4"/>
  <c r="A244" i="4"/>
  <c r="C243" i="4"/>
  <c r="A243" i="4"/>
  <c r="C242" i="4"/>
  <c r="A242" i="4"/>
  <c r="C241" i="4"/>
  <c r="A241" i="4"/>
  <c r="C240" i="4"/>
  <c r="A240" i="4"/>
  <c r="C239" i="4"/>
  <c r="A239" i="4"/>
  <c r="C238" i="4"/>
  <c r="A238" i="4"/>
  <c r="C237" i="4"/>
  <c r="A237" i="4"/>
  <c r="C236" i="4"/>
  <c r="A236" i="4"/>
  <c r="C235" i="4"/>
  <c r="A235" i="4"/>
  <c r="C234" i="4"/>
  <c r="A234" i="4"/>
  <c r="C233" i="4"/>
  <c r="A233" i="4"/>
  <c r="C232" i="4"/>
  <c r="A232" i="4"/>
  <c r="C231" i="4"/>
  <c r="A231" i="4"/>
  <c r="C230" i="4"/>
  <c r="A230" i="4"/>
  <c r="C229" i="4"/>
  <c r="A229" i="4"/>
  <c r="C228" i="4"/>
  <c r="A228" i="4"/>
  <c r="C227" i="4"/>
  <c r="A227" i="4"/>
  <c r="C226" i="4"/>
  <c r="A226" i="4"/>
  <c r="C225" i="4"/>
  <c r="A225" i="4"/>
  <c r="C224" i="4"/>
  <c r="A224" i="4"/>
  <c r="C223" i="4"/>
  <c r="A223" i="4"/>
  <c r="C222" i="4"/>
  <c r="A222" i="4"/>
  <c r="C221" i="4"/>
  <c r="A221" i="4"/>
  <c r="C220" i="4"/>
  <c r="A220" i="4"/>
  <c r="C219" i="4"/>
  <c r="A219" i="4"/>
  <c r="C218" i="4"/>
  <c r="A218" i="4"/>
  <c r="C217" i="4"/>
  <c r="A217" i="4"/>
  <c r="C216" i="4"/>
  <c r="A216" i="4"/>
  <c r="C215" i="4"/>
  <c r="A215" i="4"/>
  <c r="C214" i="4"/>
  <c r="A214" i="4"/>
  <c r="C213" i="4"/>
  <c r="A213" i="4"/>
  <c r="C212" i="4"/>
  <c r="A212" i="4"/>
  <c r="C211" i="4"/>
  <c r="A211" i="4"/>
  <c r="C210" i="4"/>
  <c r="A210" i="4"/>
  <c r="C209" i="4"/>
  <c r="A209" i="4"/>
  <c r="C208" i="4"/>
  <c r="A208" i="4"/>
  <c r="C207" i="4"/>
  <c r="A207" i="4"/>
  <c r="C206" i="4"/>
  <c r="A206" i="4"/>
  <c r="C205" i="4"/>
  <c r="A205" i="4"/>
  <c r="C204" i="4"/>
  <c r="A204" i="4"/>
  <c r="C203" i="4"/>
  <c r="A203" i="4"/>
  <c r="C202" i="4"/>
  <c r="A202" i="4"/>
  <c r="C201" i="4"/>
  <c r="A201" i="4"/>
  <c r="C200" i="4"/>
  <c r="A200" i="4"/>
  <c r="C199" i="4"/>
  <c r="A199" i="4"/>
  <c r="C198" i="4"/>
  <c r="A198" i="4"/>
  <c r="C197" i="4"/>
  <c r="A197" i="4"/>
  <c r="C196" i="4"/>
  <c r="A196" i="4"/>
  <c r="C195" i="4"/>
  <c r="A195" i="4"/>
  <c r="C194" i="4"/>
  <c r="A194" i="4"/>
  <c r="C193" i="4"/>
  <c r="A193" i="4"/>
  <c r="C192" i="4"/>
  <c r="A192" i="4"/>
  <c r="C191" i="4"/>
  <c r="A191" i="4"/>
  <c r="C190" i="4"/>
  <c r="A190" i="4"/>
  <c r="C189" i="4"/>
  <c r="A189" i="4"/>
  <c r="C188" i="4"/>
  <c r="A188" i="4"/>
  <c r="C187" i="4"/>
  <c r="A187" i="4"/>
  <c r="C186" i="4"/>
  <c r="A186" i="4"/>
  <c r="C185" i="4"/>
  <c r="A185" i="4"/>
  <c r="C184" i="4"/>
  <c r="A184" i="4"/>
  <c r="C183" i="4"/>
  <c r="A183" i="4"/>
  <c r="C182" i="4"/>
  <c r="A182" i="4"/>
  <c r="C181" i="4"/>
  <c r="A181" i="4"/>
  <c r="C180" i="4"/>
  <c r="A180" i="4"/>
  <c r="C179" i="4"/>
  <c r="A179" i="4"/>
  <c r="C178" i="4"/>
  <c r="A178" i="4"/>
  <c r="C177" i="4"/>
  <c r="A177" i="4"/>
  <c r="C176" i="4"/>
  <c r="A176" i="4"/>
  <c r="C175" i="4"/>
  <c r="A175" i="4"/>
  <c r="C174" i="4"/>
  <c r="A174" i="4"/>
  <c r="C173" i="4"/>
  <c r="A173" i="4"/>
  <c r="C172" i="4"/>
  <c r="A172" i="4"/>
  <c r="C171" i="4"/>
  <c r="A171" i="4"/>
  <c r="C170" i="4"/>
  <c r="A170" i="4"/>
  <c r="C169" i="4"/>
  <c r="A169" i="4"/>
  <c r="C168" i="4"/>
  <c r="A168" i="4"/>
  <c r="C167" i="4"/>
  <c r="A167" i="4"/>
  <c r="C166" i="4"/>
  <c r="A166" i="4"/>
  <c r="C165" i="4"/>
  <c r="A165" i="4"/>
  <c r="C164" i="4"/>
  <c r="A164" i="4"/>
  <c r="C163" i="4"/>
  <c r="A163" i="4"/>
  <c r="C162" i="4"/>
  <c r="A162" i="4"/>
  <c r="C161" i="4"/>
  <c r="A161" i="4"/>
  <c r="C160" i="4"/>
  <c r="A160" i="4"/>
  <c r="C159" i="4"/>
  <c r="A159" i="4"/>
  <c r="C158" i="4"/>
  <c r="A158" i="4"/>
  <c r="C157" i="4"/>
  <c r="A157" i="4"/>
  <c r="C156" i="4"/>
  <c r="A156" i="4"/>
  <c r="C155" i="4"/>
  <c r="A155" i="4"/>
  <c r="C154" i="4"/>
  <c r="A154" i="4"/>
  <c r="C153" i="4"/>
  <c r="A153" i="4"/>
  <c r="C152" i="4"/>
  <c r="A152" i="4"/>
  <c r="C151" i="4"/>
  <c r="A151" i="4"/>
  <c r="C150" i="4"/>
  <c r="A150" i="4"/>
  <c r="C149" i="4"/>
  <c r="A149" i="4"/>
  <c r="C148" i="4"/>
  <c r="A148" i="4"/>
  <c r="C147" i="4"/>
  <c r="A147" i="4"/>
  <c r="C146" i="4"/>
  <c r="A146" i="4"/>
  <c r="C145" i="4"/>
  <c r="A145" i="4"/>
  <c r="C144" i="4"/>
  <c r="A144" i="4"/>
  <c r="C143" i="4"/>
  <c r="A143" i="4"/>
  <c r="C142" i="4"/>
  <c r="A142" i="4"/>
  <c r="C141" i="4"/>
  <c r="A141" i="4"/>
  <c r="C140" i="4"/>
  <c r="A140" i="4"/>
  <c r="C139" i="4"/>
  <c r="A139" i="4"/>
  <c r="C138" i="4"/>
  <c r="A138" i="4"/>
  <c r="C137" i="4"/>
  <c r="A137" i="4"/>
  <c r="C136" i="4"/>
  <c r="A136" i="4"/>
  <c r="C135" i="4"/>
  <c r="A135" i="4"/>
  <c r="C134" i="4"/>
  <c r="A134" i="4"/>
  <c r="C133" i="4"/>
  <c r="A133" i="4"/>
  <c r="C132" i="4"/>
  <c r="A132" i="4"/>
  <c r="C131" i="4"/>
  <c r="A131" i="4"/>
  <c r="C130" i="4"/>
  <c r="A130" i="4"/>
  <c r="C129" i="4"/>
  <c r="A129" i="4"/>
  <c r="C128" i="4"/>
  <c r="A128" i="4"/>
  <c r="C127" i="4"/>
  <c r="A127" i="4"/>
  <c r="C126" i="4"/>
  <c r="A126" i="4"/>
  <c r="C125" i="4"/>
  <c r="A125" i="4"/>
  <c r="C124" i="4"/>
  <c r="A124" i="4"/>
  <c r="C123" i="4"/>
  <c r="A123" i="4"/>
  <c r="C122" i="4"/>
  <c r="A122" i="4"/>
  <c r="C121" i="4"/>
  <c r="A121" i="4"/>
  <c r="C120" i="4"/>
  <c r="A120" i="4"/>
  <c r="C119" i="4"/>
  <c r="A119" i="4"/>
  <c r="C118" i="4"/>
  <c r="A118" i="4"/>
  <c r="C117" i="4"/>
  <c r="A117" i="4"/>
  <c r="C116" i="4"/>
  <c r="A116" i="4"/>
  <c r="C115" i="4"/>
  <c r="A115" i="4"/>
  <c r="C114" i="4"/>
  <c r="A114" i="4"/>
  <c r="C113" i="4"/>
  <c r="A113" i="4"/>
  <c r="C112" i="4"/>
  <c r="A112" i="4"/>
  <c r="C111" i="4"/>
  <c r="A111" i="4"/>
  <c r="C110" i="4"/>
  <c r="A110" i="4"/>
  <c r="C109" i="4"/>
  <c r="A109" i="4"/>
  <c r="C108" i="4"/>
  <c r="A108" i="4"/>
  <c r="C107" i="4"/>
  <c r="A107" i="4"/>
  <c r="C106" i="4"/>
  <c r="A106" i="4"/>
  <c r="C105" i="4"/>
  <c r="A105" i="4"/>
  <c r="C104" i="4"/>
  <c r="A104" i="4"/>
  <c r="C103" i="4"/>
  <c r="A103" i="4"/>
  <c r="C102" i="4"/>
  <c r="A102" i="4"/>
  <c r="C101" i="4"/>
  <c r="A101" i="4"/>
  <c r="C100" i="4"/>
  <c r="A100" i="4"/>
  <c r="C99" i="4"/>
  <c r="A99" i="4"/>
  <c r="C98" i="4"/>
  <c r="A98" i="4"/>
  <c r="C97" i="4"/>
  <c r="A97" i="4"/>
  <c r="C96" i="4"/>
  <c r="A96" i="4"/>
  <c r="C95" i="4"/>
  <c r="A95" i="4"/>
  <c r="C94" i="4"/>
  <c r="A94" i="4"/>
  <c r="C93" i="4"/>
  <c r="A93" i="4"/>
  <c r="C92" i="4"/>
  <c r="A92" i="4"/>
  <c r="C91" i="4"/>
  <c r="A91" i="4"/>
  <c r="C90" i="4"/>
  <c r="A90" i="4"/>
  <c r="C89" i="4"/>
  <c r="A89" i="4"/>
  <c r="C88" i="4"/>
  <c r="A88" i="4"/>
  <c r="C87" i="4"/>
  <c r="A87" i="4"/>
  <c r="C86" i="4"/>
  <c r="A86" i="4"/>
  <c r="C85" i="4"/>
  <c r="A85" i="4"/>
  <c r="C84" i="4"/>
  <c r="A84" i="4"/>
  <c r="C83" i="4"/>
  <c r="A83" i="4"/>
  <c r="C82" i="4"/>
  <c r="A82" i="4"/>
  <c r="C81" i="4"/>
  <c r="A81" i="4"/>
  <c r="C80" i="4"/>
  <c r="A80" i="4"/>
  <c r="C79" i="4"/>
  <c r="A79" i="4"/>
  <c r="C78" i="4"/>
  <c r="A78" i="4"/>
  <c r="C77" i="4"/>
  <c r="A77" i="4"/>
  <c r="C76" i="4"/>
  <c r="A76" i="4"/>
  <c r="C75" i="4"/>
  <c r="A75" i="4"/>
  <c r="C74" i="4"/>
  <c r="A74" i="4"/>
  <c r="C73" i="4"/>
  <c r="A73" i="4"/>
  <c r="C72" i="4"/>
  <c r="A72" i="4"/>
  <c r="C71" i="4"/>
  <c r="A71" i="4"/>
  <c r="C70" i="4"/>
  <c r="A70" i="4"/>
  <c r="C69" i="4"/>
  <c r="A69" i="4"/>
  <c r="C68" i="4"/>
  <c r="A68" i="4"/>
  <c r="C67" i="4"/>
  <c r="A67" i="4"/>
  <c r="C66" i="4"/>
  <c r="A66" i="4"/>
  <c r="C65" i="4"/>
  <c r="A65" i="4"/>
  <c r="C64" i="4"/>
  <c r="A64" i="4"/>
  <c r="C63" i="4"/>
  <c r="A63" i="4"/>
  <c r="C62" i="4"/>
  <c r="A62" i="4"/>
  <c r="C61" i="4"/>
  <c r="A61" i="4"/>
  <c r="C60" i="4"/>
  <c r="A60" i="4"/>
  <c r="C59" i="4"/>
  <c r="A59" i="4"/>
  <c r="C58" i="4"/>
  <c r="A58" i="4"/>
  <c r="C57" i="4"/>
  <c r="A57" i="4"/>
  <c r="C56" i="4"/>
  <c r="A56" i="4"/>
  <c r="C55" i="4"/>
  <c r="A55" i="4"/>
  <c r="C54" i="4"/>
  <c r="A54" i="4"/>
  <c r="C53" i="4"/>
  <c r="A53" i="4"/>
  <c r="C52" i="4"/>
  <c r="A52" i="4"/>
  <c r="C51" i="4"/>
  <c r="A51" i="4"/>
  <c r="C50" i="4"/>
  <c r="A50" i="4"/>
  <c r="C49" i="4"/>
  <c r="A49" i="4"/>
  <c r="C48" i="4"/>
  <c r="A48" i="4"/>
  <c r="C47" i="4"/>
  <c r="A47" i="4"/>
  <c r="C46" i="4"/>
  <c r="A46" i="4"/>
  <c r="C45" i="4"/>
  <c r="A45" i="4"/>
  <c r="C44" i="4"/>
  <c r="A44" i="4"/>
  <c r="C43" i="4"/>
  <c r="A43" i="4"/>
  <c r="C42" i="4"/>
  <c r="A42" i="4"/>
  <c r="C41" i="4"/>
  <c r="A41" i="4"/>
  <c r="C40" i="4"/>
  <c r="A40" i="4"/>
  <c r="C39" i="4"/>
  <c r="A39" i="4"/>
  <c r="C38" i="4"/>
  <c r="A38" i="4"/>
  <c r="C37" i="4"/>
  <c r="A37" i="4"/>
  <c r="C36" i="4"/>
  <c r="A36" i="4"/>
  <c r="C35" i="4"/>
  <c r="A35" i="4"/>
  <c r="C34" i="4"/>
  <c r="A34" i="4"/>
  <c r="C33" i="4"/>
  <c r="A33" i="4"/>
  <c r="C32" i="4"/>
  <c r="A32" i="4"/>
  <c r="C31" i="4"/>
  <c r="A31" i="4"/>
  <c r="C30" i="4"/>
  <c r="A30" i="4"/>
  <c r="C29" i="4"/>
  <c r="A29" i="4"/>
  <c r="C28" i="4"/>
  <c r="A28" i="4"/>
  <c r="C27" i="4"/>
  <c r="A27" i="4"/>
  <c r="C26" i="4"/>
  <c r="A26" i="4"/>
  <c r="C25" i="4"/>
  <c r="A25" i="4"/>
  <c r="C24" i="4"/>
  <c r="A24" i="4"/>
  <c r="C23" i="4"/>
  <c r="A23" i="4"/>
  <c r="C22" i="4"/>
  <c r="A22" i="4"/>
  <c r="G22" i="4" s="1"/>
  <c r="C21" i="4"/>
  <c r="A21" i="4"/>
  <c r="C20" i="4"/>
  <c r="A20" i="4"/>
  <c r="C19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C12" i="4"/>
  <c r="A12" i="4"/>
  <c r="C11" i="4"/>
  <c r="A11" i="4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" i="4"/>
  <c r="A3" i="4"/>
  <c r="A2" i="4"/>
  <c r="A1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4" i="4"/>
  <c r="G23" i="4"/>
  <c r="G21" i="4"/>
  <c r="G20" i="4"/>
  <c r="G19" i="4"/>
  <c r="G18" i="4"/>
  <c r="G16" i="4"/>
  <c r="G15" i="4"/>
  <c r="G14" i="4"/>
  <c r="G13" i="4"/>
  <c r="G12" i="4"/>
  <c r="G11" i="4"/>
  <c r="G10" i="4"/>
  <c r="G8" i="4"/>
  <c r="G7" i="4"/>
  <c r="G6" i="4"/>
  <c r="G5" i="4"/>
  <c r="G4" i="4"/>
  <c r="G3" i="4"/>
  <c r="A1" i="2"/>
  <c r="A2" i="2"/>
  <c r="A3" i="2"/>
  <c r="A4" i="2"/>
  <c r="A5" i="2"/>
  <c r="E34" i="2"/>
  <c r="A34" i="2"/>
  <c r="E33" i="2"/>
  <c r="A33" i="2"/>
  <c r="E32" i="2"/>
  <c r="A32" i="2"/>
  <c r="E31" i="2"/>
  <c r="A31" i="2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E4" i="2"/>
  <c r="E3" i="2"/>
  <c r="E2" i="2"/>
  <c r="E1" i="2"/>
  <c r="C100" i="1"/>
  <c r="B100" i="1"/>
  <c r="C99" i="1"/>
  <c r="G99" i="1" s="1"/>
  <c r="B99" i="1"/>
  <c r="C98" i="1"/>
  <c r="B98" i="1"/>
  <c r="C97" i="1"/>
  <c r="G97" i="1" s="1"/>
  <c r="I97" i="1" s="1"/>
  <c r="B97" i="1"/>
  <c r="C96" i="1"/>
  <c r="B96" i="1"/>
  <c r="C95" i="1"/>
  <c r="G95" i="1" s="1"/>
  <c r="I95" i="1" s="1"/>
  <c r="B95" i="1"/>
  <c r="C94" i="1"/>
  <c r="G94" i="1" s="1"/>
  <c r="B94" i="1"/>
  <c r="C93" i="1"/>
  <c r="B93" i="1"/>
  <c r="C92" i="1"/>
  <c r="G92" i="1" s="1"/>
  <c r="B92" i="1"/>
  <c r="C91" i="1"/>
  <c r="G91" i="1" s="1"/>
  <c r="I91" i="1" s="1"/>
  <c r="B91" i="1"/>
  <c r="C90" i="1"/>
  <c r="B90" i="1"/>
  <c r="C89" i="1"/>
  <c r="G89" i="1" s="1"/>
  <c r="I89" i="1" s="1"/>
  <c r="B89" i="1"/>
  <c r="C88" i="1"/>
  <c r="F88" i="1" s="1"/>
  <c r="W88" i="1" s="1"/>
  <c r="B88" i="1"/>
  <c r="C87" i="1"/>
  <c r="G87" i="1" s="1"/>
  <c r="B87" i="1"/>
  <c r="C86" i="1"/>
  <c r="B86" i="1"/>
  <c r="C85" i="1"/>
  <c r="B85" i="1"/>
  <c r="C84" i="1"/>
  <c r="B84" i="1"/>
  <c r="C83" i="1"/>
  <c r="F83" i="1" s="1"/>
  <c r="W83" i="1" s="1"/>
  <c r="B83" i="1"/>
  <c r="C82" i="1"/>
  <c r="F82" i="1" s="1"/>
  <c r="W82" i="1" s="1"/>
  <c r="B82" i="1"/>
  <c r="C81" i="1"/>
  <c r="G81" i="1" s="1"/>
  <c r="B81" i="1"/>
  <c r="G80" i="1"/>
  <c r="H80" i="1" s="1"/>
  <c r="C80" i="1"/>
  <c r="F80" i="1" s="1"/>
  <c r="W80" i="1" s="1"/>
  <c r="B80" i="1"/>
  <c r="C79" i="1"/>
  <c r="F79" i="1" s="1"/>
  <c r="W79" i="1" s="1"/>
  <c r="B79" i="1"/>
  <c r="C78" i="1"/>
  <c r="G78" i="1" s="1"/>
  <c r="B78" i="1"/>
  <c r="C77" i="1"/>
  <c r="B77" i="1"/>
  <c r="F76" i="1"/>
  <c r="W76" i="1" s="1"/>
  <c r="C76" i="1"/>
  <c r="G76" i="1" s="1"/>
  <c r="I76" i="1" s="1"/>
  <c r="B76" i="1"/>
  <c r="C75" i="1"/>
  <c r="G75" i="1" s="1"/>
  <c r="B75" i="1"/>
  <c r="C74" i="1"/>
  <c r="F74" i="1" s="1"/>
  <c r="W74" i="1" s="1"/>
  <c r="B74" i="1"/>
  <c r="F73" i="1"/>
  <c r="W73" i="1" s="1"/>
  <c r="C73" i="1"/>
  <c r="G73" i="1" s="1"/>
  <c r="B73" i="1"/>
  <c r="C72" i="1"/>
  <c r="G72" i="1" s="1"/>
  <c r="B72" i="1"/>
  <c r="C71" i="1"/>
  <c r="F71" i="1" s="1"/>
  <c r="W71" i="1" s="1"/>
  <c r="B71" i="1"/>
  <c r="C70" i="1"/>
  <c r="G70" i="1" s="1"/>
  <c r="B70" i="1"/>
  <c r="C69" i="1"/>
  <c r="B69" i="1"/>
  <c r="C68" i="1"/>
  <c r="G68" i="1" s="1"/>
  <c r="I68" i="1" s="1"/>
  <c r="B68" i="1"/>
  <c r="C67" i="1"/>
  <c r="G67" i="1" s="1"/>
  <c r="B67" i="1"/>
  <c r="C66" i="1"/>
  <c r="G66" i="1" s="1"/>
  <c r="B66" i="1"/>
  <c r="C65" i="1"/>
  <c r="F65" i="1" s="1"/>
  <c r="W65" i="1" s="1"/>
  <c r="B65" i="1"/>
  <c r="C64" i="1"/>
  <c r="G64" i="1" s="1"/>
  <c r="I64" i="1" s="1"/>
  <c r="B64" i="1"/>
  <c r="C63" i="1"/>
  <c r="B63" i="1"/>
  <c r="G62" i="1"/>
  <c r="I62" i="1" s="1"/>
  <c r="C62" i="1"/>
  <c r="F62" i="1" s="1"/>
  <c r="W62" i="1" s="1"/>
  <c r="B62" i="1"/>
  <c r="C61" i="1"/>
  <c r="F61" i="1" s="1"/>
  <c r="W61" i="1" s="1"/>
  <c r="B61" i="1"/>
  <c r="C60" i="1"/>
  <c r="G60" i="1" s="1"/>
  <c r="I60" i="1" s="1"/>
  <c r="B60" i="1"/>
  <c r="C59" i="1"/>
  <c r="B59" i="1"/>
  <c r="C58" i="1"/>
  <c r="G58" i="1" s="1"/>
  <c r="I58" i="1" s="1"/>
  <c r="B58" i="1"/>
  <c r="G57" i="1"/>
  <c r="C57" i="1"/>
  <c r="B57" i="1"/>
  <c r="C56" i="1"/>
  <c r="F56" i="1" s="1"/>
  <c r="W56" i="1" s="1"/>
  <c r="B56" i="1"/>
  <c r="C55" i="1"/>
  <c r="F55" i="1" s="1"/>
  <c r="W55" i="1" s="1"/>
  <c r="B55" i="1"/>
  <c r="C54" i="1"/>
  <c r="F54" i="1" s="1"/>
  <c r="B54" i="1"/>
  <c r="C53" i="1"/>
  <c r="F53" i="1" s="1"/>
  <c r="W53" i="1" s="1"/>
  <c r="B53" i="1"/>
  <c r="C52" i="1"/>
  <c r="G52" i="1" s="1"/>
  <c r="I52" i="1" s="1"/>
  <c r="B52" i="1"/>
  <c r="C51" i="1"/>
  <c r="B51" i="1"/>
  <c r="C50" i="1"/>
  <c r="G50" i="1" s="1"/>
  <c r="I50" i="1" s="1"/>
  <c r="B50" i="1"/>
  <c r="C49" i="1"/>
  <c r="G49" i="1" s="1"/>
  <c r="B49" i="1"/>
  <c r="C48" i="1"/>
  <c r="B48" i="1"/>
  <c r="G47" i="1"/>
  <c r="I47" i="1" s="1"/>
  <c r="C47" i="1"/>
  <c r="F47" i="1" s="1"/>
  <c r="W47" i="1" s="1"/>
  <c r="B47" i="1"/>
  <c r="F46" i="1"/>
  <c r="W46" i="1" s="1"/>
  <c r="C46" i="1"/>
  <c r="G46" i="1" s="1"/>
  <c r="B46" i="1"/>
  <c r="K45" i="1"/>
  <c r="C45" i="1"/>
  <c r="G45" i="1" s="1"/>
  <c r="I45" i="1" s="1"/>
  <c r="B45" i="1"/>
  <c r="G44" i="1"/>
  <c r="F44" i="1"/>
  <c r="W44" i="1" s="1"/>
  <c r="C44" i="1"/>
  <c r="B44" i="1"/>
  <c r="C43" i="1"/>
  <c r="F43" i="1" s="1"/>
  <c r="W43" i="1" s="1"/>
  <c r="B43" i="1"/>
  <c r="C42" i="1"/>
  <c r="B42" i="1"/>
  <c r="I41" i="1"/>
  <c r="G41" i="1"/>
  <c r="H41" i="1" s="1"/>
  <c r="C41" i="1"/>
  <c r="F41" i="1" s="1"/>
  <c r="W41" i="1" s="1"/>
  <c r="B41" i="1"/>
  <c r="C40" i="1"/>
  <c r="G40" i="1" s="1"/>
  <c r="B40" i="1"/>
  <c r="C39" i="1"/>
  <c r="G39" i="1" s="1"/>
  <c r="B39" i="1"/>
  <c r="C38" i="1"/>
  <c r="F38" i="1" s="1"/>
  <c r="W38" i="1" s="1"/>
  <c r="B38" i="1"/>
  <c r="F37" i="1"/>
  <c r="W37" i="1" s="1"/>
  <c r="C37" i="1"/>
  <c r="G37" i="1" s="1"/>
  <c r="I37" i="1" s="1"/>
  <c r="B37" i="1"/>
  <c r="C36" i="1"/>
  <c r="G36" i="1" s="1"/>
  <c r="I36" i="1" s="1"/>
  <c r="B36" i="1"/>
  <c r="C35" i="1"/>
  <c r="G35" i="1" s="1"/>
  <c r="B35" i="1"/>
  <c r="C34" i="1"/>
  <c r="F34" i="1" s="1"/>
  <c r="W34" i="1" s="1"/>
  <c r="B34" i="1"/>
  <c r="C33" i="1"/>
  <c r="G33" i="1" s="1"/>
  <c r="B33" i="1"/>
  <c r="C32" i="1"/>
  <c r="G32" i="1" s="1"/>
  <c r="B32" i="1"/>
  <c r="C31" i="1"/>
  <c r="F31" i="1" s="1"/>
  <c r="W31" i="1" s="1"/>
  <c r="B31" i="1"/>
  <c r="C30" i="1"/>
  <c r="G30" i="1" s="1"/>
  <c r="B30" i="1"/>
  <c r="C29" i="1"/>
  <c r="G29" i="1" s="1"/>
  <c r="B29" i="1"/>
  <c r="F28" i="1"/>
  <c r="W28" i="1" s="1"/>
  <c r="C28" i="1"/>
  <c r="G28" i="1" s="1"/>
  <c r="B28" i="1"/>
  <c r="C27" i="1"/>
  <c r="G27" i="1" s="1"/>
  <c r="B27" i="1"/>
  <c r="C26" i="1"/>
  <c r="G26" i="1" s="1"/>
  <c r="B26" i="1"/>
  <c r="G25" i="1"/>
  <c r="I25" i="1" s="1"/>
  <c r="C25" i="1"/>
  <c r="F25" i="1" s="1"/>
  <c r="W25" i="1" s="1"/>
  <c r="B25" i="1"/>
  <c r="C24" i="1"/>
  <c r="G24" i="1" s="1"/>
  <c r="B24" i="1"/>
  <c r="C23" i="1"/>
  <c r="F23" i="1" s="1"/>
  <c r="W23" i="1" s="1"/>
  <c r="B23" i="1"/>
  <c r="C22" i="1"/>
  <c r="G22" i="1" s="1"/>
  <c r="B22" i="1"/>
  <c r="C21" i="1"/>
  <c r="G21" i="1" s="1"/>
  <c r="B21" i="1"/>
  <c r="G20" i="1"/>
  <c r="I20" i="1" s="1"/>
  <c r="C20" i="1"/>
  <c r="F20" i="1" s="1"/>
  <c r="W20" i="1" s="1"/>
  <c r="B20" i="1"/>
  <c r="C19" i="1"/>
  <c r="G19" i="1" s="1"/>
  <c r="B19" i="1"/>
  <c r="C18" i="1"/>
  <c r="G18" i="1" s="1"/>
  <c r="B18" i="1"/>
  <c r="C17" i="1"/>
  <c r="F17" i="1" s="1"/>
  <c r="W17" i="1" s="1"/>
  <c r="B17" i="1"/>
  <c r="C16" i="1"/>
  <c r="G16" i="1" s="1"/>
  <c r="B16" i="1"/>
  <c r="C15" i="1"/>
  <c r="G15" i="1" s="1"/>
  <c r="B15" i="1"/>
  <c r="C14" i="1"/>
  <c r="G14" i="1" s="1"/>
  <c r="B14" i="1"/>
  <c r="C13" i="1"/>
  <c r="G13" i="1" s="1"/>
  <c r="B13" i="1"/>
  <c r="Q12" i="1"/>
  <c r="C12" i="1"/>
  <c r="G12" i="1" s="1"/>
  <c r="B12" i="1"/>
  <c r="E12" i="1" s="1"/>
  <c r="D1" i="4" l="1" a="1"/>
  <c r="C2" i="4" s="1"/>
  <c r="I18" i="1"/>
  <c r="H18" i="1"/>
  <c r="G17" i="1"/>
  <c r="I17" i="1" s="1"/>
  <c r="G23" i="1"/>
  <c r="H23" i="1" s="1"/>
  <c r="F40" i="1"/>
  <c r="W40" i="1" s="1"/>
  <c r="H45" i="1"/>
  <c r="F58" i="1"/>
  <c r="W58" i="1" s="1"/>
  <c r="F68" i="1"/>
  <c r="W68" i="1" s="1"/>
  <c r="G71" i="1"/>
  <c r="H71" i="1" s="1"/>
  <c r="F91" i="1"/>
  <c r="W91" i="1" s="1"/>
  <c r="H58" i="1"/>
  <c r="G65" i="1"/>
  <c r="H68" i="1"/>
  <c r="G88" i="1"/>
  <c r="H88" i="1" s="1"/>
  <c r="G31" i="1"/>
  <c r="H31" i="1" s="1"/>
  <c r="G54" i="1"/>
  <c r="I54" i="1" s="1"/>
  <c r="H76" i="1"/>
  <c r="G83" i="1"/>
  <c r="I83" i="1" s="1"/>
  <c r="F94" i="1"/>
  <c r="W94" i="1" s="1"/>
  <c r="H15" i="1"/>
  <c r="I15" i="1"/>
  <c r="I28" i="1"/>
  <c r="H28" i="1"/>
  <c r="I46" i="1"/>
  <c r="H46" i="1"/>
  <c r="H70" i="1"/>
  <c r="I70" i="1"/>
  <c r="H78" i="1"/>
  <c r="I78" i="1"/>
  <c r="I13" i="1"/>
  <c r="H13" i="1"/>
  <c r="I26" i="1"/>
  <c r="H26" i="1"/>
  <c r="I33" i="1"/>
  <c r="H33" i="1"/>
  <c r="I99" i="1"/>
  <c r="H99" i="1"/>
  <c r="H20" i="1"/>
  <c r="F50" i="1"/>
  <c r="W50" i="1" s="1"/>
  <c r="F14" i="1"/>
  <c r="W14" i="1" s="1"/>
  <c r="I23" i="1"/>
  <c r="G55" i="1"/>
  <c r="H55" i="1" s="1"/>
  <c r="H62" i="1"/>
  <c r="F70" i="1"/>
  <c r="W70" i="1" s="1"/>
  <c r="I71" i="1"/>
  <c r="H83" i="1"/>
  <c r="H91" i="1"/>
  <c r="F26" i="1"/>
  <c r="W26" i="1" s="1"/>
  <c r="F33" i="1"/>
  <c r="G79" i="1"/>
  <c r="F89" i="1"/>
  <c r="W89" i="1" s="1"/>
  <c r="F97" i="1"/>
  <c r="W97" i="1" s="1"/>
  <c r="F95" i="1"/>
  <c r="W95" i="1" s="1"/>
  <c r="I31" i="1"/>
  <c r="H36" i="1"/>
  <c r="F52" i="1"/>
  <c r="W52" i="1" s="1"/>
  <c r="G56" i="1"/>
  <c r="H95" i="1"/>
  <c r="F13" i="1"/>
  <c r="F22" i="1"/>
  <c r="W22" i="1" s="1"/>
  <c r="H52" i="1"/>
  <c r="G63" i="1"/>
  <c r="I12" i="1"/>
  <c r="H12" i="1"/>
  <c r="I14" i="1"/>
  <c r="H14" i="1"/>
  <c r="I16" i="1"/>
  <c r="H16" i="1"/>
  <c r="H40" i="1"/>
  <c r="I40" i="1"/>
  <c r="I21" i="1"/>
  <c r="H21" i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I19" i="1"/>
  <c r="H19" i="1"/>
  <c r="I22" i="1"/>
  <c r="H22" i="1"/>
  <c r="I24" i="1"/>
  <c r="H24" i="1"/>
  <c r="I29" i="1"/>
  <c r="H29" i="1"/>
  <c r="I39" i="1"/>
  <c r="H39" i="1"/>
  <c r="I49" i="1"/>
  <c r="H49" i="1"/>
  <c r="I27" i="1"/>
  <c r="H27" i="1"/>
  <c r="I35" i="1"/>
  <c r="H35" i="1"/>
  <c r="I30" i="1"/>
  <c r="H30" i="1"/>
  <c r="I32" i="1"/>
  <c r="H32" i="1"/>
  <c r="G51" i="1"/>
  <c r="I67" i="1"/>
  <c r="H67" i="1"/>
  <c r="D12" i="1"/>
  <c r="D13" i="1" s="1"/>
  <c r="D14" i="1" s="1"/>
  <c r="D15" i="1" s="1"/>
  <c r="D16" i="1" s="1"/>
  <c r="D17" i="1" s="1"/>
  <c r="D18" i="1" s="1"/>
  <c r="H17" i="1"/>
  <c r="F19" i="1"/>
  <c r="W19" i="1" s="1"/>
  <c r="H25" i="1"/>
  <c r="G34" i="1"/>
  <c r="H37" i="1"/>
  <c r="G38" i="1"/>
  <c r="G48" i="1"/>
  <c r="I75" i="1"/>
  <c r="H75" i="1"/>
  <c r="G86" i="1"/>
  <c r="F86" i="1"/>
  <c r="W86" i="1" s="1"/>
  <c r="H94" i="1"/>
  <c r="I94" i="1"/>
  <c r="L45" i="1"/>
  <c r="M45" i="1" s="1"/>
  <c r="F16" i="1"/>
  <c r="W16" i="1" s="1"/>
  <c r="F32" i="1"/>
  <c r="W32" i="1" s="1"/>
  <c r="G43" i="1"/>
  <c r="H64" i="1"/>
  <c r="G69" i="1"/>
  <c r="I73" i="1"/>
  <c r="H73" i="1"/>
  <c r="G96" i="1"/>
  <c r="I44" i="1"/>
  <c r="H44" i="1"/>
  <c r="I65" i="1"/>
  <c r="H65" i="1"/>
  <c r="F12" i="1"/>
  <c r="F29" i="1"/>
  <c r="W29" i="1" s="1"/>
  <c r="F35" i="1"/>
  <c r="W35" i="1" s="1"/>
  <c r="G42" i="1"/>
  <c r="H60" i="1"/>
  <c r="G61" i="1"/>
  <c r="I66" i="1"/>
  <c r="H66" i="1"/>
  <c r="H72" i="1"/>
  <c r="I72" i="1"/>
  <c r="G77" i="1"/>
  <c r="F77" i="1"/>
  <c r="W77" i="1" s="1"/>
  <c r="G84" i="1"/>
  <c r="I92" i="1"/>
  <c r="H92" i="1"/>
  <c r="I81" i="1"/>
  <c r="H81" i="1"/>
  <c r="H87" i="1"/>
  <c r="I87" i="1"/>
  <c r="H47" i="1"/>
  <c r="H50" i="1"/>
  <c r="I55" i="1"/>
  <c r="F49" i="1"/>
  <c r="W49" i="1" s="1"/>
  <c r="G53" i="1"/>
  <c r="G85" i="1"/>
  <c r="F85" i="1"/>
  <c r="W85" i="1" s="1"/>
  <c r="G93" i="1"/>
  <c r="F93" i="1"/>
  <c r="I57" i="1"/>
  <c r="H57" i="1"/>
  <c r="G59" i="1"/>
  <c r="F59" i="1"/>
  <c r="W59" i="1" s="1"/>
  <c r="G74" i="1"/>
  <c r="I80" i="1"/>
  <c r="G82" i="1"/>
  <c r="H89" i="1"/>
  <c r="F100" i="1"/>
  <c r="W100" i="1" s="1"/>
  <c r="H97" i="1"/>
  <c r="G98" i="1"/>
  <c r="F98" i="1"/>
  <c r="W98" i="1" s="1"/>
  <c r="G100" i="1"/>
  <c r="F67" i="1"/>
  <c r="W67" i="1" s="1"/>
  <c r="G90" i="1"/>
  <c r="F64" i="1"/>
  <c r="W64" i="1" s="1"/>
  <c r="F72" i="1"/>
  <c r="F92" i="1"/>
  <c r="W92" i="1" s="1"/>
  <c r="E2" i="4" l="1"/>
  <c r="G2" i="4" s="1"/>
  <c r="D1" i="4"/>
  <c r="C1" i="4" s="1"/>
  <c r="I88" i="1"/>
  <c r="H54" i="1"/>
  <c r="J46" i="1"/>
  <c r="J47" i="1" s="1"/>
  <c r="W33" i="1"/>
  <c r="F15" i="1"/>
  <c r="W15" i="1" s="1"/>
  <c r="E55" i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W54" i="1"/>
  <c r="K46" i="1"/>
  <c r="L46" i="1" s="1"/>
  <c r="I56" i="1"/>
  <c r="H56" i="1"/>
  <c r="H63" i="1"/>
  <c r="I63" i="1"/>
  <c r="D19" i="1"/>
  <c r="D20" i="1" s="1"/>
  <c r="D21" i="1" s="1"/>
  <c r="F18" i="1"/>
  <c r="W18" i="1" s="1"/>
  <c r="H79" i="1"/>
  <c r="I79" i="1"/>
  <c r="I34" i="1"/>
  <c r="H34" i="1"/>
  <c r="H84" i="1"/>
  <c r="I84" i="1"/>
  <c r="H90" i="1"/>
  <c r="I90" i="1"/>
  <c r="I74" i="1"/>
  <c r="H74" i="1"/>
  <c r="I93" i="1"/>
  <c r="H93" i="1"/>
  <c r="I42" i="1"/>
  <c r="H42" i="1"/>
  <c r="K47" i="1"/>
  <c r="L47" i="1" s="1"/>
  <c r="I85" i="1"/>
  <c r="H85" i="1"/>
  <c r="H53" i="1"/>
  <c r="I53" i="1"/>
  <c r="I96" i="1"/>
  <c r="H96" i="1"/>
  <c r="I69" i="1"/>
  <c r="H69" i="1"/>
  <c r="I43" i="1"/>
  <c r="H43" i="1"/>
  <c r="H86" i="1"/>
  <c r="I86" i="1"/>
  <c r="I48" i="1"/>
  <c r="H48" i="1"/>
  <c r="J48" i="1" s="1"/>
  <c r="U12" i="1"/>
  <c r="J12" i="1"/>
  <c r="I100" i="1"/>
  <c r="H100" i="1"/>
  <c r="H61" i="1"/>
  <c r="I61" i="1"/>
  <c r="I82" i="1"/>
  <c r="H82" i="1"/>
  <c r="H98" i="1"/>
  <c r="I98" i="1"/>
  <c r="H59" i="1"/>
  <c r="I59" i="1"/>
  <c r="I77" i="1"/>
  <c r="H77" i="1"/>
  <c r="I38" i="1"/>
  <c r="H38" i="1"/>
  <c r="I51" i="1"/>
  <c r="H51" i="1"/>
  <c r="G1" i="4" l="1"/>
  <c r="E1" i="4"/>
  <c r="W72" i="1"/>
  <c r="M46" i="1"/>
  <c r="D22" i="1"/>
  <c r="D23" i="1" s="1"/>
  <c r="D24" i="1" s="1"/>
  <c r="F21" i="1"/>
  <c r="W21" i="1" s="1"/>
  <c r="W93" i="1"/>
  <c r="M47" i="1"/>
  <c r="K12" i="1"/>
  <c r="L12" i="1" s="1"/>
  <c r="M12" i="1" s="1"/>
  <c r="J13" i="1"/>
  <c r="K48" i="1"/>
  <c r="J49" i="1"/>
  <c r="R12" i="1"/>
  <c r="N13" i="1" s="1"/>
  <c r="D25" i="1" l="1"/>
  <c r="D26" i="1" s="1"/>
  <c r="D27" i="1" s="1"/>
  <c r="F24" i="1"/>
  <c r="W24" i="1" s="1"/>
  <c r="J14" i="1"/>
  <c r="K13" i="1"/>
  <c r="S12" i="1"/>
  <c r="O13" i="1" s="1"/>
  <c r="J50" i="1"/>
  <c r="K49" i="1"/>
  <c r="L48" i="1"/>
  <c r="M48" i="1" s="1"/>
  <c r="L49" i="1" l="1"/>
  <c r="M49" i="1" s="1"/>
  <c r="D28" i="1"/>
  <c r="D29" i="1" s="1"/>
  <c r="D30" i="1" s="1"/>
  <c r="F27" i="1"/>
  <c r="W27" i="1" s="1"/>
  <c r="T12" i="1"/>
  <c r="P13" i="1" s="1"/>
  <c r="Q13" i="1" s="1"/>
  <c r="U13" i="1" s="1"/>
  <c r="L13" i="1"/>
  <c r="M13" i="1" s="1"/>
  <c r="K14" i="1"/>
  <c r="J15" i="1"/>
  <c r="K50" i="1"/>
  <c r="L50" i="1" s="1"/>
  <c r="M50" i="1" s="1"/>
  <c r="J51" i="1"/>
  <c r="D31" i="1" l="1"/>
  <c r="D32" i="1" s="1"/>
  <c r="D33" i="1" s="1"/>
  <c r="D34" i="1" s="1"/>
  <c r="D35" i="1" s="1"/>
  <c r="D36" i="1" s="1"/>
  <c r="F30" i="1"/>
  <c r="W30" i="1" s="1"/>
  <c r="R13" i="1"/>
  <c r="N14" i="1" s="1"/>
  <c r="J16" i="1"/>
  <c r="K15" i="1"/>
  <c r="L15" i="1" s="1"/>
  <c r="L14" i="1"/>
  <c r="M14" i="1" s="1"/>
  <c r="J52" i="1"/>
  <c r="K51" i="1"/>
  <c r="D37" i="1" l="1"/>
  <c r="D38" i="1" s="1"/>
  <c r="D39" i="1" s="1"/>
  <c r="F36" i="1"/>
  <c r="W36" i="1" s="1"/>
  <c r="M15" i="1"/>
  <c r="L51" i="1"/>
  <c r="M51" i="1" s="1"/>
  <c r="S13" i="1"/>
  <c r="O14" i="1" s="1"/>
  <c r="K16" i="1"/>
  <c r="L16" i="1" s="1"/>
  <c r="M16" i="1" s="1"/>
  <c r="J17" i="1"/>
  <c r="K52" i="1"/>
  <c r="L52" i="1" s="1"/>
  <c r="M52" i="1" s="1"/>
  <c r="J53" i="1"/>
  <c r="D40" i="1" l="1"/>
  <c r="D41" i="1" s="1"/>
  <c r="D42" i="1" s="1"/>
  <c r="F39" i="1"/>
  <c r="W39" i="1" s="1"/>
  <c r="T13" i="1"/>
  <c r="P14" i="1" s="1"/>
  <c r="Q14" i="1" s="1"/>
  <c r="U14" i="1" s="1"/>
  <c r="J18" i="1"/>
  <c r="K17" i="1"/>
  <c r="J54" i="1"/>
  <c r="K53" i="1"/>
  <c r="L53" i="1" s="1"/>
  <c r="M53" i="1" s="1"/>
  <c r="D43" i="1" l="1"/>
  <c r="D44" i="1" s="1"/>
  <c r="D45" i="1" s="1"/>
  <c r="F42" i="1"/>
  <c r="W42" i="1" s="1"/>
  <c r="R14" i="1"/>
  <c r="N15" i="1" s="1"/>
  <c r="L17" i="1"/>
  <c r="M17" i="1" s="1"/>
  <c r="J19" i="1"/>
  <c r="K18" i="1"/>
  <c r="L18" i="1" s="1"/>
  <c r="M18" i="1" s="1"/>
  <c r="J55" i="1"/>
  <c r="K54" i="1"/>
  <c r="L54" i="1" s="1"/>
  <c r="M54" i="1" l="1"/>
  <c r="D46" i="1"/>
  <c r="D47" i="1" s="1"/>
  <c r="D48" i="1" s="1"/>
  <c r="F45" i="1"/>
  <c r="W45" i="1" s="1"/>
  <c r="K19" i="1"/>
  <c r="L19" i="1" s="1"/>
  <c r="J20" i="1"/>
  <c r="S14" i="1"/>
  <c r="K55" i="1"/>
  <c r="J56" i="1"/>
  <c r="D49" i="1" l="1"/>
  <c r="D50" i="1" s="1"/>
  <c r="D51" i="1" s="1"/>
  <c r="F48" i="1"/>
  <c r="W48" i="1" s="1"/>
  <c r="L55" i="1"/>
  <c r="M55" i="1" s="1"/>
  <c r="J21" i="1"/>
  <c r="K20" i="1"/>
  <c r="M19" i="1"/>
  <c r="O15" i="1"/>
  <c r="T14" i="1"/>
  <c r="J57" i="1"/>
  <c r="K56" i="1"/>
  <c r="L56" i="1" s="1"/>
  <c r="Q15" i="1" l="1"/>
  <c r="U15" i="1" s="1"/>
  <c r="R15" i="1" s="1"/>
  <c r="N16" i="1" s="1"/>
  <c r="M56" i="1"/>
  <c r="D52" i="1"/>
  <c r="D53" i="1" s="1"/>
  <c r="D54" i="1" s="1"/>
  <c r="D55" i="1" s="1"/>
  <c r="D56" i="1" s="1"/>
  <c r="D57" i="1" s="1"/>
  <c r="F51" i="1"/>
  <c r="W51" i="1" s="1"/>
  <c r="L20" i="1"/>
  <c r="M20" i="1" s="1"/>
  <c r="K21" i="1"/>
  <c r="L21" i="1" s="1"/>
  <c r="M21" i="1" s="1"/>
  <c r="J22" i="1"/>
  <c r="K57" i="1"/>
  <c r="L57" i="1" s="1"/>
  <c r="M57" i="1" s="1"/>
  <c r="J58" i="1"/>
  <c r="D58" i="1" l="1"/>
  <c r="D59" i="1" s="1"/>
  <c r="D60" i="1" s="1"/>
  <c r="F57" i="1"/>
  <c r="W57" i="1" s="1"/>
  <c r="K58" i="1"/>
  <c r="J59" i="1"/>
  <c r="K22" i="1"/>
  <c r="L22" i="1" s="1"/>
  <c r="J23" i="1"/>
  <c r="S15" i="1"/>
  <c r="O16" i="1" s="1"/>
  <c r="D61" i="1" l="1"/>
  <c r="D62" i="1" s="1"/>
  <c r="D63" i="1" s="1"/>
  <c r="F60" i="1"/>
  <c r="W60" i="1" s="1"/>
  <c r="J24" i="1"/>
  <c r="K23" i="1"/>
  <c r="M22" i="1"/>
  <c r="J60" i="1"/>
  <c r="K59" i="1"/>
  <c r="L59" i="1" s="1"/>
  <c r="T15" i="1"/>
  <c r="P16" i="1" s="1"/>
  <c r="Q16" i="1" s="1"/>
  <c r="U16" i="1" s="1"/>
  <c r="L58" i="1"/>
  <c r="M58" i="1" s="1"/>
  <c r="D64" i="1" l="1"/>
  <c r="D65" i="1" s="1"/>
  <c r="D66" i="1" s="1"/>
  <c r="F63" i="1"/>
  <c r="W63" i="1" s="1"/>
  <c r="R16" i="1"/>
  <c r="N17" i="1" s="1"/>
  <c r="K60" i="1"/>
  <c r="J61" i="1"/>
  <c r="L60" i="1"/>
  <c r="M60" i="1" s="1"/>
  <c r="L23" i="1"/>
  <c r="M23" i="1" s="1"/>
  <c r="K24" i="1"/>
  <c r="L24" i="1" s="1"/>
  <c r="M24" i="1" s="1"/>
  <c r="J25" i="1"/>
  <c r="M59" i="1"/>
  <c r="S16" i="1" l="1"/>
  <c r="O17" i="1" s="1"/>
  <c r="D67" i="1"/>
  <c r="D68" i="1" s="1"/>
  <c r="D69" i="1" s="1"/>
  <c r="F66" i="1"/>
  <c r="W66" i="1" s="1"/>
  <c r="K61" i="1"/>
  <c r="J62" i="1"/>
  <c r="J26" i="1"/>
  <c r="K25" i="1"/>
  <c r="T16" i="1" l="1"/>
  <c r="P17" i="1" s="1"/>
  <c r="Q17" i="1" s="1"/>
  <c r="U17" i="1" s="1"/>
  <c r="R17" i="1" s="1"/>
  <c r="N18" i="1" s="1"/>
  <c r="D70" i="1"/>
  <c r="D71" i="1" s="1"/>
  <c r="D72" i="1" s="1"/>
  <c r="D73" i="1" s="1"/>
  <c r="D74" i="1" s="1"/>
  <c r="D75" i="1" s="1"/>
  <c r="F69" i="1"/>
  <c r="W69" i="1" s="1"/>
  <c r="L25" i="1"/>
  <c r="M25" i="1" s="1"/>
  <c r="J27" i="1"/>
  <c r="K26" i="1"/>
  <c r="J63" i="1"/>
  <c r="K62" i="1"/>
  <c r="L62" i="1" s="1"/>
  <c r="L61" i="1"/>
  <c r="M61" i="1" s="1"/>
  <c r="M62" i="1" l="1"/>
  <c r="D76" i="1"/>
  <c r="D77" i="1" s="1"/>
  <c r="D78" i="1" s="1"/>
  <c r="F75" i="1"/>
  <c r="W75" i="1" s="1"/>
  <c r="K63" i="1"/>
  <c r="L63" i="1" s="1"/>
  <c r="M63" i="1" s="1"/>
  <c r="J64" i="1"/>
  <c r="L26" i="1"/>
  <c r="M26" i="1" s="1"/>
  <c r="S17" i="1"/>
  <c r="O18" i="1" s="1"/>
  <c r="K27" i="1"/>
  <c r="L27" i="1" s="1"/>
  <c r="M27" i="1" s="1"/>
  <c r="J28" i="1"/>
  <c r="D79" i="1" l="1"/>
  <c r="D80" i="1" s="1"/>
  <c r="D81" i="1" s="1"/>
  <c r="F78" i="1"/>
  <c r="W78" i="1" s="1"/>
  <c r="T17" i="1"/>
  <c r="P18" i="1" s="1"/>
  <c r="Q18" i="1" s="1"/>
  <c r="U18" i="1" s="1"/>
  <c r="J65" i="1"/>
  <c r="K64" i="1"/>
  <c r="L64" i="1" s="1"/>
  <c r="J29" i="1"/>
  <c r="K28" i="1"/>
  <c r="L28" i="1" s="1"/>
  <c r="M28" i="1" s="1"/>
  <c r="M64" i="1" l="1"/>
  <c r="D82" i="1"/>
  <c r="D83" i="1" s="1"/>
  <c r="D84" i="1" s="1"/>
  <c r="F81" i="1"/>
  <c r="W81" i="1" s="1"/>
  <c r="K65" i="1"/>
  <c r="J66" i="1"/>
  <c r="R18" i="1"/>
  <c r="N19" i="1" s="1"/>
  <c r="J30" i="1"/>
  <c r="K29" i="1"/>
  <c r="L29" i="1" s="1"/>
  <c r="M29" i="1" s="1"/>
  <c r="S18" i="1" l="1"/>
  <c r="O19" i="1" s="1"/>
  <c r="D85" i="1"/>
  <c r="D86" i="1" s="1"/>
  <c r="D87" i="1" s="1"/>
  <c r="F84" i="1"/>
  <c r="W84" i="1" s="1"/>
  <c r="K30" i="1"/>
  <c r="J31" i="1"/>
  <c r="K66" i="1"/>
  <c r="L66" i="1" s="1"/>
  <c r="M66" i="1" s="1"/>
  <c r="J67" i="1"/>
  <c r="L65" i="1"/>
  <c r="M65" i="1" s="1"/>
  <c r="T18" i="1" l="1"/>
  <c r="P19" i="1" s="1"/>
  <c r="Q19" i="1" s="1"/>
  <c r="U19" i="1" s="1"/>
  <c r="R19" i="1" s="1"/>
  <c r="N20" i="1" s="1"/>
  <c r="D88" i="1"/>
  <c r="D89" i="1" s="1"/>
  <c r="D90" i="1" s="1"/>
  <c r="F87" i="1"/>
  <c r="W87" i="1" s="1"/>
  <c r="L30" i="1"/>
  <c r="M30" i="1" s="1"/>
  <c r="J32" i="1"/>
  <c r="K31" i="1"/>
  <c r="L31" i="1" s="1"/>
  <c r="M31" i="1" s="1"/>
  <c r="J68" i="1"/>
  <c r="K67" i="1"/>
  <c r="L67" i="1" s="1"/>
  <c r="M67" i="1" s="1"/>
  <c r="D91" i="1" l="1"/>
  <c r="D92" i="1" s="1"/>
  <c r="D93" i="1" s="1"/>
  <c r="D94" i="1" s="1"/>
  <c r="D95" i="1" s="1"/>
  <c r="D96" i="1" s="1"/>
  <c r="F90" i="1"/>
  <c r="W90" i="1" s="1"/>
  <c r="S19" i="1"/>
  <c r="O20" i="1" s="1"/>
  <c r="K32" i="1"/>
  <c r="J33" i="1"/>
  <c r="L32" i="1"/>
  <c r="M32" i="1" s="1"/>
  <c r="K68" i="1"/>
  <c r="J69" i="1"/>
  <c r="T19" i="1" l="1"/>
  <c r="P20" i="1" s="1"/>
  <c r="Q20" i="1" s="1"/>
  <c r="U20" i="1" s="1"/>
  <c r="R20" i="1" s="1"/>
  <c r="N21" i="1" s="1"/>
  <c r="D97" i="1"/>
  <c r="D98" i="1" s="1"/>
  <c r="D99" i="1" s="1"/>
  <c r="F96" i="1"/>
  <c r="W96" i="1" s="1"/>
  <c r="J70" i="1"/>
  <c r="K69" i="1"/>
  <c r="L68" i="1"/>
  <c r="M68" i="1" s="1"/>
  <c r="K33" i="1"/>
  <c r="L33" i="1" s="1"/>
  <c r="M33" i="1" s="1"/>
  <c r="J34" i="1"/>
  <c r="D100" i="1" l="1"/>
  <c r="F99" i="1"/>
  <c r="W99" i="1" s="1"/>
  <c r="S20" i="1"/>
  <c r="L69" i="1"/>
  <c r="M69" i="1" s="1"/>
  <c r="J71" i="1"/>
  <c r="K70" i="1"/>
  <c r="L70" i="1" s="1"/>
  <c r="J35" i="1"/>
  <c r="K34" i="1"/>
  <c r="L34" i="1" s="1"/>
  <c r="T20" i="1" l="1"/>
  <c r="Q21" i="1" s="1"/>
  <c r="U21" i="1" s="1"/>
  <c r="R21" i="1" s="1"/>
  <c r="N22" i="1" s="1"/>
  <c r="M34" i="1"/>
  <c r="M70" i="1"/>
  <c r="K71" i="1"/>
  <c r="J72" i="1"/>
  <c r="K35" i="1"/>
  <c r="L35" i="1" s="1"/>
  <c r="J36" i="1"/>
  <c r="M35" i="1" l="1"/>
  <c r="S21" i="1"/>
  <c r="O22" i="1" s="1"/>
  <c r="J37" i="1"/>
  <c r="K36" i="1"/>
  <c r="L71" i="1"/>
  <c r="M71" i="1" s="1"/>
  <c r="J73" i="1"/>
  <c r="K72" i="1"/>
  <c r="T21" i="1" l="1"/>
  <c r="P22" i="1" s="1"/>
  <c r="Q22" i="1" s="1"/>
  <c r="U22" i="1" s="1"/>
  <c r="R22" i="1" s="1"/>
  <c r="N23" i="1" s="1"/>
  <c r="L36" i="1"/>
  <c r="M36" i="1" s="1"/>
  <c r="L72" i="1"/>
  <c r="M72" i="1" s="1"/>
  <c r="K37" i="1"/>
  <c r="J38" i="1"/>
  <c r="K73" i="1"/>
  <c r="L73" i="1" s="1"/>
  <c r="M73" i="1" s="1"/>
  <c r="J74" i="1"/>
  <c r="K38" i="1" l="1"/>
  <c r="J39" i="1"/>
  <c r="K74" i="1"/>
  <c r="J75" i="1"/>
  <c r="S22" i="1"/>
  <c r="O23" i="1" s="1"/>
  <c r="L37" i="1"/>
  <c r="M37" i="1" s="1"/>
  <c r="L74" i="1" l="1"/>
  <c r="M74" i="1" s="1"/>
  <c r="K39" i="1"/>
  <c r="J40" i="1"/>
  <c r="L38" i="1"/>
  <c r="M38" i="1" s="1"/>
  <c r="T22" i="1"/>
  <c r="P23" i="1" s="1"/>
  <c r="Q23" i="1" s="1"/>
  <c r="U23" i="1" s="1"/>
  <c r="J76" i="1"/>
  <c r="K75" i="1"/>
  <c r="L75" i="1" s="1"/>
  <c r="M75" i="1" s="1"/>
  <c r="R23" i="1" l="1"/>
  <c r="N24" i="1" s="1"/>
  <c r="L39" i="1"/>
  <c r="M39" i="1" s="1"/>
  <c r="J41" i="1"/>
  <c r="K40" i="1"/>
  <c r="L40" i="1" s="1"/>
  <c r="M40" i="1" s="1"/>
  <c r="K76" i="1"/>
  <c r="L76" i="1" s="1"/>
  <c r="M76" i="1" s="1"/>
  <c r="J77" i="1"/>
  <c r="J42" i="1" l="1"/>
  <c r="K41" i="1"/>
  <c r="L41" i="1" s="1"/>
  <c r="M41" i="1" s="1"/>
  <c r="J78" i="1"/>
  <c r="K77" i="1"/>
  <c r="S23" i="1"/>
  <c r="T23" i="1" l="1"/>
  <c r="Q24" i="1" s="1"/>
  <c r="U24" i="1" s="1"/>
  <c r="R24" i="1" s="1"/>
  <c r="N25" i="1" s="1"/>
  <c r="J79" i="1"/>
  <c r="K78" i="1"/>
  <c r="K42" i="1"/>
  <c r="J43" i="1"/>
  <c r="L77" i="1"/>
  <c r="M77" i="1" s="1"/>
  <c r="L42" i="1" l="1"/>
  <c r="M42" i="1" s="1"/>
  <c r="K43" i="1"/>
  <c r="J44" i="1"/>
  <c r="L78" i="1"/>
  <c r="M78" i="1" s="1"/>
  <c r="S24" i="1"/>
  <c r="O25" i="1" s="1"/>
  <c r="K79" i="1"/>
  <c r="J80" i="1"/>
  <c r="J81" i="1" l="1"/>
  <c r="K80" i="1"/>
  <c r="L43" i="1"/>
  <c r="M43" i="1" s="1"/>
  <c r="L79" i="1"/>
  <c r="M79" i="1" s="1"/>
  <c r="T24" i="1"/>
  <c r="P25" i="1" s="1"/>
  <c r="Q25" i="1" s="1"/>
  <c r="U25" i="1" s="1"/>
  <c r="K44" i="1"/>
  <c r="L44" i="1" s="1"/>
  <c r="R25" i="1" l="1"/>
  <c r="N26" i="1" s="1"/>
  <c r="L80" i="1"/>
  <c r="M80" i="1" s="1"/>
  <c r="M44" i="1"/>
  <c r="K81" i="1"/>
  <c r="L81" i="1" s="1"/>
  <c r="M81" i="1" s="1"/>
  <c r="J82" i="1"/>
  <c r="S25" i="1" l="1"/>
  <c r="O26" i="1" s="1"/>
  <c r="K82" i="1"/>
  <c r="J83" i="1"/>
  <c r="T25" i="1" l="1"/>
  <c r="P26" i="1" s="1"/>
  <c r="Q26" i="1" s="1"/>
  <c r="U26" i="1" s="1"/>
  <c r="R26" i="1" s="1"/>
  <c r="N27" i="1" s="1"/>
  <c r="L82" i="1"/>
  <c r="M82" i="1" s="1"/>
  <c r="K83" i="1"/>
  <c r="L83" i="1" s="1"/>
  <c r="J84" i="1"/>
  <c r="M83" i="1" l="1"/>
  <c r="K84" i="1"/>
  <c r="J85" i="1"/>
  <c r="S26" i="1"/>
  <c r="O27" i="1" s="1"/>
  <c r="T26" i="1" l="1"/>
  <c r="P27" i="1" s="1"/>
  <c r="Q27" i="1" s="1"/>
  <c r="U27" i="1" s="1"/>
  <c r="L84" i="1"/>
  <c r="M84" i="1" s="1"/>
  <c r="K85" i="1"/>
  <c r="L85" i="1" s="1"/>
  <c r="J86" i="1"/>
  <c r="R27" i="1" l="1"/>
  <c r="N28" i="1" s="1"/>
  <c r="J87" i="1"/>
  <c r="K86" i="1"/>
  <c r="L86" i="1" s="1"/>
  <c r="M85" i="1"/>
  <c r="M86" i="1" l="1"/>
  <c r="J88" i="1"/>
  <c r="K87" i="1"/>
  <c r="L87" i="1" s="1"/>
  <c r="S27" i="1"/>
  <c r="M87" i="1" l="1"/>
  <c r="O28" i="1"/>
  <c r="T27" i="1"/>
  <c r="P28" i="1" s="1"/>
  <c r="K88" i="1"/>
  <c r="J89" i="1"/>
  <c r="L88" i="1" l="1"/>
  <c r="M88" i="1" s="1"/>
  <c r="K89" i="1"/>
  <c r="J90" i="1"/>
  <c r="L89" i="1"/>
  <c r="Q28" i="1"/>
  <c r="U28" i="1" s="1"/>
  <c r="M89" i="1" l="1"/>
  <c r="R28" i="1"/>
  <c r="N29" i="1" s="1"/>
  <c r="K90" i="1"/>
  <c r="L90" i="1" s="1"/>
  <c r="J91" i="1"/>
  <c r="M90" i="1" l="1"/>
  <c r="K91" i="1"/>
  <c r="J92" i="1"/>
  <c r="L91" i="1"/>
  <c r="M91" i="1" s="1"/>
  <c r="S28" i="1"/>
  <c r="O29" i="1" l="1"/>
  <c r="T28" i="1"/>
  <c r="P29" i="1" s="1"/>
  <c r="J93" i="1"/>
  <c r="K92" i="1"/>
  <c r="L92" i="1" s="1"/>
  <c r="M92" i="1" l="1"/>
  <c r="J94" i="1"/>
  <c r="K93" i="1"/>
  <c r="Q29" i="1"/>
  <c r="U29" i="1" s="1"/>
  <c r="R29" i="1" l="1"/>
  <c r="N30" i="1" s="1"/>
  <c r="L93" i="1"/>
  <c r="M93" i="1" s="1"/>
  <c r="K94" i="1"/>
  <c r="L94" i="1" s="1"/>
  <c r="J95" i="1"/>
  <c r="S29" i="1" l="1"/>
  <c r="O30" i="1" s="1"/>
  <c r="M94" i="1"/>
  <c r="J96" i="1"/>
  <c r="K95" i="1"/>
  <c r="L95" i="1" s="1"/>
  <c r="T29" i="1" l="1"/>
  <c r="P30" i="1" s="1"/>
  <c r="Q30" i="1" s="1"/>
  <c r="U30" i="1" s="1"/>
  <c r="R30" i="1" s="1"/>
  <c r="N31" i="1" s="1"/>
  <c r="M95" i="1"/>
  <c r="K96" i="1"/>
  <c r="L96" i="1" s="1"/>
  <c r="J97" i="1"/>
  <c r="S30" i="1" l="1"/>
  <c r="O31" i="1" s="1"/>
  <c r="M96" i="1"/>
  <c r="K97" i="1"/>
  <c r="J98" i="1"/>
  <c r="T30" i="1" l="1"/>
  <c r="P31" i="1" s="1"/>
  <c r="Q31" i="1" s="1"/>
  <c r="U31" i="1" s="1"/>
  <c r="R31" i="1" s="1"/>
  <c r="N32" i="1" s="1"/>
  <c r="J99" i="1"/>
  <c r="K98" i="1"/>
  <c r="L97" i="1"/>
  <c r="M97" i="1" s="1"/>
  <c r="S31" i="1" l="1"/>
  <c r="O32" i="1" s="1"/>
  <c r="L98" i="1"/>
  <c r="M98" i="1" s="1"/>
  <c r="K99" i="1"/>
  <c r="J100" i="1"/>
  <c r="L99" i="1"/>
  <c r="M99" i="1" s="1"/>
  <c r="K100" i="1" l="1"/>
  <c r="T31" i="1"/>
  <c r="P32" i="1" s="1"/>
  <c r="Q32" i="1" s="1"/>
  <c r="U32" i="1" s="1"/>
  <c r="R32" i="1" l="1"/>
  <c r="N33" i="1" s="1"/>
  <c r="L100" i="1"/>
  <c r="M100" i="1" s="1"/>
  <c r="S32" i="1" l="1"/>
  <c r="O33" i="1" s="1"/>
  <c r="T32" i="1" l="1"/>
  <c r="P33" i="1" s="1"/>
  <c r="Q33" i="1" s="1"/>
  <c r="U33" i="1" s="1"/>
  <c r="R33" i="1" l="1"/>
  <c r="N34" i="1" s="1"/>
  <c r="S33" i="1" l="1"/>
  <c r="O34" i="1" s="1"/>
  <c r="T33" i="1" l="1"/>
  <c r="P34" i="1" s="1"/>
  <c r="Q34" i="1" s="1"/>
  <c r="U34" i="1" s="1"/>
  <c r="R34" i="1" s="1"/>
  <c r="N35" i="1" s="1"/>
  <c r="S34" i="1" l="1"/>
  <c r="O35" i="1" s="1"/>
  <c r="T34" i="1" l="1"/>
  <c r="P35" i="1" s="1"/>
  <c r="Q35" i="1" s="1"/>
  <c r="U35" i="1" s="1"/>
  <c r="R35" i="1" s="1"/>
  <c r="N36" i="1" s="1"/>
  <c r="S35" i="1" l="1"/>
  <c r="T35" i="1" l="1"/>
  <c r="Q36" i="1" s="1"/>
  <c r="U36" i="1" s="1"/>
  <c r="R36" i="1" l="1"/>
  <c r="N37" i="1" s="1"/>
  <c r="S36" i="1" l="1"/>
  <c r="O37" i="1" s="1"/>
  <c r="T36" i="1" l="1"/>
  <c r="P37" i="1" s="1"/>
  <c r="Q37" i="1" s="1"/>
  <c r="U37" i="1" s="1"/>
  <c r="R37" i="1" s="1"/>
  <c r="N38" i="1" s="1"/>
  <c r="S37" i="1" l="1"/>
  <c r="O38" i="1" s="1"/>
  <c r="T37" i="1" l="1"/>
  <c r="P38" i="1" s="1"/>
  <c r="Q38" i="1" s="1"/>
  <c r="U38" i="1" s="1"/>
  <c r="R38" i="1" l="1"/>
  <c r="N39" i="1" s="1"/>
  <c r="S38" i="1" l="1"/>
  <c r="O39" i="1" s="1"/>
  <c r="T38" i="1" l="1"/>
  <c r="P39" i="1" s="1"/>
  <c r="Q39" i="1" s="1"/>
  <c r="U39" i="1" s="1"/>
  <c r="R39" i="1" l="1"/>
  <c r="N40" i="1" s="1"/>
  <c r="S39" i="1" l="1"/>
  <c r="O40" i="1" s="1"/>
  <c r="T39" i="1" l="1"/>
  <c r="P40" i="1" s="1"/>
  <c r="Q40" i="1" s="1"/>
  <c r="U40" i="1" s="1"/>
  <c r="R40" i="1" s="1"/>
  <c r="N41" i="1" s="1"/>
  <c r="S40" i="1" l="1"/>
  <c r="O41" i="1" s="1"/>
  <c r="T40" i="1" l="1"/>
  <c r="P41" i="1" s="1"/>
  <c r="Q41" i="1" s="1"/>
  <c r="U41" i="1" s="1"/>
  <c r="R41" i="1" s="1"/>
  <c r="N42" i="1" s="1"/>
  <c r="S41" i="1" l="1"/>
  <c r="O42" i="1" s="1"/>
  <c r="T41" i="1" l="1"/>
  <c r="P42" i="1" s="1"/>
  <c r="Q42" i="1" s="1"/>
  <c r="U42" i="1" s="1"/>
  <c r="R42" i="1" l="1"/>
  <c r="N43" i="1" s="1"/>
  <c r="S42" i="1" l="1"/>
  <c r="O43" i="1" s="1"/>
  <c r="T42" i="1" l="1"/>
  <c r="P43" i="1" s="1"/>
  <c r="Q43" i="1" s="1"/>
  <c r="U43" i="1" s="1"/>
  <c r="R43" i="1" l="1"/>
  <c r="N44" i="1" s="1"/>
  <c r="S43" i="1" l="1"/>
  <c r="O44" i="1" s="1"/>
  <c r="T43" i="1" l="1"/>
  <c r="P44" i="1" s="1"/>
  <c r="Q44" i="1" s="1"/>
  <c r="U44" i="1" s="1"/>
  <c r="R44" i="1" l="1"/>
  <c r="N45" i="1" s="1"/>
  <c r="S44" i="1" l="1"/>
  <c r="O45" i="1" s="1"/>
  <c r="T44" i="1" l="1"/>
  <c r="P45" i="1" s="1"/>
  <c r="Q45" i="1" s="1"/>
  <c r="U45" i="1" s="1"/>
  <c r="R45" i="1" l="1"/>
  <c r="N46" i="1" s="1"/>
  <c r="S45" i="1" l="1"/>
  <c r="O46" i="1" s="1"/>
  <c r="T45" i="1" l="1"/>
  <c r="P46" i="1" s="1"/>
  <c r="Q46" i="1" s="1"/>
  <c r="U46" i="1" s="1"/>
  <c r="R46" i="1" l="1"/>
  <c r="N47" i="1" s="1"/>
  <c r="S46" i="1" l="1"/>
  <c r="O47" i="1" s="1"/>
  <c r="T46" i="1" l="1"/>
  <c r="P47" i="1" s="1"/>
  <c r="Q47" i="1" s="1"/>
  <c r="U47" i="1" s="1"/>
  <c r="R47" i="1" s="1"/>
  <c r="N48" i="1" s="1"/>
  <c r="S47" i="1" l="1"/>
  <c r="O48" i="1" s="1"/>
  <c r="T47" i="1" l="1"/>
  <c r="P48" i="1" s="1"/>
  <c r="Q48" i="1" s="1"/>
  <c r="U48" i="1" s="1"/>
  <c r="R48" i="1" l="1"/>
  <c r="N49" i="1" s="1"/>
  <c r="S48" i="1" l="1"/>
  <c r="O49" i="1" s="1"/>
  <c r="T48" i="1" l="1"/>
  <c r="P49" i="1" s="1"/>
  <c r="Q49" i="1" s="1"/>
  <c r="U49" i="1" s="1"/>
  <c r="R49" i="1" s="1"/>
  <c r="N50" i="1" s="1"/>
  <c r="S49" i="1" l="1"/>
  <c r="O50" i="1" s="1"/>
  <c r="T49" i="1" l="1"/>
  <c r="P50" i="1" s="1"/>
  <c r="Q50" i="1" s="1"/>
  <c r="U50" i="1" s="1"/>
  <c r="R50" i="1" s="1"/>
  <c r="N51" i="1" s="1"/>
  <c r="S50" i="1" l="1"/>
  <c r="O51" i="1" s="1"/>
  <c r="T50" i="1" l="1"/>
  <c r="P51" i="1" s="1"/>
  <c r="Q51" i="1" s="1"/>
  <c r="U51" i="1" s="1"/>
  <c r="R51" i="1" l="1"/>
  <c r="N52" i="1" s="1"/>
  <c r="S51" i="1" l="1"/>
  <c r="O52" i="1" s="1"/>
  <c r="T51" i="1" l="1"/>
  <c r="P52" i="1" s="1"/>
  <c r="Q52" i="1" s="1"/>
  <c r="U52" i="1" s="1"/>
  <c r="R52" i="1" l="1"/>
  <c r="N53" i="1" s="1"/>
  <c r="S52" i="1" l="1"/>
  <c r="O53" i="1" s="1"/>
  <c r="T52" i="1" l="1"/>
  <c r="P53" i="1" s="1"/>
  <c r="Q53" i="1" s="1"/>
  <c r="U53" i="1" s="1"/>
  <c r="R53" i="1" l="1"/>
  <c r="N54" i="1" s="1"/>
  <c r="S53" i="1" l="1"/>
  <c r="O54" i="1" s="1"/>
  <c r="T53" i="1" l="1"/>
  <c r="P54" i="1" s="1"/>
  <c r="Q54" i="1" s="1"/>
  <c r="U54" i="1" s="1"/>
  <c r="R54" i="1" l="1"/>
  <c r="N55" i="1" s="1"/>
  <c r="S54" i="1" l="1"/>
  <c r="O55" i="1" s="1"/>
  <c r="T54" i="1" l="1"/>
  <c r="P55" i="1" s="1"/>
  <c r="Q55" i="1" s="1"/>
  <c r="U55" i="1" s="1"/>
  <c r="R55" i="1" s="1"/>
  <c r="N56" i="1" s="1"/>
  <c r="S55" i="1" l="1"/>
  <c r="O56" i="1" s="1"/>
  <c r="T55" i="1" l="1"/>
  <c r="P56" i="1" s="1"/>
  <c r="Q56" i="1" s="1"/>
  <c r="U56" i="1" s="1"/>
  <c r="R56" i="1" l="1"/>
  <c r="N57" i="1" s="1"/>
  <c r="S56" i="1" l="1"/>
  <c r="T56" i="1" l="1"/>
  <c r="Q57" i="1" s="1"/>
  <c r="U57" i="1" s="1"/>
  <c r="R57" i="1" l="1"/>
  <c r="N58" i="1" s="1"/>
  <c r="S57" i="1" l="1"/>
  <c r="O58" i="1" s="1"/>
  <c r="T57" i="1" l="1"/>
  <c r="P58" i="1" s="1"/>
  <c r="Q58" i="1" s="1"/>
  <c r="U58" i="1" s="1"/>
  <c r="R58" i="1" s="1"/>
  <c r="N59" i="1" s="1"/>
  <c r="S58" i="1" l="1"/>
  <c r="O59" i="1" s="1"/>
  <c r="T58" i="1" l="1"/>
  <c r="P59" i="1" s="1"/>
  <c r="Q59" i="1" s="1"/>
  <c r="U59" i="1" s="1"/>
  <c r="R59" i="1" l="1"/>
  <c r="N60" i="1" s="1"/>
  <c r="S59" i="1" l="1"/>
  <c r="O60" i="1" s="1"/>
  <c r="T59" i="1" l="1"/>
  <c r="P60" i="1" s="1"/>
  <c r="Q60" i="1" s="1"/>
  <c r="U60" i="1" s="1"/>
  <c r="R60" i="1" s="1"/>
  <c r="N61" i="1" s="1"/>
  <c r="S60" i="1" l="1"/>
  <c r="O61" i="1" l="1"/>
  <c r="T60" i="1"/>
  <c r="P61" i="1" s="1"/>
  <c r="Q61" i="1" l="1"/>
  <c r="U61" i="1" s="1"/>
  <c r="R61" i="1" l="1"/>
  <c r="N62" i="1" s="1"/>
  <c r="S61" i="1" l="1"/>
  <c r="O62" i="1" s="1"/>
  <c r="T61" i="1" l="1"/>
  <c r="P62" i="1" s="1"/>
  <c r="Q62" i="1" s="1"/>
  <c r="U62" i="1" s="1"/>
  <c r="R62" i="1" s="1"/>
  <c r="N63" i="1" s="1"/>
  <c r="S62" i="1" l="1"/>
  <c r="O63" i="1" s="1"/>
  <c r="T62" i="1" l="1"/>
  <c r="P63" i="1" s="1"/>
  <c r="Q63" i="1" s="1"/>
  <c r="U63" i="1" s="1"/>
  <c r="R63" i="1" l="1"/>
  <c r="N64" i="1" s="1"/>
  <c r="S63" i="1" l="1"/>
  <c r="O64" i="1" s="1"/>
  <c r="T63" i="1" l="1"/>
  <c r="P64" i="1" s="1"/>
  <c r="Q64" i="1" s="1"/>
  <c r="U64" i="1" s="1"/>
  <c r="R64" i="1" l="1"/>
  <c r="N65" i="1" s="1"/>
  <c r="S64" i="1" l="1"/>
  <c r="O65" i="1" s="1"/>
  <c r="T64" i="1" l="1"/>
  <c r="P65" i="1" s="1"/>
  <c r="Q65" i="1" s="1"/>
  <c r="U65" i="1" s="1"/>
  <c r="R65" i="1" l="1"/>
  <c r="N66" i="1" s="1"/>
  <c r="S65" i="1" l="1"/>
  <c r="O66" i="1" l="1"/>
  <c r="T65" i="1"/>
  <c r="P66" i="1" s="1"/>
  <c r="Q66" i="1" l="1"/>
  <c r="U66" i="1" s="1"/>
  <c r="R66" i="1" l="1"/>
  <c r="N67" i="1" s="1"/>
  <c r="S66" i="1" l="1"/>
  <c r="O67" i="1" s="1"/>
  <c r="T66" i="1" l="1"/>
  <c r="P67" i="1" s="1"/>
  <c r="Q67" i="1" s="1"/>
  <c r="U67" i="1" s="1"/>
  <c r="R67" i="1" s="1"/>
  <c r="N68" i="1" s="1"/>
  <c r="S67" i="1" l="1"/>
  <c r="O68" i="1" s="1"/>
  <c r="T67" i="1" l="1"/>
  <c r="P68" i="1" s="1"/>
  <c r="Q68" i="1" s="1"/>
  <c r="U68" i="1" s="1"/>
  <c r="R68" i="1" l="1"/>
  <c r="N69" i="1" s="1"/>
  <c r="S68" i="1" l="1"/>
  <c r="O69" i="1" s="1"/>
  <c r="T68" i="1" l="1"/>
  <c r="P69" i="1" s="1"/>
  <c r="Q69" i="1" s="1"/>
  <c r="U69" i="1" s="1"/>
  <c r="R69" i="1" l="1"/>
  <c r="N70" i="1" s="1"/>
  <c r="S69" i="1" l="1"/>
  <c r="O70" i="1" l="1"/>
  <c r="T69" i="1"/>
  <c r="P70" i="1" s="1"/>
  <c r="Q70" i="1" l="1"/>
  <c r="U70" i="1" s="1"/>
  <c r="R70" i="1" s="1"/>
  <c r="N71" i="1" s="1"/>
  <c r="S70" i="1" l="1"/>
  <c r="O71" i="1" s="1"/>
  <c r="T70" i="1" l="1"/>
  <c r="P71" i="1" s="1"/>
  <c r="Q71" i="1" s="1"/>
  <c r="U71" i="1" s="1"/>
  <c r="R71" i="1" l="1"/>
  <c r="N72" i="1" s="1"/>
  <c r="S71" i="1" l="1"/>
  <c r="O72" i="1" s="1"/>
  <c r="T71" i="1" l="1"/>
  <c r="P72" i="1" s="1"/>
  <c r="Q72" i="1" s="1"/>
  <c r="U72" i="1" s="1"/>
  <c r="R72" i="1" s="1"/>
  <c r="S72" i="1" s="1"/>
  <c r="O73" i="1" s="1"/>
  <c r="N73" i="1" l="1"/>
  <c r="T72" i="1"/>
  <c r="P73" i="1" s="1"/>
  <c r="Q73" i="1" l="1"/>
  <c r="U73" i="1" s="1"/>
  <c r="R73" i="1" s="1"/>
  <c r="N74" i="1" s="1"/>
  <c r="S73" i="1" l="1"/>
  <c r="O74" i="1" s="1"/>
  <c r="T73" i="1" l="1"/>
  <c r="P74" i="1" s="1"/>
  <c r="Q74" i="1" s="1"/>
  <c r="U74" i="1" s="1"/>
  <c r="R74" i="1" s="1"/>
  <c r="N75" i="1" s="1"/>
  <c r="S74" i="1" l="1"/>
  <c r="T74" i="1" l="1"/>
  <c r="Q75" i="1" l="1"/>
  <c r="U75" i="1" s="1"/>
  <c r="R75" i="1" s="1"/>
  <c r="N76" i="1" s="1"/>
  <c r="S75" i="1" l="1"/>
  <c r="O76" i="1" s="1"/>
  <c r="T75" i="1" l="1"/>
  <c r="P76" i="1" s="1"/>
  <c r="Q76" i="1" s="1"/>
  <c r="U76" i="1" s="1"/>
  <c r="R76" i="1" l="1"/>
  <c r="N77" i="1" s="1"/>
  <c r="S76" i="1" l="1"/>
  <c r="O77" i="1" s="1"/>
  <c r="T76" i="1" l="1"/>
  <c r="P77" i="1" s="1"/>
  <c r="Q77" i="1" s="1"/>
  <c r="U77" i="1" s="1"/>
  <c r="R77" i="1" s="1"/>
  <c r="N78" i="1" s="1"/>
  <c r="S77" i="1" l="1"/>
  <c r="O78" i="1" s="1"/>
  <c r="T77" i="1" l="1"/>
  <c r="P78" i="1" s="1"/>
  <c r="Q78" i="1" s="1"/>
  <c r="U78" i="1" s="1"/>
  <c r="R78" i="1" l="1"/>
  <c r="N79" i="1" s="1"/>
  <c r="S78" i="1" l="1"/>
  <c r="O79" i="1" s="1"/>
  <c r="T78" i="1" l="1"/>
  <c r="P79" i="1" s="1"/>
  <c r="Q79" i="1" s="1"/>
  <c r="U79" i="1" s="1"/>
  <c r="R79" i="1" s="1"/>
  <c r="N80" i="1" s="1"/>
  <c r="S79" i="1" l="1"/>
  <c r="O80" i="1" s="1"/>
  <c r="T79" i="1" l="1"/>
  <c r="P80" i="1" s="1"/>
  <c r="Q80" i="1" s="1"/>
  <c r="U80" i="1" s="1"/>
  <c r="R80" i="1" s="1"/>
  <c r="N81" i="1" s="1"/>
  <c r="S80" i="1" l="1"/>
  <c r="O81" i="1" s="1"/>
  <c r="T80" i="1" l="1"/>
  <c r="P81" i="1" s="1"/>
  <c r="Q81" i="1" s="1"/>
  <c r="U81" i="1" s="1"/>
  <c r="R81" i="1" l="1"/>
  <c r="N82" i="1" s="1"/>
  <c r="S81" i="1" l="1"/>
  <c r="O82" i="1" l="1"/>
  <c r="T81" i="1"/>
  <c r="P82" i="1" s="1"/>
  <c r="Q82" i="1" l="1"/>
  <c r="U82" i="1" s="1"/>
  <c r="R82" i="1" l="1"/>
  <c r="N83" i="1" s="1"/>
  <c r="S82" i="1" l="1"/>
  <c r="O83" i="1" s="1"/>
  <c r="T82" i="1" l="1"/>
  <c r="P83" i="1" s="1"/>
  <c r="Q83" i="1" s="1"/>
  <c r="U83" i="1" s="1"/>
  <c r="R83" i="1" l="1"/>
  <c r="N84" i="1" s="1"/>
  <c r="S83" i="1" l="1"/>
  <c r="O84" i="1" s="1"/>
  <c r="T83" i="1" l="1"/>
  <c r="P84" i="1" s="1"/>
  <c r="Q84" i="1" s="1"/>
  <c r="U84" i="1" s="1"/>
  <c r="R84" i="1" l="1"/>
  <c r="N85" i="1" s="1"/>
  <c r="S84" i="1" l="1"/>
  <c r="O85" i="1" s="1"/>
  <c r="T84" i="1" l="1"/>
  <c r="P85" i="1" s="1"/>
  <c r="Q85" i="1" s="1"/>
  <c r="U85" i="1" s="1"/>
  <c r="R85" i="1" s="1"/>
  <c r="N86" i="1" s="1"/>
  <c r="S85" i="1" l="1"/>
  <c r="O86" i="1" l="1"/>
  <c r="T85" i="1"/>
  <c r="P86" i="1" s="1"/>
  <c r="Q86" i="1" l="1"/>
  <c r="U86" i="1" s="1"/>
  <c r="R86" i="1" l="1"/>
  <c r="N87" i="1" s="1"/>
  <c r="S86" i="1" l="1"/>
  <c r="O87" i="1" s="1"/>
  <c r="T86" i="1" l="1"/>
  <c r="P87" i="1" s="1"/>
  <c r="Q87" i="1" s="1"/>
  <c r="U87" i="1" s="1"/>
  <c r="R87" i="1" l="1"/>
  <c r="N88" i="1" s="1"/>
  <c r="S87" i="1" l="1"/>
  <c r="O88" i="1" s="1"/>
  <c r="T87" i="1" l="1"/>
  <c r="P88" i="1" s="1"/>
  <c r="Q88" i="1" s="1"/>
  <c r="U88" i="1" s="1"/>
  <c r="R88" i="1" l="1"/>
  <c r="N89" i="1" s="1"/>
  <c r="S88" i="1" l="1"/>
  <c r="O89" i="1" s="1"/>
  <c r="T88" i="1" l="1"/>
  <c r="P89" i="1" s="1"/>
  <c r="Q89" i="1" s="1"/>
  <c r="U89" i="1" s="1"/>
  <c r="R89" i="1" s="1"/>
  <c r="N90" i="1" s="1"/>
  <c r="S89" i="1" l="1"/>
  <c r="O90" i="1" s="1"/>
  <c r="T89" i="1" l="1"/>
  <c r="P90" i="1" s="1"/>
  <c r="Q90" i="1" s="1"/>
  <c r="U90" i="1" s="1"/>
  <c r="R90" i="1" l="1"/>
  <c r="N91" i="1" s="1"/>
  <c r="S90" i="1" l="1"/>
  <c r="O91" i="1" s="1"/>
  <c r="T90" i="1" l="1"/>
  <c r="P91" i="1" s="1"/>
  <c r="Q91" i="1" s="1"/>
  <c r="U91" i="1" s="1"/>
  <c r="R91" i="1" l="1"/>
  <c r="N92" i="1" s="1"/>
  <c r="S91" i="1" l="1"/>
  <c r="O92" i="1" s="1"/>
  <c r="T91" i="1" l="1"/>
  <c r="P92" i="1" s="1"/>
  <c r="Q92" i="1" s="1"/>
  <c r="U92" i="1" s="1"/>
  <c r="R92" i="1" l="1"/>
  <c r="N93" i="1" s="1"/>
  <c r="S92" i="1" l="1"/>
  <c r="O93" i="1" s="1"/>
  <c r="T92" i="1" l="1"/>
  <c r="P93" i="1" s="1"/>
  <c r="Q93" i="1" s="1"/>
  <c r="U93" i="1" s="1"/>
  <c r="R93" i="1" l="1"/>
  <c r="N94" i="1" s="1"/>
  <c r="S93" i="1" l="1"/>
  <c r="O94" i="1" s="1"/>
  <c r="T93" i="1" l="1"/>
  <c r="P94" i="1" s="1"/>
  <c r="Q94" i="1" s="1"/>
  <c r="U94" i="1" s="1"/>
  <c r="R94" i="1" l="1"/>
  <c r="N95" i="1" s="1"/>
  <c r="S94" i="1" l="1"/>
  <c r="O95" i="1" s="1"/>
  <c r="T94" i="1" l="1"/>
  <c r="P95" i="1" s="1"/>
  <c r="Q95" i="1" s="1"/>
  <c r="U95" i="1" s="1"/>
  <c r="R95" i="1" s="1"/>
  <c r="N96" i="1" s="1"/>
  <c r="S95" i="1" l="1"/>
  <c r="T95" i="1" l="1"/>
  <c r="Q96" i="1" s="1"/>
  <c r="U96" i="1" s="1"/>
  <c r="R96" i="1" l="1"/>
  <c r="N97" i="1" s="1"/>
  <c r="S96" i="1" l="1"/>
  <c r="O97" i="1" s="1"/>
  <c r="T96" i="1" l="1"/>
  <c r="P97" i="1" s="1"/>
  <c r="Q97" i="1" s="1"/>
  <c r="U97" i="1" s="1"/>
  <c r="R97" i="1" l="1"/>
  <c r="N98" i="1" s="1"/>
  <c r="S97" i="1" l="1"/>
  <c r="O98" i="1" s="1"/>
  <c r="T97" i="1" l="1"/>
  <c r="P98" i="1" s="1"/>
  <c r="Q98" i="1" s="1"/>
  <c r="U98" i="1" s="1"/>
  <c r="R98" i="1" l="1"/>
  <c r="N99" i="1" s="1"/>
  <c r="S98" i="1" l="1"/>
  <c r="O99" i="1" s="1"/>
  <c r="T98" i="1" l="1"/>
  <c r="P99" i="1" s="1"/>
  <c r="Q99" i="1" s="1"/>
  <c r="U99" i="1" s="1"/>
  <c r="R99" i="1" l="1"/>
  <c r="N100" i="1" s="1"/>
  <c r="S99" i="1" l="1"/>
  <c r="O100" i="1" s="1"/>
  <c r="T99" i="1" l="1"/>
  <c r="P100" i="1" s="1"/>
  <c r="Q100" i="1" s="1"/>
  <c r="U100" i="1" s="1"/>
  <c r="R100" i="1" s="1"/>
  <c r="S100" i="1" l="1"/>
  <c r="T1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<sst xmlns="http://schemas.openxmlformats.org/spreadsheetml/2006/main" count="236" uniqueCount="147">
  <si>
    <t>Certificate link</t>
  </si>
  <si>
    <t>Certificate link - Project Management Institute (PMI)®</t>
  </si>
  <si>
    <t>Certificate Downloaded</t>
  </si>
  <si>
    <t>No</t>
  </si>
  <si>
    <t>Transcript</t>
  </si>
  <si>
    <t>Certificate Posted</t>
  </si>
  <si>
    <t>Quiz</t>
  </si>
  <si>
    <t>Add to LinkedIn Profile</t>
  </si>
  <si>
    <t>Exercise Files</t>
  </si>
  <si>
    <t xml:space="preserve">Learning Website </t>
  </si>
  <si>
    <t>LinkedIn</t>
  </si>
  <si>
    <t>Converted</t>
  </si>
  <si>
    <t>Course Contents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</si>
  <si>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</si>
  <si>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</si>
  <si>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</si>
  <si>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</si>
  <si>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</si>
  <si>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</si>
  <si>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</si>
  <si>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</si>
  <si>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</si>
  <si>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</si>
  <si>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</si>
  <si>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</si>
  <si>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</si>
  <si>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</si>
  <si>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</si>
  <si>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</si>
  <si>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</si>
  <si>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</si>
  <si>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</si>
  <si>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</si>
  <si>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</si>
  <si>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</si>
  <si>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Programming Foundations: Test-Driven Development</t>
  </si>
  <si>
    <t>Small steps to great things(Viewed)</t>
  </si>
  <si>
    <t>1m 14s video</t>
  </si>
  <si>
    <t>Save</t>
  </si>
  <si>
    <t>What you should know</t>
  </si>
  <si>
    <t>45s video</t>
  </si>
  <si>
    <t>Prerequisites</t>
  </si>
  <si>
    <t>1m text</t>
  </si>
  <si>
    <t>What is test-driven development (TDD)?</t>
  </si>
  <si>
    <t>6m 35s video</t>
  </si>
  <si>
    <t>xUnit and JUnit</t>
  </si>
  <si>
    <t>3m 12s video</t>
  </si>
  <si>
    <t>Writing test cases</t>
  </si>
  <si>
    <t>5m 49s video</t>
  </si>
  <si>
    <t>Chapter Quiz</t>
  </si>
  <si>
    <t>4 questions</t>
  </si>
  <si>
    <t>1. TDD Methodology</t>
  </si>
  <si>
    <t>TDD and agile</t>
  </si>
  <si>
    <t>5m 32s video</t>
  </si>
  <si>
    <t>Where to start?</t>
  </si>
  <si>
    <t>6m 15s video</t>
  </si>
  <si>
    <t>The iterative red-green-refactor cycle</t>
  </si>
  <si>
    <t>4m 6s video</t>
  </si>
  <si>
    <t>Refactor to improve the design</t>
  </si>
  <si>
    <t>4m 33s video</t>
  </si>
  <si>
    <t>✓ Challenge: Functionality</t>
  </si>
  <si>
    <t>1m 38s video</t>
  </si>
  <si>
    <t>✓ Solution: Functionality</t>
  </si>
  <si>
    <t>5m 51s video</t>
  </si>
  <si>
    <t>2. TDD Structure and Syntax</t>
  </si>
  <si>
    <t>Test structure</t>
  </si>
  <si>
    <t>Assertions</t>
  </si>
  <si>
    <t>5m 2s video</t>
  </si>
  <si>
    <t>Testing exceptions</t>
  </si>
  <si>
    <t>5m 14s video</t>
  </si>
  <si>
    <t>✓ Challenge: Performance</t>
  </si>
  <si>
    <t>1m 57s video</t>
  </si>
  <si>
    <t>✓ Solution: Performance</t>
  </si>
  <si>
    <t>8m 5s video</t>
  </si>
  <si>
    <t>6 questions</t>
  </si>
  <si>
    <t>3. Scaling TDD</t>
  </si>
  <si>
    <t>TDD tools and frameworks</t>
  </si>
  <si>
    <t>1m 55s video</t>
  </si>
  <si>
    <t>Assertion frameworks</t>
  </si>
  <si>
    <t>6m 6s video</t>
  </si>
  <si>
    <t>Test doubles</t>
  </si>
  <si>
    <t>5m 44s video</t>
  </si>
  <si>
    <t>Mocking</t>
  </si>
  <si>
    <t>5m 9s video</t>
  </si>
  <si>
    <t>✓ Challenge: Database</t>
  </si>
  <si>
    <t>1m 16s video</t>
  </si>
  <si>
    <t>✓ Solution: Database</t>
  </si>
  <si>
    <t>9m 45s video</t>
  </si>
  <si>
    <t>10 questions</t>
  </si>
  <si>
    <t>Next steps</t>
  </si>
  <si>
    <t>19s video</t>
  </si>
  <si>
    <t>More learning possibilities</t>
  </si>
  <si>
    <t>45s text</t>
  </si>
  <si>
    <t>0. Introduction</t>
  </si>
  <si>
    <t>4. Conclusion</t>
  </si>
  <si>
    <t/>
  </si>
  <si>
    <t>1. Small steps to great things</t>
  </si>
  <si>
    <t>2. What you should know</t>
  </si>
  <si>
    <t>3. Prerequisites</t>
  </si>
  <si>
    <t>4. What is test-driven development (TDD)</t>
  </si>
  <si>
    <t>5. xUnit and JUnit</t>
  </si>
  <si>
    <t>6. Writing test cases</t>
  </si>
  <si>
    <t>1. TDD and agile</t>
  </si>
  <si>
    <t>2. Where to start</t>
  </si>
  <si>
    <t>3. The iterative red-green-refactor cycle</t>
  </si>
  <si>
    <t>4. Refactor to improve the design</t>
  </si>
  <si>
    <t>5. ✓ Challenge - Functionality</t>
  </si>
  <si>
    <t>6. ✓ Solution - Functionality</t>
  </si>
  <si>
    <t>1. Test structure</t>
  </si>
  <si>
    <t>2. Assertions</t>
  </si>
  <si>
    <t>3. Testing exceptions</t>
  </si>
  <si>
    <t>4. ✓ Challenge - Performance</t>
  </si>
  <si>
    <t>5. ✓ Solution - Performance</t>
  </si>
  <si>
    <t>1. TDD tools and frameworks</t>
  </si>
  <si>
    <t>2. Assertion frameworks</t>
  </si>
  <si>
    <t>3. Test doubles</t>
  </si>
  <si>
    <t>4. Mocking</t>
  </si>
  <si>
    <t>5. ✓ Challenge - Database</t>
  </si>
  <si>
    <t>6. ✓ Solution - Database</t>
  </si>
  <si>
    <t>1. Next steps</t>
  </si>
  <si>
    <t>2. More learning possibilities</t>
  </si>
  <si>
    <t>https://www.linkedin.com/learning/certificates/bd49c9bc28590cb6a6594245971abcf42f466a9dc5937f57682dd395c22bfd6f?trk=share_certificate</t>
  </si>
  <si>
    <t>Yes</t>
  </si>
  <si>
    <t>V:\Tutorials\Raw\Programming Foundations - Test-Driven Development</t>
  </si>
  <si>
    <t>0. Introduction\01. Small steps to great things.mkv</t>
  </si>
  <si>
    <t>0. Introduction\02. What you should know.mkv</t>
  </si>
  <si>
    <t>0. Introduction\04. What is test-driven development (TDD).mkv</t>
  </si>
  <si>
    <t>0. Introduction\05. xUnit and JUnit.mkv</t>
  </si>
  <si>
    <t>0. Introduction\06. Writing test cases.mkv</t>
  </si>
  <si>
    <t>1. TDD Methodology\01. TDD and agile.mkv</t>
  </si>
  <si>
    <t>1. TDD Methodology\02. Where to start.mkv</t>
  </si>
  <si>
    <t>1. TDD Methodology\03. The iterative red-green-refactor cycle.mkv</t>
  </si>
  <si>
    <t>1. TDD Methodology\04. Refactor to improve the design.mkv</t>
  </si>
  <si>
    <t>2. TDD Structure and Syntax\01. Test structure.mkv</t>
  </si>
  <si>
    <t>2. TDD Structure and Syntax\02. Assertions.mkv</t>
  </si>
  <si>
    <t>2. TDD Structure and Syntax\03. Testing exceptions.mkv</t>
  </si>
  <si>
    <t>3. Scaling TDD\01. TDD tools and frameworks.mkv</t>
  </si>
  <si>
    <t>3. Scaling TDD\02. Assertion frameworks.mkv</t>
  </si>
  <si>
    <t>3. Scaling TDD\03. Test doubles.mkv</t>
  </si>
  <si>
    <t>3. Scaling TDD\04. Mocking.mkv</t>
  </si>
  <si>
    <t>4. Conclusion\01. Next steps.mkv</t>
  </si>
  <si>
    <t>1. TDD Methodology\05. ✓ Challenge - Functionality.mkv</t>
  </si>
  <si>
    <t>1. TDD Methodology\06. ✓ Solution - Functionality.mkv</t>
  </si>
  <si>
    <t>2. TDD Structure and Syntax\04. ✓ Challenge - Performance.mkv</t>
  </si>
  <si>
    <t>2. TDD Structure and Syntax\05. ✓ Solution - Performance.mkv</t>
  </si>
  <si>
    <t>3. Scaling TDD\05. ✓ Challenge - Database.mkv</t>
  </si>
  <si>
    <t>3. Scaling TDD\06. ✓ Solution - Database.mkv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</si>
</sst>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learning/certificates/bd49c9bc28590cb6a6594245971abcf42f466a9dc5937f57682dd395c22bfd6f?trk=share_certific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0F83-2CA3-4F4E-9F6B-09E1B0067B43}">
  <sheetPr codeName="Sheet1"/>
  <dimension ref="A1:Z100"/>
  <sheetViews>
    <sheetView tabSelected="1" zoomScaleNormal="100" workbookViewId="0">
      <pane xSplit="6" ySplit="10" topLeftCell="G73" activePane="bottomRight" state="frozen"/>
      <selection sqref="A1:M1"/>
      <selection pane="topRight" sqref="A1:M1"/>
      <selection pane="bottomLeft" sqref="A1:M1"/>
      <selection pane="bottomRight" activeCell="G5" sqref="G5"/>
    </sheetView>
  </sheetViews>
  <sheetFormatPr defaultRowHeight="15" x14ac:dyDescent="0.25"/>
  <cols>
    <col min="1" max="1" width="66.7109375" bestFit="1" customWidth="1"/>
    <col min="2" max="4" width="0" hidden="1" customWidth="1"/>
    <col min="5" max="6" width="48.85546875" bestFit="1" customWidth="1"/>
    <col min="22" max="22" width="11.42578125" style="1" bestFit="1" customWidth="1"/>
    <col min="23" max="23" width="27.5703125" customWidth="1"/>
    <col min="24" max="24" width="37" customWidth="1"/>
    <col min="25" max="25" width="12.7109375" customWidth="1"/>
    <col min="26" max="26" width="14.140625" customWidth="1"/>
  </cols>
  <sheetData>
    <row r="1" spans="1:26" ht="36" x14ac:dyDescent="0.55000000000000004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 t="s">
        <v>0</v>
      </c>
      <c r="B2" s="3"/>
      <c r="E2" s="3" t="s">
        <v>121</v>
      </c>
    </row>
    <row r="3" spans="1:26" x14ac:dyDescent="0.25">
      <c r="A3" s="2" t="s">
        <v>1</v>
      </c>
      <c r="B3" s="3"/>
      <c r="E3" s="3"/>
    </row>
    <row r="4" spans="1:26" x14ac:dyDescent="0.25">
      <c r="A4" s="2" t="s">
        <v>2</v>
      </c>
      <c r="E4" t="s">
        <v>3</v>
      </c>
      <c r="F4" s="2" t="s">
        <v>4</v>
      </c>
      <c r="G4" t="s">
        <v>3</v>
      </c>
    </row>
    <row r="5" spans="1:26" x14ac:dyDescent="0.25">
      <c r="A5" s="2" t="s">
        <v>5</v>
      </c>
      <c r="E5" t="s">
        <v>3</v>
      </c>
      <c r="F5" s="2" t="s">
        <v>6</v>
      </c>
      <c r="G5" t="s">
        <v>3</v>
      </c>
    </row>
    <row r="6" spans="1:26" x14ac:dyDescent="0.25">
      <c r="A6" s="2" t="s">
        <v>7</v>
      </c>
      <c r="E6" t="s">
        <v>122</v>
      </c>
      <c r="F6" s="2" t="s">
        <v>8</v>
      </c>
      <c r="G6" t="s">
        <v>122</v>
      </c>
    </row>
    <row r="7" spans="1:26" x14ac:dyDescent="0.25">
      <c r="A7" s="2" t="s">
        <v>9</v>
      </c>
      <c r="E7" t="s">
        <v>10</v>
      </c>
      <c r="F7" s="2" t="s">
        <v>11</v>
      </c>
      <c r="G7" t="s">
        <v>122</v>
      </c>
    </row>
    <row r="8" spans="1:26" ht="15.75" thickBot="1" x14ac:dyDescent="0.3"/>
    <row r="9" spans="1:26" ht="15.75" thickTop="1" x14ac:dyDescent="0.25">
      <c r="A9" s="21" t="s">
        <v>12</v>
      </c>
      <c r="B9" s="23" t="s">
        <v>13</v>
      </c>
      <c r="C9" s="23" t="s">
        <v>14</v>
      </c>
      <c r="D9" s="23" t="s">
        <v>15</v>
      </c>
      <c r="E9" s="23" t="s">
        <v>16</v>
      </c>
      <c r="F9" s="25" t="s">
        <v>17</v>
      </c>
      <c r="G9" s="17" t="s">
        <v>18</v>
      </c>
      <c r="H9" s="18"/>
      <c r="I9" s="18"/>
      <c r="J9" s="17" t="s">
        <v>19</v>
      </c>
      <c r="K9" s="18"/>
      <c r="L9" s="18"/>
      <c r="M9" s="19"/>
      <c r="N9" s="17" t="s">
        <v>20</v>
      </c>
      <c r="O9" s="18"/>
      <c r="P9" s="18"/>
      <c r="Q9" s="19"/>
      <c r="R9" s="17" t="s">
        <v>21</v>
      </c>
      <c r="S9" s="18"/>
      <c r="T9" s="18"/>
      <c r="U9" s="19"/>
      <c r="V9" s="17" t="s">
        <v>22</v>
      </c>
      <c r="W9" s="18"/>
      <c r="X9" s="18"/>
      <c r="Y9" s="18"/>
      <c r="Z9" s="19"/>
    </row>
    <row r="10" spans="1:26" ht="15.75" thickBot="1" x14ac:dyDescent="0.3">
      <c r="A10" s="22"/>
      <c r="B10" s="24"/>
      <c r="C10" s="24"/>
      <c r="D10" s="24"/>
      <c r="E10" s="24"/>
      <c r="F10" s="26"/>
      <c r="G10" s="4" t="s">
        <v>23</v>
      </c>
      <c r="H10" s="5" t="s">
        <v>24</v>
      </c>
      <c r="I10" s="5" t="s">
        <v>25</v>
      </c>
      <c r="J10" s="4" t="s">
        <v>26</v>
      </c>
      <c r="K10" s="5" t="s">
        <v>27</v>
      </c>
      <c r="L10" s="5" t="s">
        <v>24</v>
      </c>
      <c r="M10" s="6" t="s">
        <v>25</v>
      </c>
      <c r="N10" s="7" t="s">
        <v>28</v>
      </c>
      <c r="O10" s="8" t="s">
        <v>24</v>
      </c>
      <c r="P10" s="8" t="s">
        <v>25</v>
      </c>
      <c r="Q10" s="9" t="s">
        <v>26</v>
      </c>
      <c r="R10" s="4" t="s">
        <v>28</v>
      </c>
      <c r="S10" s="5" t="s">
        <v>24</v>
      </c>
      <c r="T10" s="5" t="s">
        <v>25</v>
      </c>
      <c r="U10" s="6" t="s">
        <v>26</v>
      </c>
      <c r="V10" s="10" t="s">
        <v>29</v>
      </c>
      <c r="W10" s="5" t="s">
        <v>30</v>
      </c>
      <c r="X10" s="5" t="s">
        <v>31</v>
      </c>
      <c r="Y10" s="5" t="s">
        <v>32</v>
      </c>
      <c r="Z10" s="6" t="s">
        <v>33</v>
      </c>
    </row>
    <row r="11" spans="1:26" ht="15.75" thickTop="1" x14ac:dyDescent="0.25">
      <c r="E11" t="s">
        <v>34</v>
      </c>
      <c r="G11" s="11"/>
      <c r="I11" s="12"/>
      <c r="J11" s="11"/>
      <c r="M11" s="12"/>
      <c r="N11" s="11"/>
      <c r="Q11" s="12"/>
      <c r="R11" s="11"/>
      <c r="U11" s="12"/>
      <c r="V11" s="13"/>
      <c r="W11" t="s">
        <v>123</v>
      </c>
      <c r="Z11" s="12"/>
    </row>
    <row r="12" spans="1:26" x14ac:dyDescent="0.25">
      <c r="A12" s="14"/>
      <c r="B12" s="15" t="b">
        <f t="shared" ref="B12:B75" si="0">AND(NOT(ISERROR(FIND(". ",A12))),ISNUMBER(VALUE(LEFT(A12,FIND(". ",A12)-1))))</f>
        <v>0</v>
      </c>
      <c r="C12" s="15" t="b">
        <f t="shared" ref="C12:C75" si="1">OR(AND(NOT(ISERROR(FIND("m",A13))),ISNUMBER(VALUE(LEFT(A13,FIND("m",A13)-1)))),AND(NOT(ISERROR(FIND("s",A13))),ISNUMBER(VALUE(LEFT(A13,FIND("s",A13)-1)))))</f>
        <v>0</v>
      </c>
      <c r="D12" s="15">
        <f t="shared" ref="D12:D75" si="2">IF(B12,0,IF(C12,D11+1,D11))</f>
        <v>0</v>
      </c>
      <c r="E12" s="15" t="str">
        <f>SUBSTITUTE(SUBSTITUTE(SUBSTITUTE(SUBSTITUTE(IF(B12,A12,E11),"?",""),":"," -"),"""","'"),"/","")</f>
        <v xml:space="preserve"> </v>
      </c>
      <c r="F12" s="16" t="str">
        <f>SUBSTITUTE(SUBSTITUTE(SUBSTITUTE(SUBSTITUTE(SUBSTITUTE(SUBSTITUTE(IF(C12,D12&amp;". "&amp;A12,IF(LEFT(A12,12)="Chapter Quiz",A12,"")),"?",""),":"," -"),"(Viewed)",""),"(In progress)",""),"""","'"),"/","")</f>
        <v/>
      </c>
      <c r="G12" s="11" t="str">
        <f t="shared" ref="G12:G75" si="3">IF(C12,IF(ISERROR(FIND("s",A13)),LEFT(A13,FIND("m",A13)),LEFT(A13,FIND("s",A13))),"")</f>
        <v/>
      </c>
      <c r="H12">
        <f t="shared" ref="H12:H75" si="4">IF(OR(G12="",ISERROR(FIND("m",G12))),0,VALUE(LEFT(G12,FIND("m",G12)-1)))</f>
        <v>0</v>
      </c>
      <c r="I12" s="12">
        <f t="shared" ref="I12:I75" si="5">IF(OR(G12="",ISERROR(FIND("s",G12))),0,VALUE(SUBSTITUTE(MID(G12,IF(ISERROR(FIND("m",G12)), 0,FIND("m",G12))+1,LEN(G12)),"s","")))</f>
        <v>0</v>
      </c>
      <c r="J12" s="11">
        <f t="shared" ref="J12:J44" si="6">J11+(H12*60+I12)</f>
        <v>0</v>
      </c>
      <c r="K12">
        <f t="shared" ref="K12:K75" si="7">INT(J12/60/60)</f>
        <v>0</v>
      </c>
      <c r="L12">
        <f t="shared" ref="L12:L75" si="8">INT((J12-(K12*60*60))/60)</f>
        <v>0</v>
      </c>
      <c r="M12" s="12">
        <f t="shared" ref="M12:M75" si="9">J12-(((K12*60)+L12)*60)</f>
        <v>0</v>
      </c>
      <c r="N12" s="11">
        <v>0</v>
      </c>
      <c r="O12">
        <v>0</v>
      </c>
      <c r="P12">
        <v>0</v>
      </c>
      <c r="Q12" s="12">
        <f t="shared" ref="Q12:Q75" si="10">(((N12*60)+O12)*60)+P12</f>
        <v>0</v>
      </c>
      <c r="R12" s="11">
        <f t="shared" ref="R12:R75" si="11">INT(U12/60/60)</f>
        <v>0</v>
      </c>
      <c r="S12">
        <f t="shared" ref="S12:S75" si="12">INT((U12-(R12*60*60))/60)</f>
        <v>0</v>
      </c>
      <c r="T12">
        <f t="shared" ref="T12:T75" si="13">U12-(((R12*60)+S12)*60)</f>
        <v>0</v>
      </c>
      <c r="U12" s="12">
        <f t="shared" ref="U12:U75" si="14">((H12*60)+I12)+Q12</f>
        <v>0</v>
      </c>
      <c r="V12" s="13">
        <v>45107</v>
      </c>
      <c r="Z12" s="12"/>
    </row>
    <row r="13" spans="1:26" x14ac:dyDescent="0.25">
      <c r="A13" s="14"/>
      <c r="B13" s="15" t="b">
        <f t="shared" si="0"/>
        <v>0</v>
      </c>
      <c r="C13" s="15" t="b">
        <f t="shared" si="1"/>
        <v>0</v>
      </c>
      <c r="D13" s="15">
        <f t="shared" si="2"/>
        <v>0</v>
      </c>
      <c r="E13" s="15" t="str">
        <f t="shared" ref="E13:E76" si="15">SUBSTITUTE(SUBSTITUTE(SUBSTITUTE(SUBSTITUTE(IF(B13,A13,E12),"?",""),":"," -"),"""","'"),"/","")</f>
        <v xml:space="preserve"> </v>
      </c>
      <c r="F13" s="16" t="str">
        <f t="shared" ref="F13:F76" si="16">SUBSTITUTE(SUBSTITUTE(SUBSTITUTE(SUBSTITUTE(SUBSTITUTE(SUBSTITUTE(IF(C13,D13&amp;". "&amp;A13,IF(LEFT(A13,12)="Chapter Quiz",A13,"")),"?",""),":"," -"),"(Viewed)",""),"(In progress)",""),"""","'"),"/","")</f>
        <v/>
      </c>
      <c r="G13" s="11" t="str">
        <f t="shared" si="3"/>
        <v/>
      </c>
      <c r="H13">
        <f t="shared" si="4"/>
        <v>0</v>
      </c>
      <c r="I13" s="12">
        <f t="shared" si="5"/>
        <v>0</v>
      </c>
      <c r="J13" s="11">
        <f t="shared" si="6"/>
        <v>0</v>
      </c>
      <c r="K13">
        <f t="shared" si="7"/>
        <v>0</v>
      </c>
      <c r="L13">
        <f t="shared" si="8"/>
        <v>0</v>
      </c>
      <c r="M13" s="12">
        <f t="shared" si="9"/>
        <v>0</v>
      </c>
      <c r="N13" s="11">
        <f t="shared" ref="N13:P52" si="17">R12</f>
        <v>0</v>
      </c>
      <c r="O13">
        <f t="shared" si="17"/>
        <v>0</v>
      </c>
      <c r="P13">
        <f t="shared" si="17"/>
        <v>0</v>
      </c>
      <c r="Q13" s="12">
        <f t="shared" si="10"/>
        <v>0</v>
      </c>
      <c r="R13" s="11">
        <f t="shared" si="11"/>
        <v>0</v>
      </c>
      <c r="S13">
        <f t="shared" si="12"/>
        <v>0</v>
      </c>
      <c r="T13">
        <f t="shared" si="13"/>
        <v>0</v>
      </c>
      <c r="U13" s="12">
        <f t="shared" si="14"/>
        <v>0</v>
      </c>
      <c r="V13" s="13"/>
      <c r="Z13" s="12"/>
    </row>
    <row r="14" spans="1:26" x14ac:dyDescent="0.25">
      <c r="A14" t="s">
        <v>93</v>
      </c>
      <c r="B14" s="15" t="b">
        <f t="shared" si="0"/>
        <v>1</v>
      </c>
      <c r="C14" s="15" t="b">
        <f t="shared" si="1"/>
        <v>0</v>
      </c>
      <c r="D14" s="15">
        <f t="shared" si="2"/>
        <v>0</v>
      </c>
      <c r="E14" s="15" t="str">
        <f t="shared" si="15"/>
        <v>0. Introduction</v>
      </c>
      <c r="F14" s="16" t="str">
        <f t="shared" si="16"/>
        <v/>
      </c>
      <c r="G14" s="11" t="str">
        <f t="shared" si="3"/>
        <v/>
      </c>
      <c r="H14">
        <f t="shared" si="4"/>
        <v>0</v>
      </c>
      <c r="I14" s="12">
        <f t="shared" si="5"/>
        <v>0</v>
      </c>
      <c r="J14" s="11">
        <f t="shared" si="6"/>
        <v>0</v>
      </c>
      <c r="K14">
        <f t="shared" si="7"/>
        <v>0</v>
      </c>
      <c r="L14">
        <f t="shared" si="8"/>
        <v>0</v>
      </c>
      <c r="M14" s="12">
        <f t="shared" si="9"/>
        <v>0</v>
      </c>
      <c r="N14" s="11">
        <f t="shared" si="17"/>
        <v>0</v>
      </c>
      <c r="O14">
        <f t="shared" si="17"/>
        <v>0</v>
      </c>
      <c r="P14">
        <f t="shared" si="17"/>
        <v>0</v>
      </c>
      <c r="Q14" s="12">
        <f t="shared" si="10"/>
        <v>0</v>
      </c>
      <c r="R14" s="11">
        <f t="shared" si="11"/>
        <v>0</v>
      </c>
      <c r="S14">
        <f t="shared" si="12"/>
        <v>0</v>
      </c>
      <c r="T14">
        <f t="shared" si="13"/>
        <v>0</v>
      </c>
      <c r="U14" s="12">
        <f t="shared" si="14"/>
        <v>0</v>
      </c>
      <c r="V14" s="13"/>
      <c r="W14" t="str">
        <f t="shared" ref="W14" si="18">IF(F14="","","Y:\TempRecording\Learning Git and GitHub\"&amp;E14&amp;"\0"&amp;F14&amp;".mkv")</f>
        <v/>
      </c>
      <c r="Z14" s="12"/>
    </row>
    <row r="15" spans="1:26" x14ac:dyDescent="0.25">
      <c r="A15" s="14" t="s">
        <v>36</v>
      </c>
      <c r="B15" s="15" t="b">
        <f t="shared" si="0"/>
        <v>0</v>
      </c>
      <c r="C15" s="15" t="b">
        <f t="shared" si="1"/>
        <v>1</v>
      </c>
      <c r="D15" s="15">
        <f t="shared" si="2"/>
        <v>1</v>
      </c>
      <c r="E15" s="15" t="str">
        <f t="shared" si="15"/>
        <v>0. Introduction</v>
      </c>
      <c r="F15" s="16" t="str">
        <f t="shared" si="16"/>
        <v>1. Small steps to great things</v>
      </c>
      <c r="G15" s="11" t="str">
        <f t="shared" si="3"/>
        <v>1m 14s</v>
      </c>
      <c r="H15">
        <f t="shared" si="4"/>
        <v>1</v>
      </c>
      <c r="I15" s="12">
        <f t="shared" si="5"/>
        <v>14</v>
      </c>
      <c r="J15" s="11">
        <f t="shared" si="6"/>
        <v>74</v>
      </c>
      <c r="K15">
        <f t="shared" si="7"/>
        <v>0</v>
      </c>
      <c r="L15">
        <f t="shared" si="8"/>
        <v>1</v>
      </c>
      <c r="M15" s="12">
        <f t="shared" si="9"/>
        <v>14</v>
      </c>
      <c r="N15" s="11">
        <f t="shared" si="17"/>
        <v>0</v>
      </c>
      <c r="O15">
        <f t="shared" si="17"/>
        <v>0</v>
      </c>
      <c r="P15">
        <v>4</v>
      </c>
      <c r="Q15" s="12">
        <f t="shared" si="10"/>
        <v>4</v>
      </c>
      <c r="R15" s="11">
        <f t="shared" si="11"/>
        <v>0</v>
      </c>
      <c r="S15">
        <f t="shared" si="12"/>
        <v>1</v>
      </c>
      <c r="T15">
        <f t="shared" si="13"/>
        <v>18</v>
      </c>
      <c r="U15" s="12">
        <f t="shared" si="14"/>
        <v>78</v>
      </c>
      <c r="V15" s="13"/>
      <c r="W15" t="str">
        <f>IF(F15="","",$W$11&amp;"\"&amp;E15&amp;"\0"&amp;F15&amp;".mkv")</f>
        <v>V:\Tutorials\Raw\Programming Foundations - Test-Driven Development\0. Introduction\01. Small steps to great things.mkv</v>
      </c>
      <c r="Z15" s="12"/>
    </row>
    <row r="16" spans="1:26" x14ac:dyDescent="0.25">
      <c r="A16" s="14" t="s">
        <v>37</v>
      </c>
      <c r="B16" s="15" t="b">
        <f t="shared" si="0"/>
        <v>0</v>
      </c>
      <c r="C16" s="15" t="b">
        <f t="shared" si="1"/>
        <v>0</v>
      </c>
      <c r="D16" s="15">
        <f t="shared" si="2"/>
        <v>1</v>
      </c>
      <c r="E16" s="15" t="str">
        <f t="shared" si="15"/>
        <v>0. Introduction</v>
      </c>
      <c r="F16" s="16" t="str">
        <f t="shared" si="16"/>
        <v/>
      </c>
      <c r="G16" s="11" t="str">
        <f t="shared" si="3"/>
        <v/>
      </c>
      <c r="H16">
        <f t="shared" si="4"/>
        <v>0</v>
      </c>
      <c r="I16" s="12">
        <f t="shared" si="5"/>
        <v>0</v>
      </c>
      <c r="J16" s="11">
        <f t="shared" si="6"/>
        <v>74</v>
      </c>
      <c r="K16">
        <f t="shared" si="7"/>
        <v>0</v>
      </c>
      <c r="L16">
        <f t="shared" si="8"/>
        <v>1</v>
      </c>
      <c r="M16" s="12">
        <f t="shared" si="9"/>
        <v>14</v>
      </c>
      <c r="N16" s="11">
        <f t="shared" si="17"/>
        <v>0</v>
      </c>
      <c r="O16">
        <f t="shared" si="17"/>
        <v>1</v>
      </c>
      <c r="P16">
        <f t="shared" si="17"/>
        <v>18</v>
      </c>
      <c r="Q16" s="12">
        <f t="shared" si="10"/>
        <v>78</v>
      </c>
      <c r="R16" s="11">
        <f t="shared" si="11"/>
        <v>0</v>
      </c>
      <c r="S16">
        <f t="shared" si="12"/>
        <v>1</v>
      </c>
      <c r="T16">
        <f t="shared" si="13"/>
        <v>18</v>
      </c>
      <c r="U16" s="12">
        <f t="shared" si="14"/>
        <v>78</v>
      </c>
      <c r="V16" s="13"/>
      <c r="W16" t="str">
        <f t="shared" ref="W16:W79" si="19">IF(F16="","",$W$11&amp;"\"&amp;E16&amp;"\0"&amp;F16&amp;".mkv")</f>
        <v/>
      </c>
      <c r="Z16" s="12"/>
    </row>
    <row r="17" spans="1:26" x14ac:dyDescent="0.25">
      <c r="A17" s="14" t="s">
        <v>38</v>
      </c>
      <c r="B17" s="15" t="b">
        <f t="shared" si="0"/>
        <v>0</v>
      </c>
      <c r="C17" s="15" t="b">
        <f t="shared" si="1"/>
        <v>0</v>
      </c>
      <c r="D17" s="15">
        <f t="shared" si="2"/>
        <v>1</v>
      </c>
      <c r="E17" s="15" t="str">
        <f t="shared" si="15"/>
        <v>0. Introduction</v>
      </c>
      <c r="F17" s="16" t="str">
        <f t="shared" si="16"/>
        <v/>
      </c>
      <c r="G17" s="11" t="str">
        <f t="shared" si="3"/>
        <v/>
      </c>
      <c r="H17">
        <f t="shared" si="4"/>
        <v>0</v>
      </c>
      <c r="I17" s="12">
        <f t="shared" si="5"/>
        <v>0</v>
      </c>
      <c r="J17" s="11">
        <f t="shared" si="6"/>
        <v>74</v>
      </c>
      <c r="K17">
        <f t="shared" si="7"/>
        <v>0</v>
      </c>
      <c r="L17">
        <f t="shared" si="8"/>
        <v>1</v>
      </c>
      <c r="M17" s="12">
        <f t="shared" si="9"/>
        <v>14</v>
      </c>
      <c r="N17" s="11">
        <f t="shared" si="17"/>
        <v>0</v>
      </c>
      <c r="O17">
        <f t="shared" si="17"/>
        <v>1</v>
      </c>
      <c r="P17">
        <f t="shared" si="17"/>
        <v>18</v>
      </c>
      <c r="Q17" s="12">
        <f t="shared" si="10"/>
        <v>78</v>
      </c>
      <c r="R17" s="11">
        <f t="shared" si="11"/>
        <v>0</v>
      </c>
      <c r="S17">
        <f t="shared" si="12"/>
        <v>1</v>
      </c>
      <c r="T17">
        <f t="shared" si="13"/>
        <v>18</v>
      </c>
      <c r="U17" s="12">
        <f t="shared" si="14"/>
        <v>78</v>
      </c>
      <c r="V17" s="13"/>
      <c r="W17" t="str">
        <f t="shared" si="19"/>
        <v/>
      </c>
      <c r="Z17" s="12"/>
    </row>
    <row r="18" spans="1:26" x14ac:dyDescent="0.25">
      <c r="A18" s="14" t="s">
        <v>39</v>
      </c>
      <c r="B18" s="15" t="b">
        <f t="shared" si="0"/>
        <v>0</v>
      </c>
      <c r="C18" s="15" t="b">
        <f t="shared" si="1"/>
        <v>1</v>
      </c>
      <c r="D18" s="15">
        <f t="shared" si="2"/>
        <v>2</v>
      </c>
      <c r="E18" s="15" t="str">
        <f t="shared" si="15"/>
        <v>0. Introduction</v>
      </c>
      <c r="F18" s="16" t="str">
        <f t="shared" si="16"/>
        <v>2. What you should know</v>
      </c>
      <c r="G18" s="11" t="str">
        <f t="shared" si="3"/>
        <v>45s</v>
      </c>
      <c r="H18">
        <f t="shared" si="4"/>
        <v>0</v>
      </c>
      <c r="I18" s="12">
        <f t="shared" si="5"/>
        <v>45</v>
      </c>
      <c r="J18" s="11">
        <f t="shared" si="6"/>
        <v>119</v>
      </c>
      <c r="K18">
        <f t="shared" si="7"/>
        <v>0</v>
      </c>
      <c r="L18">
        <f t="shared" si="8"/>
        <v>1</v>
      </c>
      <c r="M18" s="12">
        <f t="shared" si="9"/>
        <v>59</v>
      </c>
      <c r="N18" s="11">
        <f t="shared" si="17"/>
        <v>0</v>
      </c>
      <c r="O18">
        <f t="shared" si="17"/>
        <v>1</v>
      </c>
      <c r="P18">
        <f t="shared" si="17"/>
        <v>18</v>
      </c>
      <c r="Q18" s="12">
        <f t="shared" si="10"/>
        <v>78</v>
      </c>
      <c r="R18" s="11">
        <f t="shared" si="11"/>
        <v>0</v>
      </c>
      <c r="S18">
        <f t="shared" si="12"/>
        <v>2</v>
      </c>
      <c r="T18">
        <f t="shared" si="13"/>
        <v>3</v>
      </c>
      <c r="U18" s="12">
        <f t="shared" si="14"/>
        <v>123</v>
      </c>
      <c r="V18" s="13"/>
      <c r="W18" t="str">
        <f t="shared" si="19"/>
        <v>V:\Tutorials\Raw\Programming Foundations - Test-Driven Development\0. Introduction\02. What you should know.mkv</v>
      </c>
      <c r="Z18" s="12"/>
    </row>
    <row r="19" spans="1:26" x14ac:dyDescent="0.25">
      <c r="A19" s="14" t="s">
        <v>40</v>
      </c>
      <c r="B19" s="15" t="b">
        <f t="shared" si="0"/>
        <v>0</v>
      </c>
      <c r="C19" s="15" t="b">
        <f t="shared" si="1"/>
        <v>0</v>
      </c>
      <c r="D19" s="15">
        <f t="shared" si="2"/>
        <v>2</v>
      </c>
      <c r="E19" s="15" t="str">
        <f t="shared" si="15"/>
        <v>0. Introduction</v>
      </c>
      <c r="F19" s="16" t="str">
        <f t="shared" si="16"/>
        <v/>
      </c>
      <c r="G19" s="11" t="str">
        <f t="shared" si="3"/>
        <v/>
      </c>
      <c r="H19">
        <f t="shared" si="4"/>
        <v>0</v>
      </c>
      <c r="I19" s="12">
        <f t="shared" si="5"/>
        <v>0</v>
      </c>
      <c r="J19" s="11">
        <f t="shared" si="6"/>
        <v>119</v>
      </c>
      <c r="K19">
        <f t="shared" si="7"/>
        <v>0</v>
      </c>
      <c r="L19">
        <f t="shared" si="8"/>
        <v>1</v>
      </c>
      <c r="M19" s="12">
        <f t="shared" si="9"/>
        <v>59</v>
      </c>
      <c r="N19" s="11">
        <f t="shared" si="17"/>
        <v>0</v>
      </c>
      <c r="O19">
        <f t="shared" si="17"/>
        <v>2</v>
      </c>
      <c r="P19">
        <f t="shared" si="17"/>
        <v>3</v>
      </c>
      <c r="Q19" s="12">
        <f t="shared" si="10"/>
        <v>123</v>
      </c>
      <c r="R19" s="11">
        <f t="shared" si="11"/>
        <v>0</v>
      </c>
      <c r="S19">
        <f t="shared" si="12"/>
        <v>2</v>
      </c>
      <c r="T19">
        <f t="shared" si="13"/>
        <v>3</v>
      </c>
      <c r="U19" s="12">
        <f t="shared" si="14"/>
        <v>123</v>
      </c>
      <c r="V19" s="13"/>
      <c r="W19" t="str">
        <f t="shared" si="19"/>
        <v/>
      </c>
      <c r="Z19" s="12"/>
    </row>
    <row r="20" spans="1:26" x14ac:dyDescent="0.25">
      <c r="A20" s="14" t="s">
        <v>38</v>
      </c>
      <c r="B20" s="15" t="b">
        <f t="shared" si="0"/>
        <v>0</v>
      </c>
      <c r="C20" s="15" t="b">
        <f t="shared" si="1"/>
        <v>0</v>
      </c>
      <c r="D20" s="15">
        <f t="shared" si="2"/>
        <v>2</v>
      </c>
      <c r="E20" s="15" t="str">
        <f t="shared" si="15"/>
        <v>0. Introduction</v>
      </c>
      <c r="F20" s="16" t="str">
        <f t="shared" si="16"/>
        <v/>
      </c>
      <c r="G20" s="11" t="str">
        <f t="shared" si="3"/>
        <v/>
      </c>
      <c r="H20">
        <f t="shared" si="4"/>
        <v>0</v>
      </c>
      <c r="I20" s="12">
        <f t="shared" si="5"/>
        <v>0</v>
      </c>
      <c r="J20" s="11">
        <f t="shared" si="6"/>
        <v>119</v>
      </c>
      <c r="K20">
        <f t="shared" si="7"/>
        <v>0</v>
      </c>
      <c r="L20">
        <f t="shared" si="8"/>
        <v>1</v>
      </c>
      <c r="M20" s="12">
        <f t="shared" si="9"/>
        <v>59</v>
      </c>
      <c r="N20" s="11">
        <f t="shared" si="17"/>
        <v>0</v>
      </c>
      <c r="O20">
        <f t="shared" si="17"/>
        <v>2</v>
      </c>
      <c r="P20">
        <f t="shared" si="17"/>
        <v>3</v>
      </c>
      <c r="Q20" s="12">
        <f t="shared" si="10"/>
        <v>123</v>
      </c>
      <c r="R20" s="11">
        <f t="shared" si="11"/>
        <v>0</v>
      </c>
      <c r="S20">
        <f t="shared" si="12"/>
        <v>2</v>
      </c>
      <c r="T20">
        <f t="shared" si="13"/>
        <v>3</v>
      </c>
      <c r="U20" s="12">
        <f t="shared" si="14"/>
        <v>123</v>
      </c>
      <c r="V20" s="13"/>
      <c r="W20" t="str">
        <f t="shared" si="19"/>
        <v/>
      </c>
      <c r="Z20" s="12"/>
    </row>
    <row r="21" spans="1:26" x14ac:dyDescent="0.25">
      <c r="A21" s="14" t="s">
        <v>41</v>
      </c>
      <c r="B21" s="15" t="b">
        <f t="shared" si="0"/>
        <v>0</v>
      </c>
      <c r="C21" s="15" t="b">
        <f t="shared" si="1"/>
        <v>1</v>
      </c>
      <c r="D21" s="15">
        <f t="shared" si="2"/>
        <v>3</v>
      </c>
      <c r="E21" s="15" t="str">
        <f t="shared" si="15"/>
        <v>0. Introduction</v>
      </c>
      <c r="F21" s="16" t="str">
        <f t="shared" si="16"/>
        <v>3. Prerequisites</v>
      </c>
      <c r="G21" s="11" t="str">
        <f t="shared" si="3"/>
        <v>1m</v>
      </c>
      <c r="H21">
        <f t="shared" si="4"/>
        <v>1</v>
      </c>
      <c r="I21" s="12">
        <f t="shared" si="5"/>
        <v>0</v>
      </c>
      <c r="J21" s="11">
        <f t="shared" si="6"/>
        <v>179</v>
      </c>
      <c r="K21">
        <f t="shared" si="7"/>
        <v>0</v>
      </c>
      <c r="L21">
        <f t="shared" si="8"/>
        <v>2</v>
      </c>
      <c r="M21" s="12">
        <f t="shared" si="9"/>
        <v>59</v>
      </c>
      <c r="N21" s="11">
        <f t="shared" si="17"/>
        <v>0</v>
      </c>
      <c r="O21">
        <v>0</v>
      </c>
      <c r="P21">
        <v>0</v>
      </c>
      <c r="Q21" s="12">
        <f t="shared" si="10"/>
        <v>0</v>
      </c>
      <c r="R21" s="11">
        <f t="shared" si="11"/>
        <v>0</v>
      </c>
      <c r="S21">
        <f t="shared" si="12"/>
        <v>1</v>
      </c>
      <c r="T21">
        <f t="shared" si="13"/>
        <v>0</v>
      </c>
      <c r="U21" s="12">
        <f t="shared" si="14"/>
        <v>60</v>
      </c>
      <c r="V21" s="13"/>
      <c r="W21" t="str">
        <f t="shared" si="19"/>
        <v>V:\Tutorials\Raw\Programming Foundations - Test-Driven Development\0. Introduction\03. Prerequisites.mkv</v>
      </c>
      <c r="Z21" s="12"/>
    </row>
    <row r="22" spans="1:26" x14ac:dyDescent="0.25">
      <c r="A22" s="14" t="s">
        <v>42</v>
      </c>
      <c r="B22" s="15" t="b">
        <f t="shared" si="0"/>
        <v>0</v>
      </c>
      <c r="C22" s="15" t="b">
        <f t="shared" si="1"/>
        <v>0</v>
      </c>
      <c r="D22" s="15">
        <f t="shared" si="2"/>
        <v>3</v>
      </c>
      <c r="E22" s="15" t="str">
        <f t="shared" si="15"/>
        <v>0. Introduction</v>
      </c>
      <c r="F22" s="16" t="str">
        <f t="shared" si="16"/>
        <v/>
      </c>
      <c r="G22" s="11" t="str">
        <f t="shared" si="3"/>
        <v/>
      </c>
      <c r="H22">
        <f t="shared" si="4"/>
        <v>0</v>
      </c>
      <c r="I22" s="12">
        <f t="shared" si="5"/>
        <v>0</v>
      </c>
      <c r="J22" s="11">
        <f t="shared" si="6"/>
        <v>179</v>
      </c>
      <c r="K22">
        <f t="shared" si="7"/>
        <v>0</v>
      </c>
      <c r="L22">
        <f t="shared" si="8"/>
        <v>2</v>
      </c>
      <c r="M22" s="12">
        <f t="shared" si="9"/>
        <v>59</v>
      </c>
      <c r="N22" s="11">
        <f t="shared" si="17"/>
        <v>0</v>
      </c>
      <c r="O22">
        <f t="shared" si="17"/>
        <v>1</v>
      </c>
      <c r="P22">
        <f t="shared" si="17"/>
        <v>0</v>
      </c>
      <c r="Q22" s="12">
        <f t="shared" si="10"/>
        <v>60</v>
      </c>
      <c r="R22" s="11">
        <f t="shared" si="11"/>
        <v>0</v>
      </c>
      <c r="S22">
        <f t="shared" si="12"/>
        <v>1</v>
      </c>
      <c r="T22">
        <f t="shared" si="13"/>
        <v>0</v>
      </c>
      <c r="U22" s="12">
        <f t="shared" si="14"/>
        <v>60</v>
      </c>
      <c r="V22" s="13"/>
      <c r="W22" t="str">
        <f t="shared" si="19"/>
        <v/>
      </c>
      <c r="Z22" s="12"/>
    </row>
    <row r="23" spans="1:26" x14ac:dyDescent="0.25">
      <c r="A23" s="14" t="s">
        <v>38</v>
      </c>
      <c r="B23" s="15" t="b">
        <f t="shared" si="0"/>
        <v>0</v>
      </c>
      <c r="C23" s="15" t="b">
        <f t="shared" si="1"/>
        <v>0</v>
      </c>
      <c r="D23" s="15">
        <f t="shared" si="2"/>
        <v>3</v>
      </c>
      <c r="E23" s="15" t="str">
        <f t="shared" si="15"/>
        <v>0. Introduction</v>
      </c>
      <c r="F23" s="16" t="str">
        <f t="shared" si="16"/>
        <v/>
      </c>
      <c r="G23" s="11" t="str">
        <f t="shared" si="3"/>
        <v/>
      </c>
      <c r="H23">
        <f t="shared" si="4"/>
        <v>0</v>
      </c>
      <c r="I23" s="12">
        <f t="shared" si="5"/>
        <v>0</v>
      </c>
      <c r="J23" s="11">
        <f t="shared" si="6"/>
        <v>179</v>
      </c>
      <c r="K23">
        <f t="shared" si="7"/>
        <v>0</v>
      </c>
      <c r="L23">
        <f t="shared" si="8"/>
        <v>2</v>
      </c>
      <c r="M23" s="12">
        <f t="shared" si="9"/>
        <v>59</v>
      </c>
      <c r="N23" s="11">
        <f t="shared" si="17"/>
        <v>0</v>
      </c>
      <c r="O23">
        <f t="shared" si="17"/>
        <v>1</v>
      </c>
      <c r="P23">
        <f t="shared" si="17"/>
        <v>0</v>
      </c>
      <c r="Q23" s="12">
        <f t="shared" si="10"/>
        <v>60</v>
      </c>
      <c r="R23" s="11">
        <f t="shared" si="11"/>
        <v>0</v>
      </c>
      <c r="S23">
        <f t="shared" si="12"/>
        <v>1</v>
      </c>
      <c r="T23">
        <f t="shared" si="13"/>
        <v>0</v>
      </c>
      <c r="U23" s="12">
        <f t="shared" si="14"/>
        <v>60</v>
      </c>
      <c r="V23" s="13"/>
      <c r="W23" t="str">
        <f t="shared" si="19"/>
        <v/>
      </c>
      <c r="Z23" s="12"/>
    </row>
    <row r="24" spans="1:26" x14ac:dyDescent="0.25">
      <c r="A24" s="14" t="s">
        <v>43</v>
      </c>
      <c r="B24" s="15" t="b">
        <f t="shared" si="0"/>
        <v>0</v>
      </c>
      <c r="C24" s="15" t="b">
        <f t="shared" si="1"/>
        <v>1</v>
      </c>
      <c r="D24" s="15">
        <f t="shared" si="2"/>
        <v>4</v>
      </c>
      <c r="E24" s="15" t="str">
        <f t="shared" si="15"/>
        <v>0. Introduction</v>
      </c>
      <c r="F24" s="16" t="str">
        <f t="shared" si="16"/>
        <v>4. What is test-driven development (TDD)</v>
      </c>
      <c r="G24" s="11" t="str">
        <f t="shared" si="3"/>
        <v>6m 35s</v>
      </c>
      <c r="H24">
        <f t="shared" si="4"/>
        <v>6</v>
      </c>
      <c r="I24" s="12">
        <f t="shared" si="5"/>
        <v>35</v>
      </c>
      <c r="J24" s="11">
        <f t="shared" si="6"/>
        <v>574</v>
      </c>
      <c r="K24">
        <f t="shared" si="7"/>
        <v>0</v>
      </c>
      <c r="L24">
        <f t="shared" si="8"/>
        <v>9</v>
      </c>
      <c r="M24" s="12">
        <f t="shared" si="9"/>
        <v>34</v>
      </c>
      <c r="N24" s="11">
        <f t="shared" si="17"/>
        <v>0</v>
      </c>
      <c r="O24">
        <v>0</v>
      </c>
      <c r="P24">
        <v>3</v>
      </c>
      <c r="Q24" s="12">
        <f t="shared" si="10"/>
        <v>3</v>
      </c>
      <c r="R24" s="11">
        <f t="shared" si="11"/>
        <v>0</v>
      </c>
      <c r="S24">
        <f t="shared" si="12"/>
        <v>6</v>
      </c>
      <c r="T24">
        <f t="shared" si="13"/>
        <v>38</v>
      </c>
      <c r="U24" s="12">
        <f t="shared" si="14"/>
        <v>398</v>
      </c>
      <c r="V24" s="13"/>
      <c r="W24" t="str">
        <f t="shared" si="19"/>
        <v>V:\Tutorials\Raw\Programming Foundations - Test-Driven Development\0. Introduction\04. What is test-driven development (TDD).mkv</v>
      </c>
      <c r="Z24" s="12"/>
    </row>
    <row r="25" spans="1:26" x14ac:dyDescent="0.25">
      <c r="A25" s="14" t="s">
        <v>44</v>
      </c>
      <c r="B25" s="15" t="b">
        <f t="shared" si="0"/>
        <v>0</v>
      </c>
      <c r="C25" s="15" t="b">
        <f t="shared" si="1"/>
        <v>0</v>
      </c>
      <c r="D25" s="15">
        <f t="shared" si="2"/>
        <v>4</v>
      </c>
      <c r="E25" s="15" t="str">
        <f t="shared" si="15"/>
        <v>0. Introduction</v>
      </c>
      <c r="F25" s="16" t="str">
        <f t="shared" si="16"/>
        <v/>
      </c>
      <c r="G25" s="11" t="str">
        <f t="shared" si="3"/>
        <v/>
      </c>
      <c r="H25">
        <f t="shared" si="4"/>
        <v>0</v>
      </c>
      <c r="I25" s="12">
        <f t="shared" si="5"/>
        <v>0</v>
      </c>
      <c r="J25" s="11">
        <f t="shared" si="6"/>
        <v>574</v>
      </c>
      <c r="K25">
        <f t="shared" si="7"/>
        <v>0</v>
      </c>
      <c r="L25">
        <f t="shared" si="8"/>
        <v>9</v>
      </c>
      <c r="M25" s="12">
        <f t="shared" si="9"/>
        <v>34</v>
      </c>
      <c r="N25" s="11">
        <f t="shared" si="17"/>
        <v>0</v>
      </c>
      <c r="O25">
        <f t="shared" si="17"/>
        <v>6</v>
      </c>
      <c r="P25">
        <f t="shared" si="17"/>
        <v>38</v>
      </c>
      <c r="Q25" s="12">
        <f t="shared" si="10"/>
        <v>398</v>
      </c>
      <c r="R25" s="11">
        <f t="shared" si="11"/>
        <v>0</v>
      </c>
      <c r="S25">
        <f t="shared" si="12"/>
        <v>6</v>
      </c>
      <c r="T25">
        <f t="shared" si="13"/>
        <v>38</v>
      </c>
      <c r="U25" s="12">
        <f t="shared" si="14"/>
        <v>398</v>
      </c>
      <c r="V25" s="13"/>
      <c r="W25" t="str">
        <f t="shared" si="19"/>
        <v/>
      </c>
      <c r="Z25" s="12"/>
    </row>
    <row r="26" spans="1:26" x14ac:dyDescent="0.25">
      <c r="A26" s="14" t="s">
        <v>38</v>
      </c>
      <c r="B26" s="15" t="b">
        <f t="shared" si="0"/>
        <v>0</v>
      </c>
      <c r="C26" s="15" t="b">
        <f t="shared" si="1"/>
        <v>0</v>
      </c>
      <c r="D26" s="15">
        <f t="shared" si="2"/>
        <v>4</v>
      </c>
      <c r="E26" s="15" t="str">
        <f t="shared" si="15"/>
        <v>0. Introduction</v>
      </c>
      <c r="F26" s="16" t="str">
        <f t="shared" si="16"/>
        <v/>
      </c>
      <c r="G26" s="11" t="str">
        <f t="shared" si="3"/>
        <v/>
      </c>
      <c r="H26">
        <f t="shared" si="4"/>
        <v>0</v>
      </c>
      <c r="I26" s="12">
        <f t="shared" si="5"/>
        <v>0</v>
      </c>
      <c r="J26" s="11">
        <f t="shared" si="6"/>
        <v>574</v>
      </c>
      <c r="K26">
        <f t="shared" si="7"/>
        <v>0</v>
      </c>
      <c r="L26">
        <f t="shared" si="8"/>
        <v>9</v>
      </c>
      <c r="M26" s="12">
        <f t="shared" si="9"/>
        <v>34</v>
      </c>
      <c r="N26" s="11">
        <f t="shared" si="17"/>
        <v>0</v>
      </c>
      <c r="O26">
        <f t="shared" si="17"/>
        <v>6</v>
      </c>
      <c r="P26">
        <f t="shared" si="17"/>
        <v>38</v>
      </c>
      <c r="Q26" s="12">
        <f t="shared" si="10"/>
        <v>398</v>
      </c>
      <c r="R26" s="11">
        <f t="shared" si="11"/>
        <v>0</v>
      </c>
      <c r="S26">
        <f t="shared" si="12"/>
        <v>6</v>
      </c>
      <c r="T26">
        <f t="shared" si="13"/>
        <v>38</v>
      </c>
      <c r="U26" s="12">
        <f t="shared" si="14"/>
        <v>398</v>
      </c>
      <c r="V26" s="13"/>
      <c r="W26" t="str">
        <f t="shared" si="19"/>
        <v/>
      </c>
      <c r="Z26" s="12"/>
    </row>
    <row r="27" spans="1:26" x14ac:dyDescent="0.25">
      <c r="A27" s="14" t="s">
        <v>45</v>
      </c>
      <c r="B27" s="15" t="b">
        <f t="shared" si="0"/>
        <v>0</v>
      </c>
      <c r="C27" s="15" t="b">
        <f t="shared" si="1"/>
        <v>1</v>
      </c>
      <c r="D27" s="15">
        <f t="shared" si="2"/>
        <v>5</v>
      </c>
      <c r="E27" s="15" t="str">
        <f t="shared" si="15"/>
        <v>0. Introduction</v>
      </c>
      <c r="F27" s="16" t="str">
        <f t="shared" si="16"/>
        <v>5. xUnit and JUnit</v>
      </c>
      <c r="G27" s="11" t="str">
        <f t="shared" si="3"/>
        <v>3m 12s</v>
      </c>
      <c r="H27">
        <f t="shared" si="4"/>
        <v>3</v>
      </c>
      <c r="I27" s="12">
        <f t="shared" si="5"/>
        <v>12</v>
      </c>
      <c r="J27" s="11">
        <f t="shared" si="6"/>
        <v>766</v>
      </c>
      <c r="K27">
        <f t="shared" si="7"/>
        <v>0</v>
      </c>
      <c r="L27">
        <f t="shared" si="8"/>
        <v>12</v>
      </c>
      <c r="M27" s="12">
        <f t="shared" si="9"/>
        <v>46</v>
      </c>
      <c r="N27" s="11">
        <f t="shared" si="17"/>
        <v>0</v>
      </c>
      <c r="O27">
        <f t="shared" si="17"/>
        <v>6</v>
      </c>
      <c r="P27">
        <f t="shared" si="17"/>
        <v>38</v>
      </c>
      <c r="Q27" s="12">
        <f t="shared" si="10"/>
        <v>398</v>
      </c>
      <c r="R27" s="11">
        <f t="shared" si="11"/>
        <v>0</v>
      </c>
      <c r="S27">
        <f t="shared" si="12"/>
        <v>9</v>
      </c>
      <c r="T27">
        <f t="shared" si="13"/>
        <v>50</v>
      </c>
      <c r="U27" s="12">
        <f t="shared" si="14"/>
        <v>590</v>
      </c>
      <c r="V27" s="13"/>
      <c r="W27" t="str">
        <f t="shared" si="19"/>
        <v>V:\Tutorials\Raw\Programming Foundations - Test-Driven Development\0. Introduction\05. xUnit and JUnit.mkv</v>
      </c>
      <c r="Z27" s="12"/>
    </row>
    <row r="28" spans="1:26" x14ac:dyDescent="0.25">
      <c r="A28" s="14" t="s">
        <v>46</v>
      </c>
      <c r="B28" s="15" t="b">
        <f t="shared" si="0"/>
        <v>0</v>
      </c>
      <c r="C28" s="15" t="b">
        <f t="shared" si="1"/>
        <v>0</v>
      </c>
      <c r="D28" s="15">
        <f t="shared" si="2"/>
        <v>5</v>
      </c>
      <c r="E28" s="15" t="str">
        <f t="shared" si="15"/>
        <v>0. Introduction</v>
      </c>
      <c r="F28" s="16" t="str">
        <f t="shared" si="16"/>
        <v/>
      </c>
      <c r="G28" s="11" t="str">
        <f t="shared" si="3"/>
        <v/>
      </c>
      <c r="H28">
        <f t="shared" si="4"/>
        <v>0</v>
      </c>
      <c r="I28" s="12">
        <f t="shared" si="5"/>
        <v>0</v>
      </c>
      <c r="J28" s="11">
        <f t="shared" si="6"/>
        <v>766</v>
      </c>
      <c r="K28">
        <f t="shared" si="7"/>
        <v>0</v>
      </c>
      <c r="L28">
        <f t="shared" si="8"/>
        <v>12</v>
      </c>
      <c r="M28" s="12">
        <f t="shared" si="9"/>
        <v>46</v>
      </c>
      <c r="N28" s="11">
        <f t="shared" si="17"/>
        <v>0</v>
      </c>
      <c r="O28">
        <f t="shared" si="17"/>
        <v>9</v>
      </c>
      <c r="P28">
        <f t="shared" si="17"/>
        <v>50</v>
      </c>
      <c r="Q28" s="12">
        <f t="shared" si="10"/>
        <v>590</v>
      </c>
      <c r="R28" s="11">
        <f t="shared" si="11"/>
        <v>0</v>
      </c>
      <c r="S28">
        <f t="shared" si="12"/>
        <v>9</v>
      </c>
      <c r="T28">
        <f t="shared" si="13"/>
        <v>50</v>
      </c>
      <c r="U28" s="12">
        <f t="shared" si="14"/>
        <v>590</v>
      </c>
      <c r="V28" s="13"/>
      <c r="W28" t="str">
        <f t="shared" si="19"/>
        <v/>
      </c>
      <c r="Z28" s="12"/>
    </row>
    <row r="29" spans="1:26" x14ac:dyDescent="0.25">
      <c r="A29" s="14" t="s">
        <v>38</v>
      </c>
      <c r="B29" s="15" t="b">
        <f t="shared" si="0"/>
        <v>0</v>
      </c>
      <c r="C29" s="15" t="b">
        <f t="shared" si="1"/>
        <v>0</v>
      </c>
      <c r="D29" s="15">
        <f t="shared" si="2"/>
        <v>5</v>
      </c>
      <c r="E29" s="15" t="str">
        <f t="shared" si="15"/>
        <v>0. Introduction</v>
      </c>
      <c r="F29" s="16" t="str">
        <f t="shared" si="16"/>
        <v/>
      </c>
      <c r="G29" s="11" t="str">
        <f t="shared" si="3"/>
        <v/>
      </c>
      <c r="H29">
        <f t="shared" si="4"/>
        <v>0</v>
      </c>
      <c r="I29" s="12">
        <f t="shared" si="5"/>
        <v>0</v>
      </c>
      <c r="J29" s="11">
        <f t="shared" si="6"/>
        <v>766</v>
      </c>
      <c r="K29">
        <f t="shared" si="7"/>
        <v>0</v>
      </c>
      <c r="L29">
        <f t="shared" si="8"/>
        <v>12</v>
      </c>
      <c r="M29" s="12">
        <f t="shared" si="9"/>
        <v>46</v>
      </c>
      <c r="N29" s="11">
        <f t="shared" si="17"/>
        <v>0</v>
      </c>
      <c r="O29">
        <f t="shared" si="17"/>
        <v>9</v>
      </c>
      <c r="P29">
        <f t="shared" si="17"/>
        <v>50</v>
      </c>
      <c r="Q29" s="12">
        <f t="shared" si="10"/>
        <v>590</v>
      </c>
      <c r="R29" s="11">
        <f t="shared" si="11"/>
        <v>0</v>
      </c>
      <c r="S29">
        <f t="shared" si="12"/>
        <v>9</v>
      </c>
      <c r="T29">
        <f t="shared" si="13"/>
        <v>50</v>
      </c>
      <c r="U29" s="12">
        <f t="shared" si="14"/>
        <v>590</v>
      </c>
      <c r="V29" s="13"/>
      <c r="W29" t="str">
        <f t="shared" si="19"/>
        <v/>
      </c>
      <c r="Z29" s="12"/>
    </row>
    <row r="30" spans="1:26" x14ac:dyDescent="0.25">
      <c r="A30" s="14" t="s">
        <v>47</v>
      </c>
      <c r="B30" s="15" t="b">
        <f t="shared" si="0"/>
        <v>0</v>
      </c>
      <c r="C30" s="15" t="b">
        <f t="shared" si="1"/>
        <v>1</v>
      </c>
      <c r="D30" s="15">
        <f t="shared" si="2"/>
        <v>6</v>
      </c>
      <c r="E30" s="15" t="str">
        <f t="shared" si="15"/>
        <v>0. Introduction</v>
      </c>
      <c r="F30" s="16" t="str">
        <f t="shared" si="16"/>
        <v>6. Writing test cases</v>
      </c>
      <c r="G30" s="11" t="str">
        <f t="shared" si="3"/>
        <v>5m 49s</v>
      </c>
      <c r="H30">
        <f t="shared" si="4"/>
        <v>5</v>
      </c>
      <c r="I30" s="12">
        <f t="shared" si="5"/>
        <v>49</v>
      </c>
      <c r="J30" s="11">
        <f t="shared" si="6"/>
        <v>1115</v>
      </c>
      <c r="K30">
        <f t="shared" si="7"/>
        <v>0</v>
      </c>
      <c r="L30">
        <f t="shared" si="8"/>
        <v>18</v>
      </c>
      <c r="M30" s="12">
        <f t="shared" si="9"/>
        <v>35</v>
      </c>
      <c r="N30" s="11">
        <f t="shared" si="17"/>
        <v>0</v>
      </c>
      <c r="O30">
        <f t="shared" si="17"/>
        <v>9</v>
      </c>
      <c r="P30">
        <f t="shared" si="17"/>
        <v>50</v>
      </c>
      <c r="Q30" s="12">
        <f t="shared" si="10"/>
        <v>590</v>
      </c>
      <c r="R30" s="11">
        <f t="shared" si="11"/>
        <v>0</v>
      </c>
      <c r="S30">
        <f t="shared" si="12"/>
        <v>15</v>
      </c>
      <c r="T30">
        <f t="shared" si="13"/>
        <v>39</v>
      </c>
      <c r="U30" s="12">
        <f t="shared" si="14"/>
        <v>939</v>
      </c>
      <c r="V30" s="13"/>
      <c r="W30" t="str">
        <f t="shared" si="19"/>
        <v>V:\Tutorials\Raw\Programming Foundations - Test-Driven Development\0. Introduction\06. Writing test cases.mkv</v>
      </c>
      <c r="Z30" s="12"/>
    </row>
    <row r="31" spans="1:26" x14ac:dyDescent="0.25">
      <c r="A31" s="14" t="s">
        <v>48</v>
      </c>
      <c r="B31" s="15" t="b">
        <f t="shared" si="0"/>
        <v>0</v>
      </c>
      <c r="C31" s="15" t="b">
        <f t="shared" si="1"/>
        <v>0</v>
      </c>
      <c r="D31" s="15">
        <f t="shared" si="2"/>
        <v>6</v>
      </c>
      <c r="E31" s="15" t="str">
        <f t="shared" si="15"/>
        <v>0. Introduction</v>
      </c>
      <c r="F31" s="16" t="str">
        <f t="shared" si="16"/>
        <v/>
      </c>
      <c r="G31" s="11" t="str">
        <f t="shared" si="3"/>
        <v/>
      </c>
      <c r="H31">
        <f t="shared" si="4"/>
        <v>0</v>
      </c>
      <c r="I31" s="12">
        <f t="shared" si="5"/>
        <v>0</v>
      </c>
      <c r="J31" s="11">
        <f t="shared" si="6"/>
        <v>1115</v>
      </c>
      <c r="K31">
        <f t="shared" si="7"/>
        <v>0</v>
      </c>
      <c r="L31">
        <f t="shared" si="8"/>
        <v>18</v>
      </c>
      <c r="M31" s="12">
        <f t="shared" si="9"/>
        <v>35</v>
      </c>
      <c r="N31" s="11">
        <f t="shared" si="17"/>
        <v>0</v>
      </c>
      <c r="O31">
        <f t="shared" si="17"/>
        <v>15</v>
      </c>
      <c r="P31">
        <f t="shared" si="17"/>
        <v>39</v>
      </c>
      <c r="Q31" s="12">
        <f t="shared" si="10"/>
        <v>939</v>
      </c>
      <c r="R31" s="11">
        <f t="shared" si="11"/>
        <v>0</v>
      </c>
      <c r="S31">
        <f t="shared" si="12"/>
        <v>15</v>
      </c>
      <c r="T31">
        <f t="shared" si="13"/>
        <v>39</v>
      </c>
      <c r="U31" s="12">
        <f t="shared" si="14"/>
        <v>939</v>
      </c>
      <c r="V31" s="13"/>
      <c r="W31" t="str">
        <f t="shared" si="19"/>
        <v/>
      </c>
      <c r="Z31" s="12"/>
    </row>
    <row r="32" spans="1:26" x14ac:dyDescent="0.25">
      <c r="A32" s="14" t="s">
        <v>38</v>
      </c>
      <c r="B32" s="15" t="b">
        <f t="shared" si="0"/>
        <v>0</v>
      </c>
      <c r="C32" s="15" t="b">
        <f t="shared" si="1"/>
        <v>0</v>
      </c>
      <c r="D32" s="15">
        <f t="shared" si="2"/>
        <v>6</v>
      </c>
      <c r="E32" s="15" t="str">
        <f t="shared" si="15"/>
        <v>0. Introduction</v>
      </c>
      <c r="F32" s="16" t="str">
        <f t="shared" si="16"/>
        <v/>
      </c>
      <c r="G32" s="11" t="str">
        <f t="shared" si="3"/>
        <v/>
      </c>
      <c r="H32">
        <f t="shared" si="4"/>
        <v>0</v>
      </c>
      <c r="I32" s="12">
        <f t="shared" si="5"/>
        <v>0</v>
      </c>
      <c r="J32" s="11">
        <f t="shared" si="6"/>
        <v>1115</v>
      </c>
      <c r="K32">
        <f t="shared" si="7"/>
        <v>0</v>
      </c>
      <c r="L32">
        <f t="shared" si="8"/>
        <v>18</v>
      </c>
      <c r="M32" s="12">
        <f t="shared" si="9"/>
        <v>35</v>
      </c>
      <c r="N32" s="11">
        <f t="shared" si="17"/>
        <v>0</v>
      </c>
      <c r="O32">
        <f t="shared" si="17"/>
        <v>15</v>
      </c>
      <c r="P32">
        <f t="shared" si="17"/>
        <v>39</v>
      </c>
      <c r="Q32" s="12">
        <f t="shared" si="10"/>
        <v>939</v>
      </c>
      <c r="R32" s="11">
        <f t="shared" si="11"/>
        <v>0</v>
      </c>
      <c r="S32">
        <f t="shared" si="12"/>
        <v>15</v>
      </c>
      <c r="T32">
        <f t="shared" si="13"/>
        <v>39</v>
      </c>
      <c r="U32" s="12">
        <f t="shared" si="14"/>
        <v>939</v>
      </c>
      <c r="V32" s="13"/>
      <c r="W32" t="str">
        <f t="shared" si="19"/>
        <v/>
      </c>
      <c r="Z32" s="12"/>
    </row>
    <row r="33" spans="1:26" x14ac:dyDescent="0.25">
      <c r="A33" s="14" t="s">
        <v>49</v>
      </c>
      <c r="B33" s="15" t="b">
        <f t="shared" si="0"/>
        <v>0</v>
      </c>
      <c r="C33" s="15" t="b">
        <f t="shared" si="1"/>
        <v>0</v>
      </c>
      <c r="D33" s="15">
        <f t="shared" si="2"/>
        <v>6</v>
      </c>
      <c r="E33" s="15" t="str">
        <f t="shared" si="15"/>
        <v>0. Introduction</v>
      </c>
      <c r="F33" s="16" t="str">
        <f t="shared" si="16"/>
        <v>Chapter Quiz</v>
      </c>
      <c r="G33" s="11" t="str">
        <f t="shared" si="3"/>
        <v/>
      </c>
      <c r="H33">
        <f t="shared" si="4"/>
        <v>0</v>
      </c>
      <c r="I33" s="12">
        <f t="shared" si="5"/>
        <v>0</v>
      </c>
      <c r="J33" s="11">
        <f t="shared" si="6"/>
        <v>1115</v>
      </c>
      <c r="K33">
        <f t="shared" si="7"/>
        <v>0</v>
      </c>
      <c r="L33">
        <f t="shared" si="8"/>
        <v>18</v>
      </c>
      <c r="M33" s="12">
        <f t="shared" si="9"/>
        <v>35</v>
      </c>
      <c r="N33" s="11">
        <f t="shared" si="17"/>
        <v>0</v>
      </c>
      <c r="O33">
        <f t="shared" si="17"/>
        <v>15</v>
      </c>
      <c r="P33">
        <f t="shared" si="17"/>
        <v>39</v>
      </c>
      <c r="Q33" s="12">
        <f t="shared" si="10"/>
        <v>939</v>
      </c>
      <c r="R33" s="11">
        <f t="shared" si="11"/>
        <v>0</v>
      </c>
      <c r="S33">
        <f t="shared" si="12"/>
        <v>15</v>
      </c>
      <c r="T33">
        <f t="shared" si="13"/>
        <v>39</v>
      </c>
      <c r="U33" s="12">
        <f t="shared" si="14"/>
        <v>939</v>
      </c>
      <c r="V33" s="13"/>
      <c r="W33" t="str">
        <f t="shared" si="19"/>
        <v>V:\Tutorials\Raw\Programming Foundations - Test-Driven Development\0. Introduction\0Chapter Quiz.mkv</v>
      </c>
      <c r="Z33" s="12"/>
    </row>
    <row r="34" spans="1:26" x14ac:dyDescent="0.25">
      <c r="A34" s="14" t="s">
        <v>50</v>
      </c>
      <c r="B34" s="15" t="b">
        <f t="shared" si="0"/>
        <v>0</v>
      </c>
      <c r="C34" s="15" t="b">
        <f t="shared" si="1"/>
        <v>0</v>
      </c>
      <c r="D34" s="15">
        <f t="shared" si="2"/>
        <v>6</v>
      </c>
      <c r="E34" s="15" t="str">
        <f t="shared" si="15"/>
        <v>0. Introduction</v>
      </c>
      <c r="F34" s="16" t="str">
        <f t="shared" si="16"/>
        <v/>
      </c>
      <c r="G34" s="11" t="str">
        <f t="shared" si="3"/>
        <v/>
      </c>
      <c r="H34">
        <f t="shared" si="4"/>
        <v>0</v>
      </c>
      <c r="I34" s="12">
        <f t="shared" si="5"/>
        <v>0</v>
      </c>
      <c r="J34" s="11">
        <f t="shared" si="6"/>
        <v>1115</v>
      </c>
      <c r="K34">
        <f t="shared" si="7"/>
        <v>0</v>
      </c>
      <c r="L34">
        <f t="shared" si="8"/>
        <v>18</v>
      </c>
      <c r="M34" s="12">
        <f t="shared" si="9"/>
        <v>35</v>
      </c>
      <c r="N34" s="11">
        <f t="shared" si="17"/>
        <v>0</v>
      </c>
      <c r="O34">
        <f t="shared" si="17"/>
        <v>15</v>
      </c>
      <c r="P34">
        <f t="shared" si="17"/>
        <v>39</v>
      </c>
      <c r="Q34" s="12">
        <f t="shared" si="10"/>
        <v>939</v>
      </c>
      <c r="R34" s="11">
        <f t="shared" si="11"/>
        <v>0</v>
      </c>
      <c r="S34">
        <f t="shared" si="12"/>
        <v>15</v>
      </c>
      <c r="T34">
        <f t="shared" si="13"/>
        <v>39</v>
      </c>
      <c r="U34" s="12">
        <f t="shared" si="14"/>
        <v>939</v>
      </c>
      <c r="V34" s="13"/>
      <c r="W34" t="str">
        <f t="shared" si="19"/>
        <v/>
      </c>
      <c r="Z34" s="12"/>
    </row>
    <row r="35" spans="1:26" x14ac:dyDescent="0.25">
      <c r="A35" s="14" t="s">
        <v>51</v>
      </c>
      <c r="B35" s="15" t="b">
        <f t="shared" si="0"/>
        <v>1</v>
      </c>
      <c r="C35" s="15" t="b">
        <f t="shared" si="1"/>
        <v>0</v>
      </c>
      <c r="D35" s="15">
        <f t="shared" si="2"/>
        <v>0</v>
      </c>
      <c r="E35" s="15" t="str">
        <f t="shared" si="15"/>
        <v>1. TDD Methodology</v>
      </c>
      <c r="F35" s="16" t="str">
        <f t="shared" si="16"/>
        <v/>
      </c>
      <c r="G35" s="11" t="str">
        <f t="shared" si="3"/>
        <v/>
      </c>
      <c r="H35">
        <f t="shared" si="4"/>
        <v>0</v>
      </c>
      <c r="I35" s="12">
        <f t="shared" si="5"/>
        <v>0</v>
      </c>
      <c r="J35" s="11">
        <f t="shared" si="6"/>
        <v>1115</v>
      </c>
      <c r="K35">
        <f t="shared" si="7"/>
        <v>0</v>
      </c>
      <c r="L35">
        <f t="shared" si="8"/>
        <v>18</v>
      </c>
      <c r="M35" s="12">
        <f t="shared" si="9"/>
        <v>35</v>
      </c>
      <c r="N35" s="11">
        <f t="shared" si="17"/>
        <v>0</v>
      </c>
      <c r="O35">
        <f t="shared" si="17"/>
        <v>15</v>
      </c>
      <c r="P35">
        <f t="shared" si="17"/>
        <v>39</v>
      </c>
      <c r="Q35" s="12">
        <f t="shared" si="10"/>
        <v>939</v>
      </c>
      <c r="R35" s="11">
        <f t="shared" si="11"/>
        <v>0</v>
      </c>
      <c r="S35">
        <f t="shared" si="12"/>
        <v>15</v>
      </c>
      <c r="T35">
        <f t="shared" si="13"/>
        <v>39</v>
      </c>
      <c r="U35" s="12">
        <f t="shared" si="14"/>
        <v>939</v>
      </c>
      <c r="V35" s="13"/>
      <c r="W35" t="str">
        <f t="shared" si="19"/>
        <v/>
      </c>
      <c r="Z35" s="12"/>
    </row>
    <row r="36" spans="1:26" x14ac:dyDescent="0.25">
      <c r="A36" s="14" t="s">
        <v>52</v>
      </c>
      <c r="B36" s="15" t="b">
        <f t="shared" si="0"/>
        <v>0</v>
      </c>
      <c r="C36" s="15" t="b">
        <f t="shared" si="1"/>
        <v>1</v>
      </c>
      <c r="D36" s="15">
        <f t="shared" si="2"/>
        <v>1</v>
      </c>
      <c r="E36" s="15" t="str">
        <f t="shared" si="15"/>
        <v>1. TDD Methodology</v>
      </c>
      <c r="F36" s="16" t="str">
        <f t="shared" si="16"/>
        <v>1. TDD and agile</v>
      </c>
      <c r="G36" s="11" t="str">
        <f t="shared" si="3"/>
        <v>5m 32s</v>
      </c>
      <c r="H36">
        <f t="shared" si="4"/>
        <v>5</v>
      </c>
      <c r="I36" s="12">
        <f t="shared" si="5"/>
        <v>32</v>
      </c>
      <c r="J36" s="11">
        <f t="shared" si="6"/>
        <v>1447</v>
      </c>
      <c r="K36">
        <f t="shared" si="7"/>
        <v>0</v>
      </c>
      <c r="L36">
        <f t="shared" si="8"/>
        <v>24</v>
      </c>
      <c r="M36" s="12">
        <f t="shared" si="9"/>
        <v>7</v>
      </c>
      <c r="N36" s="11">
        <f t="shared" si="17"/>
        <v>0</v>
      </c>
      <c r="O36">
        <v>16</v>
      </c>
      <c r="P36">
        <v>6</v>
      </c>
      <c r="Q36" s="12">
        <f t="shared" si="10"/>
        <v>966</v>
      </c>
      <c r="R36" s="11">
        <f t="shared" si="11"/>
        <v>0</v>
      </c>
      <c r="S36">
        <f t="shared" si="12"/>
        <v>21</v>
      </c>
      <c r="T36">
        <f t="shared" si="13"/>
        <v>38</v>
      </c>
      <c r="U36" s="12">
        <f t="shared" si="14"/>
        <v>1298</v>
      </c>
      <c r="V36" s="13"/>
      <c r="W36" t="str">
        <f t="shared" si="19"/>
        <v>V:\Tutorials\Raw\Programming Foundations - Test-Driven Development\1. TDD Methodology\01. TDD and agile.mkv</v>
      </c>
      <c r="Z36" s="12"/>
    </row>
    <row r="37" spans="1:26" x14ac:dyDescent="0.25">
      <c r="A37" s="14" t="s">
        <v>53</v>
      </c>
      <c r="B37" s="15" t="b">
        <f t="shared" si="0"/>
        <v>0</v>
      </c>
      <c r="C37" s="15" t="b">
        <f t="shared" si="1"/>
        <v>0</v>
      </c>
      <c r="D37" s="15">
        <f t="shared" si="2"/>
        <v>1</v>
      </c>
      <c r="E37" s="15" t="str">
        <f t="shared" si="15"/>
        <v>1. TDD Methodology</v>
      </c>
      <c r="F37" s="16" t="str">
        <f t="shared" si="16"/>
        <v/>
      </c>
      <c r="G37" s="11" t="str">
        <f t="shared" si="3"/>
        <v/>
      </c>
      <c r="H37">
        <f t="shared" si="4"/>
        <v>0</v>
      </c>
      <c r="I37" s="12">
        <f t="shared" si="5"/>
        <v>0</v>
      </c>
      <c r="J37" s="11">
        <f t="shared" si="6"/>
        <v>1447</v>
      </c>
      <c r="K37">
        <f t="shared" si="7"/>
        <v>0</v>
      </c>
      <c r="L37">
        <f t="shared" si="8"/>
        <v>24</v>
      </c>
      <c r="M37" s="12">
        <f t="shared" si="9"/>
        <v>7</v>
      </c>
      <c r="N37" s="11">
        <f t="shared" si="17"/>
        <v>0</v>
      </c>
      <c r="O37">
        <f t="shared" si="17"/>
        <v>21</v>
      </c>
      <c r="P37">
        <f t="shared" si="17"/>
        <v>38</v>
      </c>
      <c r="Q37" s="12">
        <f t="shared" si="10"/>
        <v>1298</v>
      </c>
      <c r="R37" s="11">
        <f t="shared" si="11"/>
        <v>0</v>
      </c>
      <c r="S37">
        <f t="shared" si="12"/>
        <v>21</v>
      </c>
      <c r="T37">
        <f t="shared" si="13"/>
        <v>38</v>
      </c>
      <c r="U37" s="12">
        <f t="shared" si="14"/>
        <v>1298</v>
      </c>
      <c r="V37" s="13"/>
      <c r="W37" t="str">
        <f t="shared" si="19"/>
        <v/>
      </c>
      <c r="Z37" s="12"/>
    </row>
    <row r="38" spans="1:26" x14ac:dyDescent="0.25">
      <c r="A38" s="14" t="s">
        <v>38</v>
      </c>
      <c r="B38" s="15" t="b">
        <f t="shared" si="0"/>
        <v>0</v>
      </c>
      <c r="C38" s="15" t="b">
        <f t="shared" si="1"/>
        <v>0</v>
      </c>
      <c r="D38" s="15">
        <f t="shared" si="2"/>
        <v>1</v>
      </c>
      <c r="E38" s="15" t="str">
        <f t="shared" si="15"/>
        <v>1. TDD Methodology</v>
      </c>
      <c r="F38" s="16" t="str">
        <f t="shared" si="16"/>
        <v/>
      </c>
      <c r="G38" s="11" t="str">
        <f t="shared" si="3"/>
        <v/>
      </c>
      <c r="H38">
        <f t="shared" si="4"/>
        <v>0</v>
      </c>
      <c r="I38" s="12">
        <f t="shared" si="5"/>
        <v>0</v>
      </c>
      <c r="J38" s="11">
        <f t="shared" si="6"/>
        <v>1447</v>
      </c>
      <c r="K38">
        <f t="shared" si="7"/>
        <v>0</v>
      </c>
      <c r="L38">
        <f t="shared" si="8"/>
        <v>24</v>
      </c>
      <c r="M38" s="12">
        <f t="shared" si="9"/>
        <v>7</v>
      </c>
      <c r="N38" s="11">
        <f t="shared" si="17"/>
        <v>0</v>
      </c>
      <c r="O38">
        <f t="shared" si="17"/>
        <v>21</v>
      </c>
      <c r="P38">
        <f t="shared" si="17"/>
        <v>38</v>
      </c>
      <c r="Q38" s="12">
        <f t="shared" si="10"/>
        <v>1298</v>
      </c>
      <c r="R38" s="11">
        <f t="shared" si="11"/>
        <v>0</v>
      </c>
      <c r="S38">
        <f t="shared" si="12"/>
        <v>21</v>
      </c>
      <c r="T38">
        <f t="shared" si="13"/>
        <v>38</v>
      </c>
      <c r="U38" s="12">
        <f t="shared" si="14"/>
        <v>1298</v>
      </c>
      <c r="V38" s="13"/>
      <c r="W38" t="str">
        <f t="shared" si="19"/>
        <v/>
      </c>
      <c r="Z38" s="12"/>
    </row>
    <row r="39" spans="1:26" x14ac:dyDescent="0.25">
      <c r="A39" s="14" t="s">
        <v>54</v>
      </c>
      <c r="B39" s="15" t="b">
        <f t="shared" si="0"/>
        <v>0</v>
      </c>
      <c r="C39" s="15" t="b">
        <f t="shared" si="1"/>
        <v>1</v>
      </c>
      <c r="D39" s="15">
        <f t="shared" si="2"/>
        <v>2</v>
      </c>
      <c r="E39" s="15" t="str">
        <f t="shared" si="15"/>
        <v>1. TDD Methodology</v>
      </c>
      <c r="F39" s="16" t="str">
        <f t="shared" si="16"/>
        <v>2. Where to start</v>
      </c>
      <c r="G39" s="11" t="str">
        <f t="shared" si="3"/>
        <v>6m 15s</v>
      </c>
      <c r="H39">
        <f t="shared" si="4"/>
        <v>6</v>
      </c>
      <c r="I39" s="12">
        <f t="shared" si="5"/>
        <v>15</v>
      </c>
      <c r="J39" s="11">
        <f t="shared" si="6"/>
        <v>1822</v>
      </c>
      <c r="K39">
        <f t="shared" si="7"/>
        <v>0</v>
      </c>
      <c r="L39">
        <f t="shared" si="8"/>
        <v>30</v>
      </c>
      <c r="M39" s="12">
        <f t="shared" si="9"/>
        <v>22</v>
      </c>
      <c r="N39" s="11">
        <f t="shared" si="17"/>
        <v>0</v>
      </c>
      <c r="O39">
        <f t="shared" si="17"/>
        <v>21</v>
      </c>
      <c r="P39">
        <f t="shared" si="17"/>
        <v>38</v>
      </c>
      <c r="Q39" s="12">
        <f t="shared" si="10"/>
        <v>1298</v>
      </c>
      <c r="R39" s="11">
        <f t="shared" si="11"/>
        <v>0</v>
      </c>
      <c r="S39">
        <f t="shared" si="12"/>
        <v>27</v>
      </c>
      <c r="T39">
        <f t="shared" si="13"/>
        <v>53</v>
      </c>
      <c r="U39" s="12">
        <f t="shared" si="14"/>
        <v>1673</v>
      </c>
      <c r="V39" s="13"/>
      <c r="W39" t="str">
        <f t="shared" si="19"/>
        <v>V:\Tutorials\Raw\Programming Foundations - Test-Driven Development\1. TDD Methodology\02. Where to start.mkv</v>
      </c>
      <c r="Z39" s="12"/>
    </row>
    <row r="40" spans="1:26" x14ac:dyDescent="0.25">
      <c r="A40" s="14" t="s">
        <v>55</v>
      </c>
      <c r="B40" s="15" t="b">
        <f t="shared" si="0"/>
        <v>0</v>
      </c>
      <c r="C40" s="15" t="b">
        <f t="shared" si="1"/>
        <v>0</v>
      </c>
      <c r="D40" s="15">
        <f t="shared" si="2"/>
        <v>2</v>
      </c>
      <c r="E40" s="15" t="str">
        <f t="shared" si="15"/>
        <v>1. TDD Methodology</v>
      </c>
      <c r="F40" s="16" t="str">
        <f t="shared" si="16"/>
        <v/>
      </c>
      <c r="G40" s="11" t="str">
        <f t="shared" si="3"/>
        <v/>
      </c>
      <c r="H40">
        <f t="shared" si="4"/>
        <v>0</v>
      </c>
      <c r="I40" s="12">
        <f t="shared" si="5"/>
        <v>0</v>
      </c>
      <c r="J40" s="11">
        <f t="shared" si="6"/>
        <v>1822</v>
      </c>
      <c r="K40">
        <f t="shared" si="7"/>
        <v>0</v>
      </c>
      <c r="L40">
        <f t="shared" si="8"/>
        <v>30</v>
      </c>
      <c r="M40" s="12">
        <f t="shared" si="9"/>
        <v>22</v>
      </c>
      <c r="N40" s="11">
        <f t="shared" si="17"/>
        <v>0</v>
      </c>
      <c r="O40">
        <f t="shared" si="17"/>
        <v>27</v>
      </c>
      <c r="P40">
        <f t="shared" si="17"/>
        <v>53</v>
      </c>
      <c r="Q40" s="12">
        <f t="shared" si="10"/>
        <v>1673</v>
      </c>
      <c r="R40" s="11">
        <f t="shared" si="11"/>
        <v>0</v>
      </c>
      <c r="S40">
        <f t="shared" si="12"/>
        <v>27</v>
      </c>
      <c r="T40">
        <f t="shared" si="13"/>
        <v>53</v>
      </c>
      <c r="U40" s="12">
        <f t="shared" si="14"/>
        <v>1673</v>
      </c>
      <c r="V40" s="13"/>
      <c r="W40" t="str">
        <f t="shared" si="19"/>
        <v/>
      </c>
      <c r="Z40" s="12"/>
    </row>
    <row r="41" spans="1:26" x14ac:dyDescent="0.25">
      <c r="A41" s="14" t="s">
        <v>38</v>
      </c>
      <c r="B41" s="15" t="b">
        <f t="shared" si="0"/>
        <v>0</v>
      </c>
      <c r="C41" s="15" t="b">
        <f t="shared" si="1"/>
        <v>0</v>
      </c>
      <c r="D41" s="15">
        <f t="shared" si="2"/>
        <v>2</v>
      </c>
      <c r="E41" s="15" t="str">
        <f t="shared" si="15"/>
        <v>1. TDD Methodology</v>
      </c>
      <c r="F41" s="16" t="str">
        <f t="shared" si="16"/>
        <v/>
      </c>
      <c r="G41" s="11" t="str">
        <f t="shared" si="3"/>
        <v/>
      </c>
      <c r="H41">
        <f t="shared" si="4"/>
        <v>0</v>
      </c>
      <c r="I41" s="12">
        <f t="shared" si="5"/>
        <v>0</v>
      </c>
      <c r="J41" s="11">
        <f t="shared" si="6"/>
        <v>1822</v>
      </c>
      <c r="K41">
        <f t="shared" si="7"/>
        <v>0</v>
      </c>
      <c r="L41">
        <f t="shared" si="8"/>
        <v>30</v>
      </c>
      <c r="M41" s="12">
        <f t="shared" si="9"/>
        <v>22</v>
      </c>
      <c r="N41" s="11">
        <f t="shared" si="17"/>
        <v>0</v>
      </c>
      <c r="O41">
        <f t="shared" si="17"/>
        <v>27</v>
      </c>
      <c r="P41">
        <f t="shared" si="17"/>
        <v>53</v>
      </c>
      <c r="Q41" s="12">
        <f t="shared" si="10"/>
        <v>1673</v>
      </c>
      <c r="R41" s="11">
        <f t="shared" si="11"/>
        <v>0</v>
      </c>
      <c r="S41">
        <f t="shared" si="12"/>
        <v>27</v>
      </c>
      <c r="T41">
        <f t="shared" si="13"/>
        <v>53</v>
      </c>
      <c r="U41" s="12">
        <f t="shared" si="14"/>
        <v>1673</v>
      </c>
      <c r="V41" s="13"/>
      <c r="W41" t="str">
        <f t="shared" si="19"/>
        <v/>
      </c>
      <c r="Z41" s="12"/>
    </row>
    <row r="42" spans="1:26" x14ac:dyDescent="0.25">
      <c r="A42" s="14" t="s">
        <v>56</v>
      </c>
      <c r="B42" s="15" t="b">
        <f t="shared" si="0"/>
        <v>0</v>
      </c>
      <c r="C42" s="15" t="b">
        <f t="shared" si="1"/>
        <v>1</v>
      </c>
      <c r="D42" s="15">
        <f t="shared" si="2"/>
        <v>3</v>
      </c>
      <c r="E42" s="15" t="str">
        <f t="shared" si="15"/>
        <v>1. TDD Methodology</v>
      </c>
      <c r="F42" s="16" t="str">
        <f t="shared" si="16"/>
        <v>3. The iterative red-green-refactor cycle</v>
      </c>
      <c r="G42" s="11" t="str">
        <f t="shared" si="3"/>
        <v>4m 6s</v>
      </c>
      <c r="H42">
        <f t="shared" si="4"/>
        <v>4</v>
      </c>
      <c r="I42" s="12">
        <f t="shared" si="5"/>
        <v>6</v>
      </c>
      <c r="J42" s="11">
        <f t="shared" si="6"/>
        <v>2068</v>
      </c>
      <c r="K42">
        <f t="shared" si="7"/>
        <v>0</v>
      </c>
      <c r="L42">
        <f t="shared" si="8"/>
        <v>34</v>
      </c>
      <c r="M42" s="12">
        <f t="shared" si="9"/>
        <v>28</v>
      </c>
      <c r="N42" s="11">
        <f t="shared" si="17"/>
        <v>0</v>
      </c>
      <c r="O42">
        <f t="shared" si="17"/>
        <v>27</v>
      </c>
      <c r="P42">
        <f t="shared" si="17"/>
        <v>53</v>
      </c>
      <c r="Q42" s="12">
        <f t="shared" si="10"/>
        <v>1673</v>
      </c>
      <c r="R42" s="11">
        <f t="shared" si="11"/>
        <v>0</v>
      </c>
      <c r="S42">
        <f t="shared" si="12"/>
        <v>31</v>
      </c>
      <c r="T42">
        <f t="shared" si="13"/>
        <v>59</v>
      </c>
      <c r="U42" s="12">
        <f t="shared" si="14"/>
        <v>1919</v>
      </c>
      <c r="V42" s="13"/>
      <c r="W42" t="str">
        <f t="shared" si="19"/>
        <v>V:\Tutorials\Raw\Programming Foundations - Test-Driven Development\1. TDD Methodology\03. The iterative red-green-refactor cycle.mkv</v>
      </c>
      <c r="Z42" s="12"/>
    </row>
    <row r="43" spans="1:26" x14ac:dyDescent="0.25">
      <c r="A43" s="14" t="s">
        <v>57</v>
      </c>
      <c r="B43" s="15" t="b">
        <f t="shared" si="0"/>
        <v>0</v>
      </c>
      <c r="C43" s="15" t="b">
        <f t="shared" si="1"/>
        <v>0</v>
      </c>
      <c r="D43" s="15">
        <f t="shared" si="2"/>
        <v>3</v>
      </c>
      <c r="E43" s="15" t="str">
        <f t="shared" si="15"/>
        <v>1. TDD Methodology</v>
      </c>
      <c r="F43" s="16" t="str">
        <f t="shared" si="16"/>
        <v/>
      </c>
      <c r="G43" s="11" t="str">
        <f t="shared" si="3"/>
        <v/>
      </c>
      <c r="H43">
        <f t="shared" si="4"/>
        <v>0</v>
      </c>
      <c r="I43" s="12">
        <f t="shared" si="5"/>
        <v>0</v>
      </c>
      <c r="J43" s="11">
        <f t="shared" si="6"/>
        <v>2068</v>
      </c>
      <c r="K43">
        <f t="shared" si="7"/>
        <v>0</v>
      </c>
      <c r="L43">
        <f t="shared" si="8"/>
        <v>34</v>
      </c>
      <c r="M43" s="12">
        <f t="shared" si="9"/>
        <v>28</v>
      </c>
      <c r="N43" s="11">
        <f t="shared" si="17"/>
        <v>0</v>
      </c>
      <c r="O43">
        <f t="shared" si="17"/>
        <v>31</v>
      </c>
      <c r="P43">
        <f t="shared" si="17"/>
        <v>59</v>
      </c>
      <c r="Q43" s="12">
        <f t="shared" si="10"/>
        <v>1919</v>
      </c>
      <c r="R43" s="11">
        <f t="shared" si="11"/>
        <v>0</v>
      </c>
      <c r="S43">
        <f t="shared" si="12"/>
        <v>31</v>
      </c>
      <c r="T43">
        <f t="shared" si="13"/>
        <v>59</v>
      </c>
      <c r="U43" s="12">
        <f t="shared" si="14"/>
        <v>1919</v>
      </c>
      <c r="V43" s="13"/>
      <c r="W43" t="str">
        <f t="shared" si="19"/>
        <v/>
      </c>
      <c r="Z43" s="12"/>
    </row>
    <row r="44" spans="1:26" x14ac:dyDescent="0.25">
      <c r="A44" s="14" t="s">
        <v>38</v>
      </c>
      <c r="B44" s="15" t="b">
        <f t="shared" si="0"/>
        <v>0</v>
      </c>
      <c r="C44" s="15" t="b">
        <f t="shared" si="1"/>
        <v>0</v>
      </c>
      <c r="D44" s="15">
        <f t="shared" si="2"/>
        <v>3</v>
      </c>
      <c r="E44" s="15" t="str">
        <f t="shared" si="15"/>
        <v>1. TDD Methodology</v>
      </c>
      <c r="F44" s="16" t="str">
        <f t="shared" si="16"/>
        <v/>
      </c>
      <c r="G44" s="11" t="str">
        <f t="shared" si="3"/>
        <v/>
      </c>
      <c r="H44">
        <f t="shared" si="4"/>
        <v>0</v>
      </c>
      <c r="I44" s="12">
        <f t="shared" si="5"/>
        <v>0</v>
      </c>
      <c r="J44" s="11">
        <f t="shared" si="6"/>
        <v>2068</v>
      </c>
      <c r="K44">
        <f t="shared" si="7"/>
        <v>0</v>
      </c>
      <c r="L44">
        <f t="shared" si="8"/>
        <v>34</v>
      </c>
      <c r="M44" s="12">
        <f t="shared" si="9"/>
        <v>28</v>
      </c>
      <c r="N44" s="11">
        <f t="shared" si="17"/>
        <v>0</v>
      </c>
      <c r="O44">
        <f t="shared" si="17"/>
        <v>31</v>
      </c>
      <c r="P44">
        <f t="shared" si="17"/>
        <v>59</v>
      </c>
      <c r="Q44" s="12">
        <f t="shared" si="10"/>
        <v>1919</v>
      </c>
      <c r="R44" s="11">
        <f t="shared" si="11"/>
        <v>0</v>
      </c>
      <c r="S44">
        <f t="shared" si="12"/>
        <v>31</v>
      </c>
      <c r="T44">
        <f t="shared" si="13"/>
        <v>59</v>
      </c>
      <c r="U44" s="12">
        <f t="shared" si="14"/>
        <v>1919</v>
      </c>
      <c r="V44" s="13"/>
      <c r="W44" t="str">
        <f t="shared" si="19"/>
        <v/>
      </c>
      <c r="Z44" s="12"/>
    </row>
    <row r="45" spans="1:26" x14ac:dyDescent="0.25">
      <c r="A45" s="14" t="s">
        <v>58</v>
      </c>
      <c r="B45" s="15" t="b">
        <f t="shared" si="0"/>
        <v>0</v>
      </c>
      <c r="C45" s="15" t="b">
        <f t="shared" si="1"/>
        <v>1</v>
      </c>
      <c r="D45" s="15">
        <f t="shared" si="2"/>
        <v>4</v>
      </c>
      <c r="E45" s="15" t="str">
        <f t="shared" si="15"/>
        <v>1. TDD Methodology</v>
      </c>
      <c r="F45" s="16" t="str">
        <f t="shared" si="16"/>
        <v>4. Refactor to improve the design</v>
      </c>
      <c r="G45" s="11" t="str">
        <f t="shared" si="3"/>
        <v>4m 33s</v>
      </c>
      <c r="H45">
        <f t="shared" si="4"/>
        <v>4</v>
      </c>
      <c r="I45" s="12">
        <f t="shared" si="5"/>
        <v>33</v>
      </c>
      <c r="J45" s="11">
        <v>0</v>
      </c>
      <c r="K45">
        <f t="shared" si="7"/>
        <v>0</v>
      </c>
      <c r="L45">
        <f t="shared" si="8"/>
        <v>0</v>
      </c>
      <c r="M45" s="12">
        <f t="shared" si="9"/>
        <v>0</v>
      </c>
      <c r="N45" s="11">
        <f t="shared" si="17"/>
        <v>0</v>
      </c>
      <c r="O45">
        <f t="shared" si="17"/>
        <v>31</v>
      </c>
      <c r="P45">
        <f t="shared" si="17"/>
        <v>59</v>
      </c>
      <c r="Q45" s="12">
        <f t="shared" si="10"/>
        <v>1919</v>
      </c>
      <c r="R45" s="11">
        <f t="shared" si="11"/>
        <v>0</v>
      </c>
      <c r="S45">
        <f t="shared" si="12"/>
        <v>36</v>
      </c>
      <c r="T45">
        <f t="shared" si="13"/>
        <v>32</v>
      </c>
      <c r="U45" s="12">
        <f t="shared" si="14"/>
        <v>2192</v>
      </c>
      <c r="V45" s="13"/>
      <c r="W45" t="str">
        <f t="shared" si="19"/>
        <v>V:\Tutorials\Raw\Programming Foundations - Test-Driven Development\1. TDD Methodology\04. Refactor to improve the design.mkv</v>
      </c>
      <c r="Z45" s="12"/>
    </row>
    <row r="46" spans="1:26" x14ac:dyDescent="0.25">
      <c r="A46" s="14" t="s">
        <v>59</v>
      </c>
      <c r="B46" s="15" t="b">
        <f t="shared" si="0"/>
        <v>0</v>
      </c>
      <c r="C46" s="15" t="b">
        <f t="shared" si="1"/>
        <v>0</v>
      </c>
      <c r="D46" s="15">
        <f t="shared" si="2"/>
        <v>4</v>
      </c>
      <c r="E46" s="15" t="str">
        <f t="shared" si="15"/>
        <v>1. TDD Methodology</v>
      </c>
      <c r="F46" s="16" t="str">
        <f t="shared" si="16"/>
        <v/>
      </c>
      <c r="G46" s="11" t="str">
        <f t="shared" si="3"/>
        <v/>
      </c>
      <c r="H46">
        <f t="shared" si="4"/>
        <v>0</v>
      </c>
      <c r="I46" s="12">
        <f t="shared" si="5"/>
        <v>0</v>
      </c>
      <c r="J46" s="11">
        <f t="shared" ref="J46:J100" si="20">J45+(H46*60+I46)</f>
        <v>0</v>
      </c>
      <c r="K46">
        <f t="shared" si="7"/>
        <v>0</v>
      </c>
      <c r="L46">
        <f t="shared" si="8"/>
        <v>0</v>
      </c>
      <c r="M46" s="12">
        <f t="shared" si="9"/>
        <v>0</v>
      </c>
      <c r="N46" s="11">
        <f t="shared" si="17"/>
        <v>0</v>
      </c>
      <c r="O46">
        <f t="shared" si="17"/>
        <v>36</v>
      </c>
      <c r="P46">
        <f t="shared" si="17"/>
        <v>32</v>
      </c>
      <c r="Q46" s="12">
        <f t="shared" si="10"/>
        <v>2192</v>
      </c>
      <c r="R46" s="11">
        <f t="shared" si="11"/>
        <v>0</v>
      </c>
      <c r="S46">
        <f t="shared" si="12"/>
        <v>36</v>
      </c>
      <c r="T46">
        <f t="shared" si="13"/>
        <v>32</v>
      </c>
      <c r="U46" s="12">
        <f t="shared" si="14"/>
        <v>2192</v>
      </c>
      <c r="V46" s="13"/>
      <c r="W46" t="str">
        <f t="shared" si="19"/>
        <v/>
      </c>
      <c r="Z46" s="12"/>
    </row>
    <row r="47" spans="1:26" x14ac:dyDescent="0.25">
      <c r="A47" s="14" t="s">
        <v>38</v>
      </c>
      <c r="B47" s="15" t="b">
        <f t="shared" si="0"/>
        <v>0</v>
      </c>
      <c r="C47" s="15" t="b">
        <f t="shared" si="1"/>
        <v>0</v>
      </c>
      <c r="D47" s="15">
        <f t="shared" si="2"/>
        <v>4</v>
      </c>
      <c r="E47" s="15" t="str">
        <f t="shared" si="15"/>
        <v>1. TDD Methodology</v>
      </c>
      <c r="F47" s="16" t="str">
        <f t="shared" si="16"/>
        <v/>
      </c>
      <c r="G47" s="11" t="str">
        <f t="shared" si="3"/>
        <v/>
      </c>
      <c r="H47">
        <f t="shared" si="4"/>
        <v>0</v>
      </c>
      <c r="I47" s="12">
        <f t="shared" si="5"/>
        <v>0</v>
      </c>
      <c r="J47" s="11">
        <f t="shared" si="20"/>
        <v>0</v>
      </c>
      <c r="K47">
        <f t="shared" si="7"/>
        <v>0</v>
      </c>
      <c r="L47">
        <f t="shared" si="8"/>
        <v>0</v>
      </c>
      <c r="M47" s="12">
        <f t="shared" si="9"/>
        <v>0</v>
      </c>
      <c r="N47" s="11">
        <f t="shared" si="17"/>
        <v>0</v>
      </c>
      <c r="O47">
        <f t="shared" si="17"/>
        <v>36</v>
      </c>
      <c r="P47">
        <f t="shared" si="17"/>
        <v>32</v>
      </c>
      <c r="Q47" s="12">
        <f t="shared" si="10"/>
        <v>2192</v>
      </c>
      <c r="R47" s="11">
        <f t="shared" si="11"/>
        <v>0</v>
      </c>
      <c r="S47">
        <f t="shared" si="12"/>
        <v>36</v>
      </c>
      <c r="T47">
        <f t="shared" si="13"/>
        <v>32</v>
      </c>
      <c r="U47" s="12">
        <f t="shared" si="14"/>
        <v>2192</v>
      </c>
      <c r="V47" s="13"/>
      <c r="W47" t="str">
        <f t="shared" si="19"/>
        <v/>
      </c>
      <c r="Z47" s="12"/>
    </row>
    <row r="48" spans="1:26" x14ac:dyDescent="0.25">
      <c r="A48" s="14" t="s">
        <v>60</v>
      </c>
      <c r="B48" s="15" t="b">
        <f t="shared" si="0"/>
        <v>0</v>
      </c>
      <c r="C48" s="15" t="b">
        <f t="shared" si="1"/>
        <v>1</v>
      </c>
      <c r="D48" s="15">
        <f t="shared" si="2"/>
        <v>5</v>
      </c>
      <c r="E48" s="15" t="str">
        <f t="shared" si="15"/>
        <v>1. TDD Methodology</v>
      </c>
      <c r="F48" s="16" t="str">
        <f t="shared" si="16"/>
        <v>5. ✓ Challenge - Functionality</v>
      </c>
      <c r="G48" s="11" t="str">
        <f t="shared" si="3"/>
        <v>1m 38s</v>
      </c>
      <c r="H48">
        <f t="shared" si="4"/>
        <v>1</v>
      </c>
      <c r="I48" s="12">
        <f t="shared" si="5"/>
        <v>38</v>
      </c>
      <c r="J48" s="11">
        <f t="shared" si="20"/>
        <v>98</v>
      </c>
      <c r="K48">
        <f t="shared" si="7"/>
        <v>0</v>
      </c>
      <c r="L48">
        <f t="shared" si="8"/>
        <v>1</v>
      </c>
      <c r="M48" s="12">
        <f t="shared" si="9"/>
        <v>38</v>
      </c>
      <c r="N48" s="11">
        <f t="shared" si="17"/>
        <v>0</v>
      </c>
      <c r="O48">
        <f t="shared" si="17"/>
        <v>36</v>
      </c>
      <c r="P48">
        <f t="shared" si="17"/>
        <v>32</v>
      </c>
      <c r="Q48" s="12">
        <f t="shared" si="10"/>
        <v>2192</v>
      </c>
      <c r="R48" s="11">
        <f t="shared" si="11"/>
        <v>0</v>
      </c>
      <c r="S48">
        <f t="shared" si="12"/>
        <v>38</v>
      </c>
      <c r="T48">
        <f t="shared" si="13"/>
        <v>10</v>
      </c>
      <c r="U48" s="12">
        <f t="shared" si="14"/>
        <v>2290</v>
      </c>
      <c r="V48" s="13"/>
      <c r="W48" t="str">
        <f t="shared" si="19"/>
        <v>V:\Tutorials\Raw\Programming Foundations - Test-Driven Development\1. TDD Methodology\05. ✓ Challenge - Functionality.mkv</v>
      </c>
      <c r="Z48" s="12"/>
    </row>
    <row r="49" spans="1:26" x14ac:dyDescent="0.25">
      <c r="A49" s="14" t="s">
        <v>61</v>
      </c>
      <c r="B49" s="15" t="b">
        <f t="shared" si="0"/>
        <v>0</v>
      </c>
      <c r="C49" s="15" t="b">
        <f t="shared" si="1"/>
        <v>0</v>
      </c>
      <c r="D49" s="15">
        <f t="shared" si="2"/>
        <v>5</v>
      </c>
      <c r="E49" s="15" t="str">
        <f t="shared" si="15"/>
        <v>1. TDD Methodology</v>
      </c>
      <c r="F49" s="16" t="str">
        <f t="shared" si="16"/>
        <v/>
      </c>
      <c r="G49" s="11" t="str">
        <f t="shared" si="3"/>
        <v/>
      </c>
      <c r="H49">
        <f t="shared" si="4"/>
        <v>0</v>
      </c>
      <c r="I49" s="12">
        <f t="shared" si="5"/>
        <v>0</v>
      </c>
      <c r="J49" s="11">
        <f t="shared" si="20"/>
        <v>98</v>
      </c>
      <c r="K49">
        <f t="shared" si="7"/>
        <v>0</v>
      </c>
      <c r="L49">
        <f t="shared" si="8"/>
        <v>1</v>
      </c>
      <c r="M49" s="12">
        <f t="shared" si="9"/>
        <v>38</v>
      </c>
      <c r="N49" s="11">
        <f t="shared" si="17"/>
        <v>0</v>
      </c>
      <c r="O49">
        <f t="shared" si="17"/>
        <v>38</v>
      </c>
      <c r="P49">
        <f t="shared" si="17"/>
        <v>10</v>
      </c>
      <c r="Q49" s="12">
        <f t="shared" si="10"/>
        <v>2290</v>
      </c>
      <c r="R49" s="11">
        <f t="shared" si="11"/>
        <v>0</v>
      </c>
      <c r="S49">
        <f t="shared" si="12"/>
        <v>38</v>
      </c>
      <c r="T49">
        <f t="shared" si="13"/>
        <v>10</v>
      </c>
      <c r="U49" s="12">
        <f t="shared" si="14"/>
        <v>2290</v>
      </c>
      <c r="V49" s="13"/>
      <c r="W49" t="str">
        <f t="shared" si="19"/>
        <v/>
      </c>
      <c r="Z49" s="12"/>
    </row>
    <row r="50" spans="1:26" x14ac:dyDescent="0.25">
      <c r="A50" s="14" t="s">
        <v>38</v>
      </c>
      <c r="B50" s="15" t="b">
        <f t="shared" si="0"/>
        <v>0</v>
      </c>
      <c r="C50" s="15" t="b">
        <f t="shared" si="1"/>
        <v>0</v>
      </c>
      <c r="D50" s="15">
        <f t="shared" si="2"/>
        <v>5</v>
      </c>
      <c r="E50" s="15" t="str">
        <f t="shared" si="15"/>
        <v>1. TDD Methodology</v>
      </c>
      <c r="F50" s="16" t="str">
        <f t="shared" si="16"/>
        <v/>
      </c>
      <c r="G50" s="11" t="str">
        <f t="shared" si="3"/>
        <v/>
      </c>
      <c r="H50">
        <f t="shared" si="4"/>
        <v>0</v>
      </c>
      <c r="I50" s="12">
        <f t="shared" si="5"/>
        <v>0</v>
      </c>
      <c r="J50" s="11">
        <f t="shared" si="20"/>
        <v>98</v>
      </c>
      <c r="K50">
        <f t="shared" si="7"/>
        <v>0</v>
      </c>
      <c r="L50">
        <f t="shared" si="8"/>
        <v>1</v>
      </c>
      <c r="M50" s="12">
        <f t="shared" si="9"/>
        <v>38</v>
      </c>
      <c r="N50" s="11">
        <f t="shared" si="17"/>
        <v>0</v>
      </c>
      <c r="O50">
        <f t="shared" si="17"/>
        <v>38</v>
      </c>
      <c r="P50">
        <f t="shared" si="17"/>
        <v>10</v>
      </c>
      <c r="Q50" s="12">
        <f t="shared" si="10"/>
        <v>2290</v>
      </c>
      <c r="R50" s="11">
        <f t="shared" si="11"/>
        <v>0</v>
      </c>
      <c r="S50">
        <f t="shared" si="12"/>
        <v>38</v>
      </c>
      <c r="T50">
        <f t="shared" si="13"/>
        <v>10</v>
      </c>
      <c r="U50" s="12">
        <f t="shared" si="14"/>
        <v>2290</v>
      </c>
      <c r="V50" s="13"/>
      <c r="W50" t="str">
        <f t="shared" si="19"/>
        <v/>
      </c>
      <c r="Z50" s="12"/>
    </row>
    <row r="51" spans="1:26" x14ac:dyDescent="0.25">
      <c r="A51" s="14" t="s">
        <v>62</v>
      </c>
      <c r="B51" s="15" t="b">
        <f t="shared" si="0"/>
        <v>0</v>
      </c>
      <c r="C51" s="15" t="b">
        <f t="shared" si="1"/>
        <v>1</v>
      </c>
      <c r="D51" s="15">
        <f t="shared" si="2"/>
        <v>6</v>
      </c>
      <c r="E51" s="15" t="str">
        <f t="shared" si="15"/>
        <v>1. TDD Methodology</v>
      </c>
      <c r="F51" s="16" t="str">
        <f t="shared" si="16"/>
        <v>6. ✓ Solution - Functionality</v>
      </c>
      <c r="G51" s="11" t="str">
        <f t="shared" si="3"/>
        <v>5m 51s</v>
      </c>
      <c r="H51">
        <f t="shared" si="4"/>
        <v>5</v>
      </c>
      <c r="I51" s="12">
        <f t="shared" si="5"/>
        <v>51</v>
      </c>
      <c r="J51" s="11">
        <f t="shared" si="20"/>
        <v>449</v>
      </c>
      <c r="K51">
        <f t="shared" si="7"/>
        <v>0</v>
      </c>
      <c r="L51">
        <f t="shared" si="8"/>
        <v>7</v>
      </c>
      <c r="M51" s="12">
        <f t="shared" si="9"/>
        <v>29</v>
      </c>
      <c r="N51" s="11">
        <f t="shared" si="17"/>
        <v>0</v>
      </c>
      <c r="O51">
        <f t="shared" si="17"/>
        <v>38</v>
      </c>
      <c r="P51">
        <f t="shared" si="17"/>
        <v>10</v>
      </c>
      <c r="Q51" s="12">
        <f t="shared" si="10"/>
        <v>2290</v>
      </c>
      <c r="R51" s="11">
        <f t="shared" si="11"/>
        <v>0</v>
      </c>
      <c r="S51">
        <f t="shared" si="12"/>
        <v>44</v>
      </c>
      <c r="T51">
        <f t="shared" si="13"/>
        <v>1</v>
      </c>
      <c r="U51" s="12">
        <f t="shared" si="14"/>
        <v>2641</v>
      </c>
      <c r="V51" s="13"/>
      <c r="W51" t="str">
        <f t="shared" si="19"/>
        <v>V:\Tutorials\Raw\Programming Foundations - Test-Driven Development\1. TDD Methodology\06. ✓ Solution - Functionality.mkv</v>
      </c>
      <c r="Z51" s="12"/>
    </row>
    <row r="52" spans="1:26" x14ac:dyDescent="0.25">
      <c r="A52" s="14" t="s">
        <v>63</v>
      </c>
      <c r="B52" s="15" t="b">
        <f t="shared" si="0"/>
        <v>0</v>
      </c>
      <c r="C52" s="15" t="b">
        <f t="shared" si="1"/>
        <v>0</v>
      </c>
      <c r="D52" s="15">
        <f t="shared" si="2"/>
        <v>6</v>
      </c>
      <c r="E52" s="15" t="str">
        <f t="shared" si="15"/>
        <v>1. TDD Methodology</v>
      </c>
      <c r="F52" s="16" t="str">
        <f t="shared" si="16"/>
        <v/>
      </c>
      <c r="G52" s="11" t="str">
        <f t="shared" si="3"/>
        <v/>
      </c>
      <c r="H52">
        <f t="shared" si="4"/>
        <v>0</v>
      </c>
      <c r="I52" s="12">
        <f t="shared" si="5"/>
        <v>0</v>
      </c>
      <c r="J52" s="11">
        <f t="shared" si="20"/>
        <v>449</v>
      </c>
      <c r="K52">
        <f t="shared" si="7"/>
        <v>0</v>
      </c>
      <c r="L52">
        <f t="shared" si="8"/>
        <v>7</v>
      </c>
      <c r="M52" s="12">
        <f t="shared" si="9"/>
        <v>29</v>
      </c>
      <c r="N52" s="11">
        <f t="shared" si="17"/>
        <v>0</v>
      </c>
      <c r="O52">
        <f t="shared" si="17"/>
        <v>44</v>
      </c>
      <c r="P52">
        <f t="shared" si="17"/>
        <v>1</v>
      </c>
      <c r="Q52" s="12">
        <f t="shared" si="10"/>
        <v>2641</v>
      </c>
      <c r="R52" s="11">
        <f t="shared" si="11"/>
        <v>0</v>
      </c>
      <c r="S52">
        <f t="shared" si="12"/>
        <v>44</v>
      </c>
      <c r="T52">
        <f t="shared" si="13"/>
        <v>1</v>
      </c>
      <c r="U52" s="12">
        <f t="shared" si="14"/>
        <v>2641</v>
      </c>
      <c r="V52" s="13"/>
      <c r="W52" t="str">
        <f t="shared" si="19"/>
        <v/>
      </c>
      <c r="Z52" s="12"/>
    </row>
    <row r="53" spans="1:26" x14ac:dyDescent="0.25">
      <c r="A53" s="14" t="s">
        <v>38</v>
      </c>
      <c r="B53" s="15" t="b">
        <f t="shared" si="0"/>
        <v>0</v>
      </c>
      <c r="C53" s="15" t="b">
        <f t="shared" si="1"/>
        <v>0</v>
      </c>
      <c r="D53" s="15">
        <f t="shared" si="2"/>
        <v>6</v>
      </c>
      <c r="E53" s="15" t="str">
        <f t="shared" si="15"/>
        <v>1. TDD Methodology</v>
      </c>
      <c r="F53" s="16" t="str">
        <f t="shared" si="16"/>
        <v/>
      </c>
      <c r="G53" s="11" t="str">
        <f t="shared" si="3"/>
        <v/>
      </c>
      <c r="H53">
        <f t="shared" si="4"/>
        <v>0</v>
      </c>
      <c r="I53" s="12">
        <f t="shared" si="5"/>
        <v>0</v>
      </c>
      <c r="J53" s="11">
        <f t="shared" si="20"/>
        <v>449</v>
      </c>
      <c r="K53">
        <f t="shared" si="7"/>
        <v>0</v>
      </c>
      <c r="L53">
        <f t="shared" si="8"/>
        <v>7</v>
      </c>
      <c r="M53" s="12">
        <f t="shared" si="9"/>
        <v>29</v>
      </c>
      <c r="N53" s="11">
        <f t="shared" ref="N53:P100" si="21">R52</f>
        <v>0</v>
      </c>
      <c r="O53">
        <f t="shared" si="21"/>
        <v>44</v>
      </c>
      <c r="P53">
        <f t="shared" si="21"/>
        <v>1</v>
      </c>
      <c r="Q53" s="12">
        <f t="shared" si="10"/>
        <v>2641</v>
      </c>
      <c r="R53" s="11">
        <f t="shared" si="11"/>
        <v>0</v>
      </c>
      <c r="S53">
        <f t="shared" si="12"/>
        <v>44</v>
      </c>
      <c r="T53">
        <f t="shared" si="13"/>
        <v>1</v>
      </c>
      <c r="U53" s="12">
        <f t="shared" si="14"/>
        <v>2641</v>
      </c>
      <c r="V53" s="13"/>
      <c r="W53" t="str">
        <f t="shared" si="19"/>
        <v/>
      </c>
      <c r="Z53" s="12"/>
    </row>
    <row r="54" spans="1:26" x14ac:dyDescent="0.25">
      <c r="A54" s="14" t="s">
        <v>49</v>
      </c>
      <c r="B54" s="15" t="b">
        <f t="shared" si="0"/>
        <v>0</v>
      </c>
      <c r="C54" s="15" t="b">
        <f t="shared" si="1"/>
        <v>0</v>
      </c>
      <c r="D54" s="15">
        <f t="shared" si="2"/>
        <v>6</v>
      </c>
      <c r="E54" s="15" t="str">
        <f t="shared" si="15"/>
        <v>1. TDD Methodology</v>
      </c>
      <c r="F54" s="16" t="str">
        <f t="shared" si="16"/>
        <v>Chapter Quiz</v>
      </c>
      <c r="G54" s="11" t="str">
        <f t="shared" si="3"/>
        <v/>
      </c>
      <c r="H54">
        <f t="shared" si="4"/>
        <v>0</v>
      </c>
      <c r="I54" s="12">
        <f t="shared" si="5"/>
        <v>0</v>
      </c>
      <c r="J54" s="11">
        <f t="shared" si="20"/>
        <v>449</v>
      </c>
      <c r="K54">
        <f t="shared" si="7"/>
        <v>0</v>
      </c>
      <c r="L54">
        <f t="shared" si="8"/>
        <v>7</v>
      </c>
      <c r="M54" s="12">
        <f t="shared" si="9"/>
        <v>29</v>
      </c>
      <c r="N54" s="11">
        <f t="shared" si="21"/>
        <v>0</v>
      </c>
      <c r="O54">
        <f t="shared" si="21"/>
        <v>44</v>
      </c>
      <c r="P54">
        <f t="shared" si="21"/>
        <v>1</v>
      </c>
      <c r="Q54" s="12">
        <f t="shared" si="10"/>
        <v>2641</v>
      </c>
      <c r="R54" s="11">
        <f t="shared" si="11"/>
        <v>0</v>
      </c>
      <c r="S54">
        <f t="shared" si="12"/>
        <v>44</v>
      </c>
      <c r="T54">
        <f t="shared" si="13"/>
        <v>1</v>
      </c>
      <c r="U54" s="12">
        <f t="shared" si="14"/>
        <v>2641</v>
      </c>
      <c r="V54" s="13"/>
      <c r="W54" t="str">
        <f t="shared" si="19"/>
        <v>V:\Tutorials\Raw\Programming Foundations - Test-Driven Development\1. TDD Methodology\0Chapter Quiz.mkv</v>
      </c>
      <c r="Z54" s="12"/>
    </row>
    <row r="55" spans="1:26" x14ac:dyDescent="0.25">
      <c r="A55" s="14" t="s">
        <v>50</v>
      </c>
      <c r="B55" s="15" t="b">
        <f t="shared" si="0"/>
        <v>0</v>
      </c>
      <c r="C55" s="15" t="b">
        <f t="shared" si="1"/>
        <v>0</v>
      </c>
      <c r="D55" s="15">
        <f t="shared" si="2"/>
        <v>6</v>
      </c>
      <c r="E55" s="15" t="str">
        <f t="shared" si="15"/>
        <v>1. TDD Methodology</v>
      </c>
      <c r="F55" s="16" t="str">
        <f t="shared" si="16"/>
        <v/>
      </c>
      <c r="G55" s="11" t="str">
        <f t="shared" si="3"/>
        <v/>
      </c>
      <c r="H55">
        <f t="shared" si="4"/>
        <v>0</v>
      </c>
      <c r="I55" s="12">
        <f t="shared" si="5"/>
        <v>0</v>
      </c>
      <c r="J55" s="11">
        <f t="shared" si="20"/>
        <v>449</v>
      </c>
      <c r="K55">
        <f t="shared" si="7"/>
        <v>0</v>
      </c>
      <c r="L55">
        <f t="shared" si="8"/>
        <v>7</v>
      </c>
      <c r="M55" s="12">
        <f t="shared" si="9"/>
        <v>29</v>
      </c>
      <c r="N55" s="11">
        <f t="shared" si="21"/>
        <v>0</v>
      </c>
      <c r="O55">
        <f t="shared" si="21"/>
        <v>44</v>
      </c>
      <c r="P55">
        <f t="shared" si="21"/>
        <v>1</v>
      </c>
      <c r="Q55" s="12">
        <f t="shared" si="10"/>
        <v>2641</v>
      </c>
      <c r="R55" s="11">
        <f t="shared" si="11"/>
        <v>0</v>
      </c>
      <c r="S55">
        <f t="shared" si="12"/>
        <v>44</v>
      </c>
      <c r="T55">
        <f t="shared" si="13"/>
        <v>1</v>
      </c>
      <c r="U55" s="12">
        <f t="shared" si="14"/>
        <v>2641</v>
      </c>
      <c r="V55" s="13"/>
      <c r="W55" t="str">
        <f t="shared" si="19"/>
        <v/>
      </c>
      <c r="Z55" s="12"/>
    </row>
    <row r="56" spans="1:26" x14ac:dyDescent="0.25">
      <c r="A56" s="14" t="s">
        <v>64</v>
      </c>
      <c r="B56" s="15" t="b">
        <f t="shared" si="0"/>
        <v>1</v>
      </c>
      <c r="C56" s="15" t="b">
        <f t="shared" si="1"/>
        <v>0</v>
      </c>
      <c r="D56" s="15">
        <f t="shared" si="2"/>
        <v>0</v>
      </c>
      <c r="E56" s="15" t="str">
        <f t="shared" si="15"/>
        <v>2. TDD Structure and Syntax</v>
      </c>
      <c r="F56" s="16" t="str">
        <f t="shared" si="16"/>
        <v/>
      </c>
      <c r="G56" s="11" t="str">
        <f t="shared" si="3"/>
        <v/>
      </c>
      <c r="H56">
        <f t="shared" si="4"/>
        <v>0</v>
      </c>
      <c r="I56" s="12">
        <f t="shared" si="5"/>
        <v>0</v>
      </c>
      <c r="J56" s="11">
        <f t="shared" si="20"/>
        <v>449</v>
      </c>
      <c r="K56">
        <f t="shared" si="7"/>
        <v>0</v>
      </c>
      <c r="L56">
        <f t="shared" si="8"/>
        <v>7</v>
      </c>
      <c r="M56" s="12">
        <f t="shared" si="9"/>
        <v>29</v>
      </c>
      <c r="N56" s="11">
        <f t="shared" si="21"/>
        <v>0</v>
      </c>
      <c r="O56">
        <f t="shared" si="21"/>
        <v>44</v>
      </c>
      <c r="P56">
        <f t="shared" si="21"/>
        <v>1</v>
      </c>
      <c r="Q56" s="12">
        <f t="shared" si="10"/>
        <v>2641</v>
      </c>
      <c r="R56" s="11">
        <f t="shared" si="11"/>
        <v>0</v>
      </c>
      <c r="S56">
        <f t="shared" si="12"/>
        <v>44</v>
      </c>
      <c r="T56">
        <f t="shared" si="13"/>
        <v>1</v>
      </c>
      <c r="U56" s="12">
        <f t="shared" si="14"/>
        <v>2641</v>
      </c>
      <c r="V56" s="13"/>
      <c r="W56" t="str">
        <f t="shared" si="19"/>
        <v/>
      </c>
      <c r="Z56" s="12"/>
    </row>
    <row r="57" spans="1:26" x14ac:dyDescent="0.25">
      <c r="A57" s="14" t="s">
        <v>65</v>
      </c>
      <c r="B57" s="15" t="b">
        <f t="shared" si="0"/>
        <v>0</v>
      </c>
      <c r="C57" s="15" t="b">
        <f t="shared" si="1"/>
        <v>1</v>
      </c>
      <c r="D57" s="15">
        <f t="shared" si="2"/>
        <v>1</v>
      </c>
      <c r="E57" s="15" t="str">
        <f t="shared" si="15"/>
        <v>2. TDD Structure and Syntax</v>
      </c>
      <c r="F57" s="16" t="str">
        <f t="shared" si="16"/>
        <v>1. Test structure</v>
      </c>
      <c r="G57" s="11" t="str">
        <f t="shared" si="3"/>
        <v>5m 32s</v>
      </c>
      <c r="H57">
        <f t="shared" si="4"/>
        <v>5</v>
      </c>
      <c r="I57" s="12">
        <f t="shared" si="5"/>
        <v>32</v>
      </c>
      <c r="J57" s="11">
        <f t="shared" si="20"/>
        <v>781</v>
      </c>
      <c r="K57">
        <f t="shared" si="7"/>
        <v>0</v>
      </c>
      <c r="L57">
        <f t="shared" si="8"/>
        <v>13</v>
      </c>
      <c r="M57" s="12">
        <f t="shared" si="9"/>
        <v>1</v>
      </c>
      <c r="N57" s="11">
        <f t="shared" si="21"/>
        <v>0</v>
      </c>
      <c r="O57">
        <v>0</v>
      </c>
      <c r="P57">
        <v>2</v>
      </c>
      <c r="Q57" s="12">
        <f t="shared" si="10"/>
        <v>2</v>
      </c>
      <c r="R57" s="11">
        <f t="shared" si="11"/>
        <v>0</v>
      </c>
      <c r="S57">
        <f t="shared" si="12"/>
        <v>5</v>
      </c>
      <c r="T57">
        <f t="shared" si="13"/>
        <v>34</v>
      </c>
      <c r="U57" s="12">
        <f t="shared" si="14"/>
        <v>334</v>
      </c>
      <c r="V57" s="13"/>
      <c r="W57" t="str">
        <f t="shared" si="19"/>
        <v>V:\Tutorials\Raw\Programming Foundations - Test-Driven Development\2. TDD Structure and Syntax\01. Test structure.mkv</v>
      </c>
      <c r="Z57" s="12"/>
    </row>
    <row r="58" spans="1:26" x14ac:dyDescent="0.25">
      <c r="A58" s="14" t="s">
        <v>53</v>
      </c>
      <c r="B58" s="15" t="b">
        <f t="shared" si="0"/>
        <v>0</v>
      </c>
      <c r="C58" s="15" t="b">
        <f t="shared" si="1"/>
        <v>0</v>
      </c>
      <c r="D58" s="15">
        <f t="shared" si="2"/>
        <v>1</v>
      </c>
      <c r="E58" s="15" t="str">
        <f t="shared" si="15"/>
        <v>2. TDD Structure and Syntax</v>
      </c>
      <c r="F58" s="16" t="str">
        <f t="shared" si="16"/>
        <v/>
      </c>
      <c r="G58" s="11" t="str">
        <f t="shared" si="3"/>
        <v/>
      </c>
      <c r="H58">
        <f t="shared" si="4"/>
        <v>0</v>
      </c>
      <c r="I58" s="12">
        <f t="shared" si="5"/>
        <v>0</v>
      </c>
      <c r="J58" s="11">
        <f t="shared" si="20"/>
        <v>781</v>
      </c>
      <c r="K58">
        <f t="shared" si="7"/>
        <v>0</v>
      </c>
      <c r="L58">
        <f t="shared" si="8"/>
        <v>13</v>
      </c>
      <c r="M58" s="12">
        <f t="shared" si="9"/>
        <v>1</v>
      </c>
      <c r="N58" s="11">
        <f t="shared" si="21"/>
        <v>0</v>
      </c>
      <c r="O58">
        <f t="shared" si="21"/>
        <v>5</v>
      </c>
      <c r="P58">
        <f t="shared" si="21"/>
        <v>34</v>
      </c>
      <c r="Q58" s="12">
        <f t="shared" si="10"/>
        <v>334</v>
      </c>
      <c r="R58" s="11">
        <f t="shared" si="11"/>
        <v>0</v>
      </c>
      <c r="S58">
        <f t="shared" si="12"/>
        <v>5</v>
      </c>
      <c r="T58">
        <f t="shared" si="13"/>
        <v>34</v>
      </c>
      <c r="U58" s="12">
        <f t="shared" si="14"/>
        <v>334</v>
      </c>
      <c r="V58" s="13"/>
      <c r="W58" t="str">
        <f t="shared" si="19"/>
        <v/>
      </c>
      <c r="Z58" s="12"/>
    </row>
    <row r="59" spans="1:26" x14ac:dyDescent="0.25">
      <c r="A59" s="14" t="s">
        <v>38</v>
      </c>
      <c r="B59" s="15" t="b">
        <f t="shared" si="0"/>
        <v>0</v>
      </c>
      <c r="C59" s="15" t="b">
        <f t="shared" si="1"/>
        <v>0</v>
      </c>
      <c r="D59" s="15">
        <f t="shared" si="2"/>
        <v>1</v>
      </c>
      <c r="E59" s="15" t="str">
        <f t="shared" si="15"/>
        <v>2. TDD Structure and Syntax</v>
      </c>
      <c r="F59" s="16" t="str">
        <f t="shared" si="16"/>
        <v/>
      </c>
      <c r="G59" s="11" t="str">
        <f t="shared" si="3"/>
        <v/>
      </c>
      <c r="H59">
        <f t="shared" si="4"/>
        <v>0</v>
      </c>
      <c r="I59" s="12">
        <f t="shared" si="5"/>
        <v>0</v>
      </c>
      <c r="J59" s="11">
        <f t="shared" si="20"/>
        <v>781</v>
      </c>
      <c r="K59">
        <f t="shared" si="7"/>
        <v>0</v>
      </c>
      <c r="L59">
        <f t="shared" si="8"/>
        <v>13</v>
      </c>
      <c r="M59" s="12">
        <f t="shared" si="9"/>
        <v>1</v>
      </c>
      <c r="N59" s="11">
        <f t="shared" si="21"/>
        <v>0</v>
      </c>
      <c r="O59">
        <f t="shared" si="21"/>
        <v>5</v>
      </c>
      <c r="P59">
        <f t="shared" si="21"/>
        <v>34</v>
      </c>
      <c r="Q59" s="12">
        <f t="shared" si="10"/>
        <v>334</v>
      </c>
      <c r="R59" s="11">
        <f t="shared" si="11"/>
        <v>0</v>
      </c>
      <c r="S59">
        <f t="shared" si="12"/>
        <v>5</v>
      </c>
      <c r="T59">
        <f t="shared" si="13"/>
        <v>34</v>
      </c>
      <c r="U59" s="12">
        <f t="shared" si="14"/>
        <v>334</v>
      </c>
      <c r="V59" s="13"/>
      <c r="W59" t="str">
        <f t="shared" si="19"/>
        <v/>
      </c>
      <c r="Z59" s="12"/>
    </row>
    <row r="60" spans="1:26" x14ac:dyDescent="0.25">
      <c r="A60" s="14" t="s">
        <v>66</v>
      </c>
      <c r="B60" s="15" t="b">
        <f t="shared" si="0"/>
        <v>0</v>
      </c>
      <c r="C60" s="15" t="b">
        <f t="shared" si="1"/>
        <v>1</v>
      </c>
      <c r="D60" s="15">
        <f t="shared" si="2"/>
        <v>2</v>
      </c>
      <c r="E60" s="15" t="str">
        <f t="shared" si="15"/>
        <v>2. TDD Structure and Syntax</v>
      </c>
      <c r="F60" s="16" t="str">
        <f t="shared" si="16"/>
        <v>2. Assertions</v>
      </c>
      <c r="G60" s="11" t="str">
        <f t="shared" si="3"/>
        <v>5m 2s</v>
      </c>
      <c r="H60">
        <f t="shared" si="4"/>
        <v>5</v>
      </c>
      <c r="I60" s="12">
        <f t="shared" si="5"/>
        <v>2</v>
      </c>
      <c r="J60" s="11">
        <f t="shared" si="20"/>
        <v>1083</v>
      </c>
      <c r="K60">
        <f t="shared" si="7"/>
        <v>0</v>
      </c>
      <c r="L60">
        <f t="shared" si="8"/>
        <v>18</v>
      </c>
      <c r="M60" s="12">
        <f t="shared" si="9"/>
        <v>3</v>
      </c>
      <c r="N60" s="11">
        <f t="shared" si="21"/>
        <v>0</v>
      </c>
      <c r="O60">
        <f t="shared" si="21"/>
        <v>5</v>
      </c>
      <c r="P60">
        <f t="shared" si="21"/>
        <v>34</v>
      </c>
      <c r="Q60" s="12">
        <f t="shared" si="10"/>
        <v>334</v>
      </c>
      <c r="R60" s="11">
        <f t="shared" si="11"/>
        <v>0</v>
      </c>
      <c r="S60">
        <f t="shared" si="12"/>
        <v>10</v>
      </c>
      <c r="T60">
        <f t="shared" si="13"/>
        <v>36</v>
      </c>
      <c r="U60" s="12">
        <f t="shared" si="14"/>
        <v>636</v>
      </c>
      <c r="V60" s="13"/>
      <c r="W60" t="str">
        <f t="shared" si="19"/>
        <v>V:\Tutorials\Raw\Programming Foundations - Test-Driven Development\2. TDD Structure and Syntax\02. Assertions.mkv</v>
      </c>
      <c r="Z60" s="12"/>
    </row>
    <row r="61" spans="1:26" x14ac:dyDescent="0.25">
      <c r="A61" s="14" t="s">
        <v>67</v>
      </c>
      <c r="B61" s="15" t="b">
        <f t="shared" si="0"/>
        <v>0</v>
      </c>
      <c r="C61" s="15" t="b">
        <f t="shared" si="1"/>
        <v>0</v>
      </c>
      <c r="D61" s="15">
        <f t="shared" si="2"/>
        <v>2</v>
      </c>
      <c r="E61" s="15" t="str">
        <f t="shared" si="15"/>
        <v>2. TDD Structure and Syntax</v>
      </c>
      <c r="F61" s="16" t="str">
        <f t="shared" si="16"/>
        <v/>
      </c>
      <c r="G61" s="11" t="str">
        <f t="shared" si="3"/>
        <v/>
      </c>
      <c r="H61">
        <f t="shared" si="4"/>
        <v>0</v>
      </c>
      <c r="I61" s="12">
        <f t="shared" si="5"/>
        <v>0</v>
      </c>
      <c r="J61" s="11">
        <f t="shared" si="20"/>
        <v>1083</v>
      </c>
      <c r="K61">
        <f t="shared" si="7"/>
        <v>0</v>
      </c>
      <c r="L61">
        <f t="shared" si="8"/>
        <v>18</v>
      </c>
      <c r="M61" s="12">
        <f t="shared" si="9"/>
        <v>3</v>
      </c>
      <c r="N61" s="11">
        <f t="shared" si="21"/>
        <v>0</v>
      </c>
      <c r="O61">
        <f t="shared" si="21"/>
        <v>10</v>
      </c>
      <c r="P61">
        <f t="shared" si="21"/>
        <v>36</v>
      </c>
      <c r="Q61" s="12">
        <f t="shared" si="10"/>
        <v>636</v>
      </c>
      <c r="R61" s="11">
        <f t="shared" si="11"/>
        <v>0</v>
      </c>
      <c r="S61">
        <f t="shared" si="12"/>
        <v>10</v>
      </c>
      <c r="T61">
        <f t="shared" si="13"/>
        <v>36</v>
      </c>
      <c r="U61" s="12">
        <f t="shared" si="14"/>
        <v>636</v>
      </c>
      <c r="V61" s="13"/>
      <c r="W61" t="str">
        <f t="shared" si="19"/>
        <v/>
      </c>
      <c r="Z61" s="12"/>
    </row>
    <row r="62" spans="1:26" x14ac:dyDescent="0.25">
      <c r="A62" s="14" t="s">
        <v>38</v>
      </c>
      <c r="B62" s="15" t="b">
        <f t="shared" si="0"/>
        <v>0</v>
      </c>
      <c r="C62" s="15" t="b">
        <f t="shared" si="1"/>
        <v>0</v>
      </c>
      <c r="D62" s="15">
        <f t="shared" si="2"/>
        <v>2</v>
      </c>
      <c r="E62" s="15" t="str">
        <f t="shared" si="15"/>
        <v>2. TDD Structure and Syntax</v>
      </c>
      <c r="F62" s="16" t="str">
        <f t="shared" si="16"/>
        <v/>
      </c>
      <c r="G62" s="11" t="str">
        <f t="shared" si="3"/>
        <v/>
      </c>
      <c r="H62">
        <f t="shared" si="4"/>
        <v>0</v>
      </c>
      <c r="I62" s="12">
        <f t="shared" si="5"/>
        <v>0</v>
      </c>
      <c r="J62" s="11">
        <f t="shared" si="20"/>
        <v>1083</v>
      </c>
      <c r="K62">
        <f t="shared" si="7"/>
        <v>0</v>
      </c>
      <c r="L62">
        <f t="shared" si="8"/>
        <v>18</v>
      </c>
      <c r="M62" s="12">
        <f t="shared" si="9"/>
        <v>3</v>
      </c>
      <c r="N62" s="11">
        <f t="shared" si="21"/>
        <v>0</v>
      </c>
      <c r="O62">
        <f t="shared" si="21"/>
        <v>10</v>
      </c>
      <c r="P62">
        <f t="shared" si="21"/>
        <v>36</v>
      </c>
      <c r="Q62" s="12">
        <f t="shared" si="10"/>
        <v>636</v>
      </c>
      <c r="R62" s="11">
        <f t="shared" si="11"/>
        <v>0</v>
      </c>
      <c r="S62">
        <f t="shared" si="12"/>
        <v>10</v>
      </c>
      <c r="T62">
        <f t="shared" si="13"/>
        <v>36</v>
      </c>
      <c r="U62" s="12">
        <f t="shared" si="14"/>
        <v>636</v>
      </c>
      <c r="V62" s="13"/>
      <c r="W62" t="str">
        <f t="shared" si="19"/>
        <v/>
      </c>
      <c r="Z62" s="12"/>
    </row>
    <row r="63" spans="1:26" x14ac:dyDescent="0.25">
      <c r="A63" s="14" t="s">
        <v>68</v>
      </c>
      <c r="B63" s="15" t="b">
        <f t="shared" si="0"/>
        <v>0</v>
      </c>
      <c r="C63" s="15" t="b">
        <f t="shared" si="1"/>
        <v>1</v>
      </c>
      <c r="D63" s="15">
        <f t="shared" si="2"/>
        <v>3</v>
      </c>
      <c r="E63" s="15" t="str">
        <f t="shared" si="15"/>
        <v>2. TDD Structure and Syntax</v>
      </c>
      <c r="F63" s="16" t="str">
        <f t="shared" si="16"/>
        <v>3. Testing exceptions</v>
      </c>
      <c r="G63" s="11" t="str">
        <f t="shared" si="3"/>
        <v>5m 14s</v>
      </c>
      <c r="H63">
        <f t="shared" si="4"/>
        <v>5</v>
      </c>
      <c r="I63" s="12">
        <f t="shared" si="5"/>
        <v>14</v>
      </c>
      <c r="J63" s="11">
        <f t="shared" si="20"/>
        <v>1397</v>
      </c>
      <c r="K63">
        <f t="shared" si="7"/>
        <v>0</v>
      </c>
      <c r="L63">
        <f t="shared" si="8"/>
        <v>23</v>
      </c>
      <c r="M63" s="12">
        <f t="shared" si="9"/>
        <v>17</v>
      </c>
      <c r="N63" s="11">
        <f t="shared" si="21"/>
        <v>0</v>
      </c>
      <c r="O63">
        <f t="shared" si="21"/>
        <v>10</v>
      </c>
      <c r="P63">
        <f t="shared" si="21"/>
        <v>36</v>
      </c>
      <c r="Q63" s="12">
        <f t="shared" si="10"/>
        <v>636</v>
      </c>
      <c r="R63" s="11">
        <f t="shared" si="11"/>
        <v>0</v>
      </c>
      <c r="S63">
        <f t="shared" si="12"/>
        <v>15</v>
      </c>
      <c r="T63">
        <f t="shared" si="13"/>
        <v>50</v>
      </c>
      <c r="U63" s="12">
        <f t="shared" si="14"/>
        <v>950</v>
      </c>
      <c r="V63" s="13"/>
      <c r="W63" t="str">
        <f t="shared" si="19"/>
        <v>V:\Tutorials\Raw\Programming Foundations - Test-Driven Development\2. TDD Structure and Syntax\03. Testing exceptions.mkv</v>
      </c>
      <c r="Z63" s="12"/>
    </row>
    <row r="64" spans="1:26" x14ac:dyDescent="0.25">
      <c r="A64" s="14" t="s">
        <v>69</v>
      </c>
      <c r="B64" s="15" t="b">
        <f t="shared" si="0"/>
        <v>0</v>
      </c>
      <c r="C64" s="15" t="b">
        <f t="shared" si="1"/>
        <v>0</v>
      </c>
      <c r="D64" s="15">
        <f t="shared" si="2"/>
        <v>3</v>
      </c>
      <c r="E64" s="15" t="str">
        <f t="shared" si="15"/>
        <v>2. TDD Structure and Syntax</v>
      </c>
      <c r="F64" s="16" t="str">
        <f t="shared" si="16"/>
        <v/>
      </c>
      <c r="G64" s="11" t="str">
        <f t="shared" si="3"/>
        <v/>
      </c>
      <c r="H64">
        <f t="shared" si="4"/>
        <v>0</v>
      </c>
      <c r="I64" s="12">
        <f t="shared" si="5"/>
        <v>0</v>
      </c>
      <c r="J64" s="11">
        <f t="shared" si="20"/>
        <v>1397</v>
      </c>
      <c r="K64">
        <f t="shared" si="7"/>
        <v>0</v>
      </c>
      <c r="L64">
        <f t="shared" si="8"/>
        <v>23</v>
      </c>
      <c r="M64" s="12">
        <f t="shared" si="9"/>
        <v>17</v>
      </c>
      <c r="N64" s="11">
        <f t="shared" si="21"/>
        <v>0</v>
      </c>
      <c r="O64">
        <f t="shared" si="21"/>
        <v>15</v>
      </c>
      <c r="P64">
        <f t="shared" si="21"/>
        <v>50</v>
      </c>
      <c r="Q64" s="12">
        <f t="shared" si="10"/>
        <v>950</v>
      </c>
      <c r="R64" s="11">
        <f t="shared" si="11"/>
        <v>0</v>
      </c>
      <c r="S64">
        <f t="shared" si="12"/>
        <v>15</v>
      </c>
      <c r="T64">
        <f t="shared" si="13"/>
        <v>50</v>
      </c>
      <c r="U64" s="12">
        <f t="shared" si="14"/>
        <v>950</v>
      </c>
      <c r="V64" s="13"/>
      <c r="W64" t="str">
        <f t="shared" si="19"/>
        <v/>
      </c>
      <c r="Z64" s="12"/>
    </row>
    <row r="65" spans="1:26" x14ac:dyDescent="0.25">
      <c r="A65" s="14" t="s">
        <v>38</v>
      </c>
      <c r="B65" s="15" t="b">
        <f t="shared" si="0"/>
        <v>0</v>
      </c>
      <c r="C65" s="15" t="b">
        <f t="shared" si="1"/>
        <v>0</v>
      </c>
      <c r="D65" s="15">
        <f t="shared" si="2"/>
        <v>3</v>
      </c>
      <c r="E65" s="15" t="str">
        <f t="shared" si="15"/>
        <v>2. TDD Structure and Syntax</v>
      </c>
      <c r="F65" s="16" t="str">
        <f t="shared" si="16"/>
        <v/>
      </c>
      <c r="G65" s="11" t="str">
        <f t="shared" si="3"/>
        <v/>
      </c>
      <c r="H65">
        <f t="shared" si="4"/>
        <v>0</v>
      </c>
      <c r="I65" s="12">
        <f t="shared" si="5"/>
        <v>0</v>
      </c>
      <c r="J65" s="11">
        <f t="shared" si="20"/>
        <v>1397</v>
      </c>
      <c r="K65">
        <f t="shared" si="7"/>
        <v>0</v>
      </c>
      <c r="L65">
        <f t="shared" si="8"/>
        <v>23</v>
      </c>
      <c r="M65" s="12">
        <f t="shared" si="9"/>
        <v>17</v>
      </c>
      <c r="N65" s="11">
        <f t="shared" si="21"/>
        <v>0</v>
      </c>
      <c r="O65">
        <f t="shared" si="21"/>
        <v>15</v>
      </c>
      <c r="P65">
        <f t="shared" si="21"/>
        <v>50</v>
      </c>
      <c r="Q65" s="12">
        <f t="shared" si="10"/>
        <v>950</v>
      </c>
      <c r="R65" s="11">
        <f t="shared" si="11"/>
        <v>0</v>
      </c>
      <c r="S65">
        <f t="shared" si="12"/>
        <v>15</v>
      </c>
      <c r="T65">
        <f t="shared" si="13"/>
        <v>50</v>
      </c>
      <c r="U65" s="12">
        <f t="shared" si="14"/>
        <v>950</v>
      </c>
      <c r="V65" s="13"/>
      <c r="W65" t="str">
        <f t="shared" si="19"/>
        <v/>
      </c>
      <c r="Z65" s="12"/>
    </row>
    <row r="66" spans="1:26" x14ac:dyDescent="0.25">
      <c r="A66" s="14" t="s">
        <v>70</v>
      </c>
      <c r="B66" s="15" t="b">
        <f t="shared" si="0"/>
        <v>0</v>
      </c>
      <c r="C66" s="15" t="b">
        <f t="shared" si="1"/>
        <v>1</v>
      </c>
      <c r="D66" s="15">
        <f t="shared" si="2"/>
        <v>4</v>
      </c>
      <c r="E66" s="15" t="str">
        <f t="shared" si="15"/>
        <v>2. TDD Structure and Syntax</v>
      </c>
      <c r="F66" s="16" t="str">
        <f t="shared" si="16"/>
        <v>4. ✓ Challenge - Performance</v>
      </c>
      <c r="G66" s="11" t="str">
        <f t="shared" si="3"/>
        <v>1m 57s</v>
      </c>
      <c r="H66">
        <f t="shared" si="4"/>
        <v>1</v>
      </c>
      <c r="I66" s="12">
        <f t="shared" si="5"/>
        <v>57</v>
      </c>
      <c r="J66" s="11">
        <f t="shared" si="20"/>
        <v>1514</v>
      </c>
      <c r="K66">
        <f t="shared" si="7"/>
        <v>0</v>
      </c>
      <c r="L66">
        <f t="shared" si="8"/>
        <v>25</v>
      </c>
      <c r="M66" s="12">
        <f t="shared" si="9"/>
        <v>14</v>
      </c>
      <c r="N66" s="11">
        <f t="shared" si="21"/>
        <v>0</v>
      </c>
      <c r="O66">
        <f t="shared" si="21"/>
        <v>15</v>
      </c>
      <c r="P66">
        <f t="shared" si="21"/>
        <v>50</v>
      </c>
      <c r="Q66" s="12">
        <f t="shared" si="10"/>
        <v>950</v>
      </c>
      <c r="R66" s="11">
        <f t="shared" si="11"/>
        <v>0</v>
      </c>
      <c r="S66">
        <f t="shared" si="12"/>
        <v>17</v>
      </c>
      <c r="T66">
        <f t="shared" si="13"/>
        <v>47</v>
      </c>
      <c r="U66" s="12">
        <f t="shared" si="14"/>
        <v>1067</v>
      </c>
      <c r="V66" s="13"/>
      <c r="W66" t="str">
        <f t="shared" si="19"/>
        <v>V:\Tutorials\Raw\Programming Foundations - Test-Driven Development\2. TDD Structure and Syntax\04. ✓ Challenge - Performance.mkv</v>
      </c>
      <c r="Z66" s="12"/>
    </row>
    <row r="67" spans="1:26" x14ac:dyDescent="0.25">
      <c r="A67" s="14" t="s">
        <v>71</v>
      </c>
      <c r="B67" s="15" t="b">
        <f t="shared" si="0"/>
        <v>0</v>
      </c>
      <c r="C67" s="15" t="b">
        <f t="shared" si="1"/>
        <v>0</v>
      </c>
      <c r="D67" s="15">
        <f t="shared" si="2"/>
        <v>4</v>
      </c>
      <c r="E67" s="15" t="str">
        <f t="shared" si="15"/>
        <v>2. TDD Structure and Syntax</v>
      </c>
      <c r="F67" s="16" t="str">
        <f t="shared" si="16"/>
        <v/>
      </c>
      <c r="G67" s="11" t="str">
        <f t="shared" si="3"/>
        <v/>
      </c>
      <c r="H67">
        <f t="shared" si="4"/>
        <v>0</v>
      </c>
      <c r="I67" s="12">
        <f t="shared" si="5"/>
        <v>0</v>
      </c>
      <c r="J67" s="11">
        <f t="shared" si="20"/>
        <v>1514</v>
      </c>
      <c r="K67">
        <f t="shared" si="7"/>
        <v>0</v>
      </c>
      <c r="L67">
        <f t="shared" si="8"/>
        <v>25</v>
      </c>
      <c r="M67" s="12">
        <f t="shared" si="9"/>
        <v>14</v>
      </c>
      <c r="N67" s="11">
        <f t="shared" si="21"/>
        <v>0</v>
      </c>
      <c r="O67">
        <f t="shared" si="21"/>
        <v>17</v>
      </c>
      <c r="P67">
        <f t="shared" si="21"/>
        <v>47</v>
      </c>
      <c r="Q67" s="12">
        <f t="shared" si="10"/>
        <v>1067</v>
      </c>
      <c r="R67" s="11">
        <f t="shared" si="11"/>
        <v>0</v>
      </c>
      <c r="S67">
        <f t="shared" si="12"/>
        <v>17</v>
      </c>
      <c r="T67">
        <f t="shared" si="13"/>
        <v>47</v>
      </c>
      <c r="U67" s="12">
        <f t="shared" si="14"/>
        <v>1067</v>
      </c>
      <c r="V67" s="13"/>
      <c r="W67" t="str">
        <f t="shared" si="19"/>
        <v/>
      </c>
      <c r="Z67" s="12"/>
    </row>
    <row r="68" spans="1:26" x14ac:dyDescent="0.25">
      <c r="A68" s="14" t="s">
        <v>38</v>
      </c>
      <c r="B68" s="15" t="b">
        <f t="shared" si="0"/>
        <v>0</v>
      </c>
      <c r="C68" s="15" t="b">
        <f t="shared" si="1"/>
        <v>0</v>
      </c>
      <c r="D68" s="15">
        <f t="shared" si="2"/>
        <v>4</v>
      </c>
      <c r="E68" s="15" t="str">
        <f t="shared" si="15"/>
        <v>2. TDD Structure and Syntax</v>
      </c>
      <c r="F68" s="16" t="str">
        <f t="shared" si="16"/>
        <v/>
      </c>
      <c r="G68" s="11" t="str">
        <f t="shared" si="3"/>
        <v/>
      </c>
      <c r="H68">
        <f t="shared" si="4"/>
        <v>0</v>
      </c>
      <c r="I68" s="12">
        <f t="shared" si="5"/>
        <v>0</v>
      </c>
      <c r="J68" s="11">
        <f t="shared" si="20"/>
        <v>1514</v>
      </c>
      <c r="K68">
        <f t="shared" si="7"/>
        <v>0</v>
      </c>
      <c r="L68">
        <f t="shared" si="8"/>
        <v>25</v>
      </c>
      <c r="M68" s="12">
        <f t="shared" si="9"/>
        <v>14</v>
      </c>
      <c r="N68" s="11">
        <f t="shared" si="21"/>
        <v>0</v>
      </c>
      <c r="O68">
        <f t="shared" si="21"/>
        <v>17</v>
      </c>
      <c r="P68">
        <f t="shared" si="21"/>
        <v>47</v>
      </c>
      <c r="Q68" s="12">
        <f t="shared" si="10"/>
        <v>1067</v>
      </c>
      <c r="R68" s="11">
        <f t="shared" si="11"/>
        <v>0</v>
      </c>
      <c r="S68">
        <f t="shared" si="12"/>
        <v>17</v>
      </c>
      <c r="T68">
        <f t="shared" si="13"/>
        <v>47</v>
      </c>
      <c r="U68" s="12">
        <f t="shared" si="14"/>
        <v>1067</v>
      </c>
      <c r="V68" s="13"/>
      <c r="W68" t="str">
        <f t="shared" si="19"/>
        <v/>
      </c>
      <c r="Z68" s="12"/>
    </row>
    <row r="69" spans="1:26" x14ac:dyDescent="0.25">
      <c r="A69" s="14" t="s">
        <v>72</v>
      </c>
      <c r="B69" s="15" t="b">
        <f t="shared" si="0"/>
        <v>0</v>
      </c>
      <c r="C69" s="15" t="b">
        <f t="shared" si="1"/>
        <v>1</v>
      </c>
      <c r="D69" s="15">
        <f t="shared" si="2"/>
        <v>5</v>
      </c>
      <c r="E69" s="15" t="str">
        <f t="shared" si="15"/>
        <v>2. TDD Structure and Syntax</v>
      </c>
      <c r="F69" s="16" t="str">
        <f t="shared" si="16"/>
        <v>5. ✓ Solution - Performance</v>
      </c>
      <c r="G69" s="11" t="str">
        <f t="shared" si="3"/>
        <v>8m 5s</v>
      </c>
      <c r="H69">
        <f t="shared" si="4"/>
        <v>8</v>
      </c>
      <c r="I69" s="12">
        <f t="shared" si="5"/>
        <v>5</v>
      </c>
      <c r="J69" s="11">
        <f t="shared" si="20"/>
        <v>1999</v>
      </c>
      <c r="K69">
        <f t="shared" si="7"/>
        <v>0</v>
      </c>
      <c r="L69">
        <f t="shared" si="8"/>
        <v>33</v>
      </c>
      <c r="M69" s="12">
        <f t="shared" si="9"/>
        <v>19</v>
      </c>
      <c r="N69" s="11">
        <f t="shared" si="21"/>
        <v>0</v>
      </c>
      <c r="O69">
        <f t="shared" si="21"/>
        <v>17</v>
      </c>
      <c r="P69">
        <f t="shared" si="21"/>
        <v>47</v>
      </c>
      <c r="Q69" s="12">
        <f t="shared" si="10"/>
        <v>1067</v>
      </c>
      <c r="R69" s="11">
        <f t="shared" si="11"/>
        <v>0</v>
      </c>
      <c r="S69">
        <f t="shared" si="12"/>
        <v>25</v>
      </c>
      <c r="T69">
        <f t="shared" si="13"/>
        <v>52</v>
      </c>
      <c r="U69" s="12">
        <f t="shared" si="14"/>
        <v>1552</v>
      </c>
      <c r="V69" s="13"/>
      <c r="W69" t="str">
        <f t="shared" si="19"/>
        <v>V:\Tutorials\Raw\Programming Foundations - Test-Driven Development\2. TDD Structure and Syntax\05. ✓ Solution - Performance.mkv</v>
      </c>
      <c r="Z69" s="12"/>
    </row>
    <row r="70" spans="1:26" x14ac:dyDescent="0.25">
      <c r="A70" s="14" t="s">
        <v>73</v>
      </c>
      <c r="B70" s="15" t="b">
        <f t="shared" si="0"/>
        <v>0</v>
      </c>
      <c r="C70" s="15" t="b">
        <f t="shared" si="1"/>
        <v>0</v>
      </c>
      <c r="D70" s="15">
        <f t="shared" si="2"/>
        <v>5</v>
      </c>
      <c r="E70" s="15" t="str">
        <f t="shared" si="15"/>
        <v>2. TDD Structure and Syntax</v>
      </c>
      <c r="F70" s="16" t="str">
        <f t="shared" si="16"/>
        <v/>
      </c>
      <c r="G70" s="11" t="str">
        <f t="shared" si="3"/>
        <v/>
      </c>
      <c r="H70">
        <f t="shared" si="4"/>
        <v>0</v>
      </c>
      <c r="I70" s="12">
        <f t="shared" si="5"/>
        <v>0</v>
      </c>
      <c r="J70" s="11">
        <f t="shared" si="20"/>
        <v>1999</v>
      </c>
      <c r="K70">
        <f t="shared" si="7"/>
        <v>0</v>
      </c>
      <c r="L70">
        <f t="shared" si="8"/>
        <v>33</v>
      </c>
      <c r="M70" s="12">
        <f t="shared" si="9"/>
        <v>19</v>
      </c>
      <c r="N70" s="11">
        <f t="shared" si="21"/>
        <v>0</v>
      </c>
      <c r="O70">
        <f t="shared" si="21"/>
        <v>25</v>
      </c>
      <c r="P70">
        <f t="shared" si="21"/>
        <v>52</v>
      </c>
      <c r="Q70" s="12">
        <f t="shared" si="10"/>
        <v>1552</v>
      </c>
      <c r="R70" s="11">
        <f t="shared" si="11"/>
        <v>0</v>
      </c>
      <c r="S70">
        <f t="shared" si="12"/>
        <v>25</v>
      </c>
      <c r="T70">
        <f t="shared" si="13"/>
        <v>52</v>
      </c>
      <c r="U70" s="12">
        <f t="shared" si="14"/>
        <v>1552</v>
      </c>
      <c r="V70" s="13"/>
      <c r="W70" t="str">
        <f t="shared" si="19"/>
        <v/>
      </c>
      <c r="Z70" s="12"/>
    </row>
    <row r="71" spans="1:26" x14ac:dyDescent="0.25">
      <c r="A71" s="14" t="s">
        <v>38</v>
      </c>
      <c r="B71" s="15" t="b">
        <f t="shared" si="0"/>
        <v>0</v>
      </c>
      <c r="C71" s="15" t="b">
        <f t="shared" si="1"/>
        <v>0</v>
      </c>
      <c r="D71" s="15">
        <f t="shared" si="2"/>
        <v>5</v>
      </c>
      <c r="E71" s="15" t="str">
        <f t="shared" si="15"/>
        <v>2. TDD Structure and Syntax</v>
      </c>
      <c r="F71" s="16" t="str">
        <f t="shared" si="16"/>
        <v/>
      </c>
      <c r="G71" s="11" t="str">
        <f t="shared" si="3"/>
        <v/>
      </c>
      <c r="H71">
        <f t="shared" si="4"/>
        <v>0</v>
      </c>
      <c r="I71" s="12">
        <f t="shared" si="5"/>
        <v>0</v>
      </c>
      <c r="J71" s="11">
        <f t="shared" si="20"/>
        <v>1999</v>
      </c>
      <c r="K71">
        <f t="shared" si="7"/>
        <v>0</v>
      </c>
      <c r="L71">
        <f t="shared" si="8"/>
        <v>33</v>
      </c>
      <c r="M71" s="12">
        <f t="shared" si="9"/>
        <v>19</v>
      </c>
      <c r="N71" s="11">
        <f t="shared" si="21"/>
        <v>0</v>
      </c>
      <c r="O71">
        <f t="shared" si="21"/>
        <v>25</v>
      </c>
      <c r="P71">
        <f t="shared" si="21"/>
        <v>52</v>
      </c>
      <c r="Q71" s="12">
        <f t="shared" si="10"/>
        <v>1552</v>
      </c>
      <c r="R71" s="11">
        <f t="shared" si="11"/>
        <v>0</v>
      </c>
      <c r="S71">
        <f t="shared" si="12"/>
        <v>25</v>
      </c>
      <c r="T71">
        <f t="shared" si="13"/>
        <v>52</v>
      </c>
      <c r="U71" s="12">
        <f t="shared" si="14"/>
        <v>1552</v>
      </c>
      <c r="V71" s="13"/>
      <c r="W71" t="str">
        <f t="shared" si="19"/>
        <v/>
      </c>
      <c r="Z71" s="12"/>
    </row>
    <row r="72" spans="1:26" x14ac:dyDescent="0.25">
      <c r="A72" s="14" t="s">
        <v>49</v>
      </c>
      <c r="B72" s="15" t="b">
        <f t="shared" si="0"/>
        <v>0</v>
      </c>
      <c r="C72" s="15" t="b">
        <f t="shared" si="1"/>
        <v>0</v>
      </c>
      <c r="D72" s="15">
        <f t="shared" si="2"/>
        <v>5</v>
      </c>
      <c r="E72" s="15" t="str">
        <f t="shared" si="15"/>
        <v>2. TDD Structure and Syntax</v>
      </c>
      <c r="F72" s="16" t="str">
        <f t="shared" si="16"/>
        <v>Chapter Quiz</v>
      </c>
      <c r="G72" s="11" t="str">
        <f t="shared" si="3"/>
        <v/>
      </c>
      <c r="H72">
        <f t="shared" si="4"/>
        <v>0</v>
      </c>
      <c r="I72" s="12">
        <f t="shared" si="5"/>
        <v>0</v>
      </c>
      <c r="J72" s="11">
        <f t="shared" si="20"/>
        <v>1999</v>
      </c>
      <c r="K72">
        <f t="shared" si="7"/>
        <v>0</v>
      </c>
      <c r="L72">
        <f t="shared" si="8"/>
        <v>33</v>
      </c>
      <c r="M72" s="12">
        <f t="shared" si="9"/>
        <v>19</v>
      </c>
      <c r="N72" s="11">
        <f t="shared" si="21"/>
        <v>0</v>
      </c>
      <c r="O72">
        <f t="shared" si="21"/>
        <v>25</v>
      </c>
      <c r="P72">
        <f t="shared" si="21"/>
        <v>52</v>
      </c>
      <c r="Q72" s="12">
        <f t="shared" si="10"/>
        <v>1552</v>
      </c>
      <c r="R72" s="11">
        <f t="shared" si="11"/>
        <v>0</v>
      </c>
      <c r="S72">
        <f t="shared" si="12"/>
        <v>25</v>
      </c>
      <c r="T72">
        <f t="shared" si="13"/>
        <v>52</v>
      </c>
      <c r="U72" s="12">
        <f t="shared" si="14"/>
        <v>1552</v>
      </c>
      <c r="V72" s="13"/>
      <c r="W72" t="str">
        <f t="shared" si="19"/>
        <v>V:\Tutorials\Raw\Programming Foundations - Test-Driven Development\2. TDD Structure and Syntax\0Chapter Quiz.mkv</v>
      </c>
      <c r="Z72" s="12"/>
    </row>
    <row r="73" spans="1:26" x14ac:dyDescent="0.25">
      <c r="A73" s="14" t="s">
        <v>74</v>
      </c>
      <c r="B73" s="15" t="b">
        <f t="shared" si="0"/>
        <v>0</v>
      </c>
      <c r="C73" s="15" t="b">
        <f t="shared" si="1"/>
        <v>0</v>
      </c>
      <c r="D73" s="15">
        <f t="shared" si="2"/>
        <v>5</v>
      </c>
      <c r="E73" s="15" t="str">
        <f t="shared" si="15"/>
        <v>2. TDD Structure and Syntax</v>
      </c>
      <c r="F73" s="16" t="str">
        <f t="shared" si="16"/>
        <v/>
      </c>
      <c r="G73" s="11" t="str">
        <f t="shared" si="3"/>
        <v/>
      </c>
      <c r="H73">
        <f t="shared" si="4"/>
        <v>0</v>
      </c>
      <c r="I73" s="12">
        <f t="shared" si="5"/>
        <v>0</v>
      </c>
      <c r="J73" s="11">
        <f t="shared" si="20"/>
        <v>1999</v>
      </c>
      <c r="K73">
        <f t="shared" si="7"/>
        <v>0</v>
      </c>
      <c r="L73">
        <f t="shared" si="8"/>
        <v>33</v>
      </c>
      <c r="M73" s="12">
        <f t="shared" si="9"/>
        <v>19</v>
      </c>
      <c r="N73" s="11">
        <f t="shared" si="21"/>
        <v>0</v>
      </c>
      <c r="O73">
        <f t="shared" si="21"/>
        <v>25</v>
      </c>
      <c r="P73">
        <f t="shared" si="21"/>
        <v>52</v>
      </c>
      <c r="Q73" s="12">
        <f t="shared" si="10"/>
        <v>1552</v>
      </c>
      <c r="R73" s="11">
        <f t="shared" si="11"/>
        <v>0</v>
      </c>
      <c r="S73">
        <f t="shared" si="12"/>
        <v>25</v>
      </c>
      <c r="T73">
        <f t="shared" si="13"/>
        <v>52</v>
      </c>
      <c r="U73" s="12">
        <f t="shared" si="14"/>
        <v>1552</v>
      </c>
      <c r="V73" s="13"/>
      <c r="W73" t="str">
        <f t="shared" si="19"/>
        <v/>
      </c>
      <c r="Z73" s="12"/>
    </row>
    <row r="74" spans="1:26" x14ac:dyDescent="0.25">
      <c r="A74" s="14" t="s">
        <v>75</v>
      </c>
      <c r="B74" s="15" t="b">
        <f t="shared" si="0"/>
        <v>1</v>
      </c>
      <c r="C74" s="15" t="b">
        <f t="shared" si="1"/>
        <v>0</v>
      </c>
      <c r="D74" s="15">
        <f t="shared" si="2"/>
        <v>0</v>
      </c>
      <c r="E74" s="15" t="str">
        <f t="shared" si="15"/>
        <v>3. Scaling TDD</v>
      </c>
      <c r="F74" s="16" t="str">
        <f t="shared" si="16"/>
        <v/>
      </c>
      <c r="G74" s="11" t="str">
        <f t="shared" si="3"/>
        <v/>
      </c>
      <c r="H74">
        <f t="shared" si="4"/>
        <v>0</v>
      </c>
      <c r="I74" s="12">
        <f t="shared" si="5"/>
        <v>0</v>
      </c>
      <c r="J74" s="11">
        <f t="shared" si="20"/>
        <v>1999</v>
      </c>
      <c r="K74">
        <f t="shared" si="7"/>
        <v>0</v>
      </c>
      <c r="L74">
        <f t="shared" si="8"/>
        <v>33</v>
      </c>
      <c r="M74" s="12">
        <f t="shared" si="9"/>
        <v>19</v>
      </c>
      <c r="N74" s="11">
        <f t="shared" si="21"/>
        <v>0</v>
      </c>
      <c r="O74">
        <f t="shared" si="21"/>
        <v>25</v>
      </c>
      <c r="P74">
        <f t="shared" si="21"/>
        <v>52</v>
      </c>
      <c r="Q74" s="12">
        <f t="shared" si="10"/>
        <v>1552</v>
      </c>
      <c r="R74" s="11">
        <f t="shared" si="11"/>
        <v>0</v>
      </c>
      <c r="S74">
        <f t="shared" si="12"/>
        <v>25</v>
      </c>
      <c r="T74">
        <f t="shared" si="13"/>
        <v>52</v>
      </c>
      <c r="U74" s="12">
        <f t="shared" si="14"/>
        <v>1552</v>
      </c>
      <c r="V74" s="13"/>
      <c r="W74" t="str">
        <f t="shared" si="19"/>
        <v/>
      </c>
      <c r="Z74" s="12"/>
    </row>
    <row r="75" spans="1:26" x14ac:dyDescent="0.25">
      <c r="A75" s="14" t="s">
        <v>76</v>
      </c>
      <c r="B75" s="15" t="b">
        <f t="shared" si="0"/>
        <v>0</v>
      </c>
      <c r="C75" s="15" t="b">
        <f t="shared" si="1"/>
        <v>1</v>
      </c>
      <c r="D75" s="15">
        <f t="shared" si="2"/>
        <v>1</v>
      </c>
      <c r="E75" s="15" t="str">
        <f t="shared" si="15"/>
        <v>3. Scaling TDD</v>
      </c>
      <c r="F75" s="16" t="str">
        <f t="shared" si="16"/>
        <v>1. TDD tools and frameworks</v>
      </c>
      <c r="G75" s="11" t="str">
        <f t="shared" si="3"/>
        <v>1m 55s</v>
      </c>
      <c r="H75">
        <f t="shared" si="4"/>
        <v>1</v>
      </c>
      <c r="I75" s="12">
        <f t="shared" si="5"/>
        <v>55</v>
      </c>
      <c r="J75" s="11">
        <f t="shared" si="20"/>
        <v>2114</v>
      </c>
      <c r="K75">
        <f t="shared" si="7"/>
        <v>0</v>
      </c>
      <c r="L75">
        <f t="shared" si="8"/>
        <v>35</v>
      </c>
      <c r="M75" s="12">
        <f t="shared" si="9"/>
        <v>14</v>
      </c>
      <c r="N75" s="11">
        <f t="shared" si="21"/>
        <v>0</v>
      </c>
      <c r="O75">
        <v>26</v>
      </c>
      <c r="P75">
        <v>25</v>
      </c>
      <c r="Q75" s="12">
        <f t="shared" si="10"/>
        <v>1585</v>
      </c>
      <c r="R75" s="11">
        <f t="shared" si="11"/>
        <v>0</v>
      </c>
      <c r="S75">
        <f t="shared" si="12"/>
        <v>28</v>
      </c>
      <c r="T75">
        <f t="shared" si="13"/>
        <v>20</v>
      </c>
      <c r="U75" s="12">
        <f t="shared" si="14"/>
        <v>1700</v>
      </c>
      <c r="V75" s="13"/>
      <c r="W75" t="str">
        <f t="shared" si="19"/>
        <v>V:\Tutorials\Raw\Programming Foundations - Test-Driven Development\3. Scaling TDD\01. TDD tools and frameworks.mkv</v>
      </c>
      <c r="Z75" s="12"/>
    </row>
    <row r="76" spans="1:26" x14ac:dyDescent="0.25">
      <c r="A76" s="14" t="s">
        <v>77</v>
      </c>
      <c r="B76" s="15" t="b">
        <f t="shared" ref="B76:B100" si="22">AND(NOT(ISERROR(FIND(". ",A76))),ISNUMBER(VALUE(LEFT(A76,FIND(". ",A76)-1))))</f>
        <v>0</v>
      </c>
      <c r="C76" s="15" t="b">
        <f t="shared" ref="C76:C99" si="23">OR(AND(NOT(ISERROR(FIND("m",A77))),ISNUMBER(VALUE(LEFT(A77,FIND("m",A77)-1)))),AND(NOT(ISERROR(FIND("s",A77))),ISNUMBER(VALUE(LEFT(A77,FIND("s",A77)-1)))))</f>
        <v>0</v>
      </c>
      <c r="D76" s="15">
        <f t="shared" ref="D76:D100" si="24">IF(B76,0,IF(C76,D75+1,D75))</f>
        <v>1</v>
      </c>
      <c r="E76" s="15" t="str">
        <f t="shared" si="15"/>
        <v>3. Scaling TDD</v>
      </c>
      <c r="F76" s="16" t="str">
        <f t="shared" si="16"/>
        <v/>
      </c>
      <c r="G76" s="11" t="str">
        <f t="shared" ref="G76:G99" si="25">IF(C76,IF(ISERROR(FIND("s",A77)),LEFT(A77,FIND("m",A77)),LEFT(A77,FIND("s",A77))),"")</f>
        <v/>
      </c>
      <c r="H76">
        <f t="shared" ref="H76:H100" si="26">IF(OR(G76="",ISERROR(FIND("m",G76))),0,VALUE(LEFT(G76,FIND("m",G76)-1)))</f>
        <v>0</v>
      </c>
      <c r="I76" s="12">
        <f t="shared" ref="I76:I100" si="27">IF(OR(G76="",ISERROR(FIND("s",G76))),0,VALUE(SUBSTITUTE(MID(G76,IF(ISERROR(FIND("m",G76)), 0,FIND("m",G76))+1,LEN(G76)),"s","")))</f>
        <v>0</v>
      </c>
      <c r="J76" s="11">
        <f t="shared" si="20"/>
        <v>2114</v>
      </c>
      <c r="K76">
        <f t="shared" ref="K76:K100" si="28">INT(J76/60/60)</f>
        <v>0</v>
      </c>
      <c r="L76">
        <f t="shared" ref="L76:L100" si="29">INT((J76-(K76*60*60))/60)</f>
        <v>35</v>
      </c>
      <c r="M76" s="12">
        <f t="shared" ref="M76:M100" si="30">J76-(((K76*60)+L76)*60)</f>
        <v>14</v>
      </c>
      <c r="N76" s="11">
        <f t="shared" si="21"/>
        <v>0</v>
      </c>
      <c r="O76">
        <f t="shared" si="21"/>
        <v>28</v>
      </c>
      <c r="P76">
        <f t="shared" si="21"/>
        <v>20</v>
      </c>
      <c r="Q76" s="12">
        <f t="shared" ref="Q76:Q100" si="31">(((N76*60)+O76)*60)+P76</f>
        <v>1700</v>
      </c>
      <c r="R76" s="11">
        <f t="shared" ref="R76:R100" si="32">INT(U76/60/60)</f>
        <v>0</v>
      </c>
      <c r="S76">
        <f t="shared" ref="S76:S100" si="33">INT((U76-(R76*60*60))/60)</f>
        <v>28</v>
      </c>
      <c r="T76">
        <f t="shared" ref="T76:T100" si="34">U76-(((R76*60)+S76)*60)</f>
        <v>20</v>
      </c>
      <c r="U76" s="12">
        <f t="shared" ref="U76:U100" si="35">((H76*60)+I76)+Q76</f>
        <v>1700</v>
      </c>
      <c r="V76" s="13"/>
      <c r="W76" t="str">
        <f t="shared" si="19"/>
        <v/>
      </c>
      <c r="Z76" s="12"/>
    </row>
    <row r="77" spans="1:26" x14ac:dyDescent="0.25">
      <c r="A77" s="14" t="s">
        <v>38</v>
      </c>
      <c r="B77" s="15" t="b">
        <f t="shared" si="22"/>
        <v>0</v>
      </c>
      <c r="C77" s="15" t="b">
        <f t="shared" si="23"/>
        <v>0</v>
      </c>
      <c r="D77" s="15">
        <f t="shared" si="24"/>
        <v>1</v>
      </c>
      <c r="E77" s="15" t="str">
        <f t="shared" ref="E77:E100" si="36">SUBSTITUTE(SUBSTITUTE(SUBSTITUTE(SUBSTITUTE(IF(B77,A77,E76),"?",""),":"," -"),"""","'"),"/","")</f>
        <v>3. Scaling TDD</v>
      </c>
      <c r="F77" s="16" t="str">
        <f t="shared" ref="F77:F100" si="37">SUBSTITUTE(SUBSTITUTE(SUBSTITUTE(SUBSTITUTE(SUBSTITUTE(SUBSTITUTE(IF(C77,D77&amp;". "&amp;A77,IF(LEFT(A77,12)="Chapter Quiz",A77,"")),"?",""),":"," -"),"(Viewed)",""),"(In progress)",""),"""","'"),"/","")</f>
        <v/>
      </c>
      <c r="G77" s="11" t="str">
        <f t="shared" si="25"/>
        <v/>
      </c>
      <c r="H77">
        <f t="shared" si="26"/>
        <v>0</v>
      </c>
      <c r="I77" s="12">
        <f t="shared" si="27"/>
        <v>0</v>
      </c>
      <c r="J77" s="11">
        <f t="shared" si="20"/>
        <v>2114</v>
      </c>
      <c r="K77">
        <f t="shared" si="28"/>
        <v>0</v>
      </c>
      <c r="L77">
        <f t="shared" si="29"/>
        <v>35</v>
      </c>
      <c r="M77" s="12">
        <f t="shared" si="30"/>
        <v>14</v>
      </c>
      <c r="N77" s="11">
        <f t="shared" si="21"/>
        <v>0</v>
      </c>
      <c r="O77">
        <f t="shared" si="21"/>
        <v>28</v>
      </c>
      <c r="P77">
        <f t="shared" si="21"/>
        <v>20</v>
      </c>
      <c r="Q77" s="12">
        <f t="shared" si="31"/>
        <v>1700</v>
      </c>
      <c r="R77" s="11">
        <f t="shared" si="32"/>
        <v>0</v>
      </c>
      <c r="S77">
        <f t="shared" si="33"/>
        <v>28</v>
      </c>
      <c r="T77">
        <f t="shared" si="34"/>
        <v>20</v>
      </c>
      <c r="U77" s="12">
        <f t="shared" si="35"/>
        <v>1700</v>
      </c>
      <c r="V77" s="13"/>
      <c r="W77" t="str">
        <f t="shared" si="19"/>
        <v/>
      </c>
      <c r="Z77" s="12"/>
    </row>
    <row r="78" spans="1:26" x14ac:dyDescent="0.25">
      <c r="A78" s="14" t="s">
        <v>78</v>
      </c>
      <c r="B78" s="15" t="b">
        <f t="shared" si="22"/>
        <v>0</v>
      </c>
      <c r="C78" s="15" t="b">
        <f t="shared" si="23"/>
        <v>1</v>
      </c>
      <c r="D78" s="15">
        <f t="shared" si="24"/>
        <v>2</v>
      </c>
      <c r="E78" s="15" t="str">
        <f t="shared" si="36"/>
        <v>3. Scaling TDD</v>
      </c>
      <c r="F78" s="16" t="str">
        <f t="shared" si="37"/>
        <v>2. Assertion frameworks</v>
      </c>
      <c r="G78" s="11" t="str">
        <f t="shared" si="25"/>
        <v>6m 6s</v>
      </c>
      <c r="H78">
        <f t="shared" si="26"/>
        <v>6</v>
      </c>
      <c r="I78" s="12">
        <f t="shared" si="27"/>
        <v>6</v>
      </c>
      <c r="J78" s="11">
        <f t="shared" si="20"/>
        <v>2480</v>
      </c>
      <c r="K78">
        <f t="shared" si="28"/>
        <v>0</v>
      </c>
      <c r="L78">
        <f t="shared" si="29"/>
        <v>41</v>
      </c>
      <c r="M78" s="12">
        <f t="shared" si="30"/>
        <v>20</v>
      </c>
      <c r="N78" s="11">
        <f t="shared" si="21"/>
        <v>0</v>
      </c>
      <c r="O78">
        <f t="shared" si="21"/>
        <v>28</v>
      </c>
      <c r="P78">
        <f t="shared" si="21"/>
        <v>20</v>
      </c>
      <c r="Q78" s="12">
        <f t="shared" si="31"/>
        <v>1700</v>
      </c>
      <c r="R78" s="11">
        <f t="shared" si="32"/>
        <v>0</v>
      </c>
      <c r="S78">
        <f t="shared" si="33"/>
        <v>34</v>
      </c>
      <c r="T78">
        <f t="shared" si="34"/>
        <v>26</v>
      </c>
      <c r="U78" s="12">
        <f t="shared" si="35"/>
        <v>2066</v>
      </c>
      <c r="V78" s="13"/>
      <c r="W78" t="str">
        <f t="shared" si="19"/>
        <v>V:\Tutorials\Raw\Programming Foundations - Test-Driven Development\3. Scaling TDD\02. Assertion frameworks.mkv</v>
      </c>
      <c r="Z78" s="12"/>
    </row>
    <row r="79" spans="1:26" x14ac:dyDescent="0.25">
      <c r="A79" s="14" t="s">
        <v>79</v>
      </c>
      <c r="B79" s="15" t="b">
        <f t="shared" si="22"/>
        <v>0</v>
      </c>
      <c r="C79" s="15" t="b">
        <f t="shared" si="23"/>
        <v>0</v>
      </c>
      <c r="D79" s="15">
        <f t="shared" si="24"/>
        <v>2</v>
      </c>
      <c r="E79" s="15" t="str">
        <f t="shared" si="36"/>
        <v>3. Scaling TDD</v>
      </c>
      <c r="F79" s="16" t="str">
        <f t="shared" si="37"/>
        <v/>
      </c>
      <c r="G79" s="11" t="str">
        <f t="shared" si="25"/>
        <v/>
      </c>
      <c r="H79">
        <f t="shared" si="26"/>
        <v>0</v>
      </c>
      <c r="I79" s="12">
        <f t="shared" si="27"/>
        <v>0</v>
      </c>
      <c r="J79" s="11">
        <f t="shared" si="20"/>
        <v>2480</v>
      </c>
      <c r="K79">
        <f t="shared" si="28"/>
        <v>0</v>
      </c>
      <c r="L79">
        <f t="shared" si="29"/>
        <v>41</v>
      </c>
      <c r="M79" s="12">
        <f t="shared" si="30"/>
        <v>20</v>
      </c>
      <c r="N79" s="11">
        <f t="shared" si="21"/>
        <v>0</v>
      </c>
      <c r="O79">
        <f t="shared" si="21"/>
        <v>34</v>
      </c>
      <c r="P79">
        <f t="shared" si="21"/>
        <v>26</v>
      </c>
      <c r="Q79" s="12">
        <f t="shared" si="31"/>
        <v>2066</v>
      </c>
      <c r="R79" s="11">
        <f t="shared" si="32"/>
        <v>0</v>
      </c>
      <c r="S79">
        <f t="shared" si="33"/>
        <v>34</v>
      </c>
      <c r="T79">
        <f t="shared" si="34"/>
        <v>26</v>
      </c>
      <c r="U79" s="12">
        <f t="shared" si="35"/>
        <v>2066</v>
      </c>
      <c r="V79" s="13"/>
      <c r="W79" t="str">
        <f t="shared" si="19"/>
        <v/>
      </c>
      <c r="Z79" s="12"/>
    </row>
    <row r="80" spans="1:26" x14ac:dyDescent="0.25">
      <c r="A80" s="14" t="s">
        <v>38</v>
      </c>
      <c r="B80" s="15" t="b">
        <f t="shared" si="22"/>
        <v>0</v>
      </c>
      <c r="C80" s="15" t="b">
        <f t="shared" si="23"/>
        <v>0</v>
      </c>
      <c r="D80" s="15">
        <f t="shared" si="24"/>
        <v>2</v>
      </c>
      <c r="E80" s="15" t="str">
        <f t="shared" si="36"/>
        <v>3. Scaling TDD</v>
      </c>
      <c r="F80" s="16" t="str">
        <f t="shared" si="37"/>
        <v/>
      </c>
      <c r="G80" s="11" t="str">
        <f t="shared" si="25"/>
        <v/>
      </c>
      <c r="H80">
        <f t="shared" si="26"/>
        <v>0</v>
      </c>
      <c r="I80" s="12">
        <f t="shared" si="27"/>
        <v>0</v>
      </c>
      <c r="J80" s="11">
        <f t="shared" si="20"/>
        <v>2480</v>
      </c>
      <c r="K80">
        <f t="shared" si="28"/>
        <v>0</v>
      </c>
      <c r="L80">
        <f t="shared" si="29"/>
        <v>41</v>
      </c>
      <c r="M80" s="12">
        <f t="shared" si="30"/>
        <v>20</v>
      </c>
      <c r="N80" s="11">
        <f t="shared" si="21"/>
        <v>0</v>
      </c>
      <c r="O80">
        <f t="shared" si="21"/>
        <v>34</v>
      </c>
      <c r="P80">
        <f t="shared" si="21"/>
        <v>26</v>
      </c>
      <c r="Q80" s="12">
        <f t="shared" si="31"/>
        <v>2066</v>
      </c>
      <c r="R80" s="11">
        <f t="shared" si="32"/>
        <v>0</v>
      </c>
      <c r="S80">
        <f t="shared" si="33"/>
        <v>34</v>
      </c>
      <c r="T80">
        <f t="shared" si="34"/>
        <v>26</v>
      </c>
      <c r="U80" s="12">
        <f t="shared" si="35"/>
        <v>2066</v>
      </c>
      <c r="V80" s="13"/>
      <c r="W80" t="str">
        <f t="shared" ref="W80:W100" si="38">IF(F80="","",$W$11&amp;"\"&amp;E80&amp;"\0"&amp;F80&amp;".mkv")</f>
        <v/>
      </c>
      <c r="Z80" s="12"/>
    </row>
    <row r="81" spans="1:26" x14ac:dyDescent="0.25">
      <c r="A81" s="14" t="s">
        <v>80</v>
      </c>
      <c r="B81" s="15" t="b">
        <f t="shared" si="22"/>
        <v>0</v>
      </c>
      <c r="C81" s="15" t="b">
        <f t="shared" si="23"/>
        <v>1</v>
      </c>
      <c r="D81" s="15">
        <f t="shared" si="24"/>
        <v>3</v>
      </c>
      <c r="E81" s="15" t="str">
        <f t="shared" si="36"/>
        <v>3. Scaling TDD</v>
      </c>
      <c r="F81" s="16" t="str">
        <f t="shared" si="37"/>
        <v>3. Test doubles</v>
      </c>
      <c r="G81" s="11" t="str">
        <f t="shared" si="25"/>
        <v>5m 44s</v>
      </c>
      <c r="H81">
        <f t="shared" si="26"/>
        <v>5</v>
      </c>
      <c r="I81" s="12">
        <f t="shared" si="27"/>
        <v>44</v>
      </c>
      <c r="J81" s="11">
        <f t="shared" si="20"/>
        <v>2824</v>
      </c>
      <c r="K81">
        <f t="shared" si="28"/>
        <v>0</v>
      </c>
      <c r="L81">
        <f t="shared" si="29"/>
        <v>47</v>
      </c>
      <c r="M81" s="12">
        <f t="shared" si="30"/>
        <v>4</v>
      </c>
      <c r="N81" s="11">
        <f t="shared" si="21"/>
        <v>0</v>
      </c>
      <c r="O81">
        <f t="shared" si="21"/>
        <v>34</v>
      </c>
      <c r="P81">
        <f t="shared" si="21"/>
        <v>26</v>
      </c>
      <c r="Q81" s="12">
        <f t="shared" si="31"/>
        <v>2066</v>
      </c>
      <c r="R81" s="11">
        <f t="shared" si="32"/>
        <v>0</v>
      </c>
      <c r="S81">
        <f t="shared" si="33"/>
        <v>40</v>
      </c>
      <c r="T81">
        <f t="shared" si="34"/>
        <v>10</v>
      </c>
      <c r="U81" s="12">
        <f t="shared" si="35"/>
        <v>2410</v>
      </c>
      <c r="V81" s="13"/>
      <c r="W81" t="str">
        <f t="shared" si="38"/>
        <v>V:\Tutorials\Raw\Programming Foundations - Test-Driven Development\3. Scaling TDD\03. Test doubles.mkv</v>
      </c>
      <c r="Z81" s="12"/>
    </row>
    <row r="82" spans="1:26" x14ac:dyDescent="0.25">
      <c r="A82" s="14" t="s">
        <v>81</v>
      </c>
      <c r="B82" s="15" t="b">
        <f t="shared" si="22"/>
        <v>0</v>
      </c>
      <c r="C82" s="15" t="b">
        <f t="shared" si="23"/>
        <v>0</v>
      </c>
      <c r="D82" s="15">
        <f t="shared" si="24"/>
        <v>3</v>
      </c>
      <c r="E82" s="15" t="str">
        <f t="shared" si="36"/>
        <v>3. Scaling TDD</v>
      </c>
      <c r="F82" s="16" t="str">
        <f t="shared" si="37"/>
        <v/>
      </c>
      <c r="G82" s="11" t="str">
        <f t="shared" si="25"/>
        <v/>
      </c>
      <c r="H82">
        <f t="shared" si="26"/>
        <v>0</v>
      </c>
      <c r="I82" s="12">
        <f t="shared" si="27"/>
        <v>0</v>
      </c>
      <c r="J82" s="11">
        <f t="shared" si="20"/>
        <v>2824</v>
      </c>
      <c r="K82">
        <f t="shared" si="28"/>
        <v>0</v>
      </c>
      <c r="L82">
        <f t="shared" si="29"/>
        <v>47</v>
      </c>
      <c r="M82" s="12">
        <f t="shared" si="30"/>
        <v>4</v>
      </c>
      <c r="N82" s="11">
        <f t="shared" si="21"/>
        <v>0</v>
      </c>
      <c r="O82">
        <f t="shared" si="21"/>
        <v>40</v>
      </c>
      <c r="P82">
        <f t="shared" si="21"/>
        <v>10</v>
      </c>
      <c r="Q82" s="12">
        <f t="shared" si="31"/>
        <v>2410</v>
      </c>
      <c r="R82" s="11">
        <f t="shared" si="32"/>
        <v>0</v>
      </c>
      <c r="S82">
        <f t="shared" si="33"/>
        <v>40</v>
      </c>
      <c r="T82">
        <f t="shared" si="34"/>
        <v>10</v>
      </c>
      <c r="U82" s="12">
        <f t="shared" si="35"/>
        <v>2410</v>
      </c>
      <c r="V82" s="13"/>
      <c r="W82" t="str">
        <f t="shared" si="38"/>
        <v/>
      </c>
      <c r="Z82" s="12"/>
    </row>
    <row r="83" spans="1:26" x14ac:dyDescent="0.25">
      <c r="A83" s="14" t="s">
        <v>38</v>
      </c>
      <c r="B83" s="15" t="b">
        <f t="shared" si="22"/>
        <v>0</v>
      </c>
      <c r="C83" s="15" t="b">
        <f t="shared" si="23"/>
        <v>0</v>
      </c>
      <c r="D83" s="15">
        <f t="shared" si="24"/>
        <v>3</v>
      </c>
      <c r="E83" s="15" t="str">
        <f t="shared" si="36"/>
        <v>3. Scaling TDD</v>
      </c>
      <c r="F83" s="16" t="str">
        <f t="shared" si="37"/>
        <v/>
      </c>
      <c r="G83" s="11" t="str">
        <f t="shared" si="25"/>
        <v/>
      </c>
      <c r="H83">
        <f t="shared" si="26"/>
        <v>0</v>
      </c>
      <c r="I83" s="12">
        <f t="shared" si="27"/>
        <v>0</v>
      </c>
      <c r="J83" s="11">
        <f t="shared" si="20"/>
        <v>2824</v>
      </c>
      <c r="K83">
        <f t="shared" si="28"/>
        <v>0</v>
      </c>
      <c r="L83">
        <f t="shared" si="29"/>
        <v>47</v>
      </c>
      <c r="M83" s="12">
        <f t="shared" si="30"/>
        <v>4</v>
      </c>
      <c r="N83" s="11">
        <f t="shared" si="21"/>
        <v>0</v>
      </c>
      <c r="O83">
        <f t="shared" si="21"/>
        <v>40</v>
      </c>
      <c r="P83">
        <f t="shared" si="21"/>
        <v>10</v>
      </c>
      <c r="Q83" s="12">
        <f t="shared" si="31"/>
        <v>2410</v>
      </c>
      <c r="R83" s="11">
        <f t="shared" si="32"/>
        <v>0</v>
      </c>
      <c r="S83">
        <f t="shared" si="33"/>
        <v>40</v>
      </c>
      <c r="T83">
        <f t="shared" si="34"/>
        <v>10</v>
      </c>
      <c r="U83" s="12">
        <f t="shared" si="35"/>
        <v>2410</v>
      </c>
      <c r="V83" s="13"/>
      <c r="W83" t="str">
        <f t="shared" si="38"/>
        <v/>
      </c>
      <c r="Z83" s="12"/>
    </row>
    <row r="84" spans="1:26" x14ac:dyDescent="0.25">
      <c r="A84" s="14" t="s">
        <v>82</v>
      </c>
      <c r="B84" s="15" t="b">
        <f t="shared" si="22"/>
        <v>0</v>
      </c>
      <c r="C84" s="15" t="b">
        <f t="shared" si="23"/>
        <v>1</v>
      </c>
      <c r="D84" s="15">
        <f t="shared" si="24"/>
        <v>4</v>
      </c>
      <c r="E84" s="15" t="str">
        <f t="shared" si="36"/>
        <v>3. Scaling TDD</v>
      </c>
      <c r="F84" s="16" t="str">
        <f t="shared" si="37"/>
        <v>4. Mocking</v>
      </c>
      <c r="G84" s="11" t="str">
        <f t="shared" si="25"/>
        <v>5m 9s</v>
      </c>
      <c r="H84">
        <f t="shared" si="26"/>
        <v>5</v>
      </c>
      <c r="I84" s="12">
        <f t="shared" si="27"/>
        <v>9</v>
      </c>
      <c r="J84" s="11">
        <f t="shared" si="20"/>
        <v>3133</v>
      </c>
      <c r="K84">
        <f t="shared" si="28"/>
        <v>0</v>
      </c>
      <c r="L84">
        <f t="shared" si="29"/>
        <v>52</v>
      </c>
      <c r="M84" s="12">
        <f t="shared" si="30"/>
        <v>13</v>
      </c>
      <c r="N84" s="11">
        <f t="shared" si="21"/>
        <v>0</v>
      </c>
      <c r="O84">
        <f t="shared" si="21"/>
        <v>40</v>
      </c>
      <c r="P84">
        <f t="shared" si="21"/>
        <v>10</v>
      </c>
      <c r="Q84" s="12">
        <f t="shared" si="31"/>
        <v>2410</v>
      </c>
      <c r="R84" s="11">
        <f t="shared" si="32"/>
        <v>0</v>
      </c>
      <c r="S84">
        <f t="shared" si="33"/>
        <v>45</v>
      </c>
      <c r="T84">
        <f t="shared" si="34"/>
        <v>19</v>
      </c>
      <c r="U84" s="12">
        <f t="shared" si="35"/>
        <v>2719</v>
      </c>
      <c r="V84" s="13"/>
      <c r="W84" t="str">
        <f t="shared" si="38"/>
        <v>V:\Tutorials\Raw\Programming Foundations - Test-Driven Development\3. Scaling TDD\04. Mocking.mkv</v>
      </c>
      <c r="Z84" s="12"/>
    </row>
    <row r="85" spans="1:26" x14ac:dyDescent="0.25">
      <c r="A85" s="14" t="s">
        <v>83</v>
      </c>
      <c r="B85" s="15" t="b">
        <f t="shared" si="22"/>
        <v>0</v>
      </c>
      <c r="C85" s="15" t="b">
        <f t="shared" si="23"/>
        <v>0</v>
      </c>
      <c r="D85" s="15">
        <f t="shared" si="24"/>
        <v>4</v>
      </c>
      <c r="E85" s="15" t="str">
        <f t="shared" si="36"/>
        <v>3. Scaling TDD</v>
      </c>
      <c r="F85" s="16" t="str">
        <f t="shared" si="37"/>
        <v/>
      </c>
      <c r="G85" s="11" t="str">
        <f t="shared" si="25"/>
        <v/>
      </c>
      <c r="H85">
        <f t="shared" si="26"/>
        <v>0</v>
      </c>
      <c r="I85" s="12">
        <f t="shared" si="27"/>
        <v>0</v>
      </c>
      <c r="J85" s="11">
        <f t="shared" si="20"/>
        <v>3133</v>
      </c>
      <c r="K85">
        <f t="shared" si="28"/>
        <v>0</v>
      </c>
      <c r="L85">
        <f t="shared" si="29"/>
        <v>52</v>
      </c>
      <c r="M85" s="12">
        <f t="shared" si="30"/>
        <v>13</v>
      </c>
      <c r="N85" s="11">
        <f t="shared" si="21"/>
        <v>0</v>
      </c>
      <c r="O85">
        <f t="shared" si="21"/>
        <v>45</v>
      </c>
      <c r="P85">
        <f t="shared" si="21"/>
        <v>19</v>
      </c>
      <c r="Q85" s="12">
        <f t="shared" si="31"/>
        <v>2719</v>
      </c>
      <c r="R85" s="11">
        <f t="shared" si="32"/>
        <v>0</v>
      </c>
      <c r="S85">
        <f t="shared" si="33"/>
        <v>45</v>
      </c>
      <c r="T85">
        <f t="shared" si="34"/>
        <v>19</v>
      </c>
      <c r="U85" s="12">
        <f t="shared" si="35"/>
        <v>2719</v>
      </c>
      <c r="V85" s="13"/>
      <c r="W85" t="str">
        <f t="shared" si="38"/>
        <v/>
      </c>
      <c r="Z85" s="12"/>
    </row>
    <row r="86" spans="1:26" x14ac:dyDescent="0.25">
      <c r="A86" s="14" t="s">
        <v>38</v>
      </c>
      <c r="B86" s="15" t="b">
        <f t="shared" si="22"/>
        <v>0</v>
      </c>
      <c r="C86" s="15" t="b">
        <f t="shared" si="23"/>
        <v>0</v>
      </c>
      <c r="D86" s="15">
        <f t="shared" si="24"/>
        <v>4</v>
      </c>
      <c r="E86" s="15" t="str">
        <f t="shared" si="36"/>
        <v>3. Scaling TDD</v>
      </c>
      <c r="F86" s="16" t="str">
        <f t="shared" si="37"/>
        <v/>
      </c>
      <c r="G86" s="11" t="str">
        <f t="shared" si="25"/>
        <v/>
      </c>
      <c r="H86">
        <f t="shared" si="26"/>
        <v>0</v>
      </c>
      <c r="I86" s="12">
        <f t="shared" si="27"/>
        <v>0</v>
      </c>
      <c r="J86" s="11">
        <f t="shared" si="20"/>
        <v>3133</v>
      </c>
      <c r="K86">
        <f t="shared" si="28"/>
        <v>0</v>
      </c>
      <c r="L86">
        <f t="shared" si="29"/>
        <v>52</v>
      </c>
      <c r="M86" s="12">
        <f t="shared" si="30"/>
        <v>13</v>
      </c>
      <c r="N86" s="11">
        <f t="shared" si="21"/>
        <v>0</v>
      </c>
      <c r="O86">
        <f t="shared" si="21"/>
        <v>45</v>
      </c>
      <c r="P86">
        <f t="shared" si="21"/>
        <v>19</v>
      </c>
      <c r="Q86" s="12">
        <f t="shared" si="31"/>
        <v>2719</v>
      </c>
      <c r="R86" s="11">
        <f t="shared" si="32"/>
        <v>0</v>
      </c>
      <c r="S86">
        <f t="shared" si="33"/>
        <v>45</v>
      </c>
      <c r="T86">
        <f t="shared" si="34"/>
        <v>19</v>
      </c>
      <c r="U86" s="12">
        <f t="shared" si="35"/>
        <v>2719</v>
      </c>
      <c r="V86" s="13"/>
      <c r="W86" t="str">
        <f t="shared" si="38"/>
        <v/>
      </c>
      <c r="Z86" s="12"/>
    </row>
    <row r="87" spans="1:26" x14ac:dyDescent="0.25">
      <c r="A87" s="14" t="s">
        <v>84</v>
      </c>
      <c r="B87" s="15" t="b">
        <f t="shared" si="22"/>
        <v>0</v>
      </c>
      <c r="C87" s="15" t="b">
        <f t="shared" si="23"/>
        <v>1</v>
      </c>
      <c r="D87" s="15">
        <f t="shared" si="24"/>
        <v>5</v>
      </c>
      <c r="E87" s="15" t="str">
        <f t="shared" si="36"/>
        <v>3. Scaling TDD</v>
      </c>
      <c r="F87" s="16" t="str">
        <f t="shared" si="37"/>
        <v>5. ✓ Challenge - Database</v>
      </c>
      <c r="G87" s="11" t="str">
        <f t="shared" si="25"/>
        <v>1m 16s</v>
      </c>
      <c r="H87">
        <f t="shared" si="26"/>
        <v>1</v>
      </c>
      <c r="I87" s="12">
        <f t="shared" si="27"/>
        <v>16</v>
      </c>
      <c r="J87" s="11">
        <f t="shared" si="20"/>
        <v>3209</v>
      </c>
      <c r="K87">
        <f t="shared" si="28"/>
        <v>0</v>
      </c>
      <c r="L87">
        <f t="shared" si="29"/>
        <v>53</v>
      </c>
      <c r="M87" s="12">
        <f t="shared" si="30"/>
        <v>29</v>
      </c>
      <c r="N87" s="11">
        <f t="shared" si="21"/>
        <v>0</v>
      </c>
      <c r="O87">
        <f t="shared" si="21"/>
        <v>45</v>
      </c>
      <c r="P87">
        <f t="shared" si="21"/>
        <v>19</v>
      </c>
      <c r="Q87" s="12">
        <f t="shared" si="31"/>
        <v>2719</v>
      </c>
      <c r="R87" s="11">
        <f t="shared" si="32"/>
        <v>0</v>
      </c>
      <c r="S87">
        <f t="shared" si="33"/>
        <v>46</v>
      </c>
      <c r="T87">
        <f t="shared" si="34"/>
        <v>35</v>
      </c>
      <c r="U87" s="12">
        <f t="shared" si="35"/>
        <v>2795</v>
      </c>
      <c r="V87" s="13"/>
      <c r="W87" t="str">
        <f t="shared" si="38"/>
        <v>V:\Tutorials\Raw\Programming Foundations - Test-Driven Development\3. Scaling TDD\05. ✓ Challenge - Database.mkv</v>
      </c>
      <c r="Z87" s="12"/>
    </row>
    <row r="88" spans="1:26" x14ac:dyDescent="0.25">
      <c r="A88" s="14" t="s">
        <v>85</v>
      </c>
      <c r="B88" s="15" t="b">
        <f t="shared" si="22"/>
        <v>0</v>
      </c>
      <c r="C88" s="15" t="b">
        <f t="shared" si="23"/>
        <v>0</v>
      </c>
      <c r="D88" s="15">
        <f t="shared" si="24"/>
        <v>5</v>
      </c>
      <c r="E88" s="15" t="str">
        <f t="shared" si="36"/>
        <v>3. Scaling TDD</v>
      </c>
      <c r="F88" s="16" t="str">
        <f t="shared" si="37"/>
        <v/>
      </c>
      <c r="G88" s="11" t="str">
        <f t="shared" si="25"/>
        <v/>
      </c>
      <c r="H88">
        <f t="shared" si="26"/>
        <v>0</v>
      </c>
      <c r="I88" s="12">
        <f t="shared" si="27"/>
        <v>0</v>
      </c>
      <c r="J88" s="11">
        <f t="shared" si="20"/>
        <v>3209</v>
      </c>
      <c r="K88">
        <f t="shared" si="28"/>
        <v>0</v>
      </c>
      <c r="L88">
        <f t="shared" si="29"/>
        <v>53</v>
      </c>
      <c r="M88" s="12">
        <f t="shared" si="30"/>
        <v>29</v>
      </c>
      <c r="N88" s="11">
        <f t="shared" si="21"/>
        <v>0</v>
      </c>
      <c r="O88">
        <f t="shared" si="21"/>
        <v>46</v>
      </c>
      <c r="P88">
        <f t="shared" si="21"/>
        <v>35</v>
      </c>
      <c r="Q88" s="12">
        <f t="shared" si="31"/>
        <v>2795</v>
      </c>
      <c r="R88" s="11">
        <f t="shared" si="32"/>
        <v>0</v>
      </c>
      <c r="S88">
        <f t="shared" si="33"/>
        <v>46</v>
      </c>
      <c r="T88">
        <f t="shared" si="34"/>
        <v>35</v>
      </c>
      <c r="U88" s="12">
        <f t="shared" si="35"/>
        <v>2795</v>
      </c>
      <c r="V88" s="13"/>
      <c r="W88" t="str">
        <f t="shared" si="38"/>
        <v/>
      </c>
      <c r="Z88" s="12"/>
    </row>
    <row r="89" spans="1:26" x14ac:dyDescent="0.25">
      <c r="A89" s="14" t="s">
        <v>38</v>
      </c>
      <c r="B89" s="15" t="b">
        <f t="shared" si="22"/>
        <v>0</v>
      </c>
      <c r="C89" s="15" t="b">
        <f t="shared" si="23"/>
        <v>0</v>
      </c>
      <c r="D89" s="15">
        <f t="shared" si="24"/>
        <v>5</v>
      </c>
      <c r="E89" s="15" t="str">
        <f t="shared" si="36"/>
        <v>3. Scaling TDD</v>
      </c>
      <c r="F89" s="16" t="str">
        <f t="shared" si="37"/>
        <v/>
      </c>
      <c r="G89" s="11" t="str">
        <f t="shared" si="25"/>
        <v/>
      </c>
      <c r="H89">
        <f t="shared" si="26"/>
        <v>0</v>
      </c>
      <c r="I89" s="12">
        <f t="shared" si="27"/>
        <v>0</v>
      </c>
      <c r="J89" s="11">
        <f t="shared" si="20"/>
        <v>3209</v>
      </c>
      <c r="K89">
        <f t="shared" si="28"/>
        <v>0</v>
      </c>
      <c r="L89">
        <f t="shared" si="29"/>
        <v>53</v>
      </c>
      <c r="M89" s="12">
        <f t="shared" si="30"/>
        <v>29</v>
      </c>
      <c r="N89" s="11">
        <f t="shared" si="21"/>
        <v>0</v>
      </c>
      <c r="O89">
        <f t="shared" si="21"/>
        <v>46</v>
      </c>
      <c r="P89">
        <f t="shared" si="21"/>
        <v>35</v>
      </c>
      <c r="Q89" s="12">
        <f t="shared" si="31"/>
        <v>2795</v>
      </c>
      <c r="R89" s="11">
        <f t="shared" si="32"/>
        <v>0</v>
      </c>
      <c r="S89">
        <f t="shared" si="33"/>
        <v>46</v>
      </c>
      <c r="T89">
        <f t="shared" si="34"/>
        <v>35</v>
      </c>
      <c r="U89" s="12">
        <f t="shared" si="35"/>
        <v>2795</v>
      </c>
      <c r="V89" s="13"/>
      <c r="W89" t="str">
        <f t="shared" si="38"/>
        <v/>
      </c>
      <c r="Z89" s="12"/>
    </row>
    <row r="90" spans="1:26" x14ac:dyDescent="0.25">
      <c r="A90" s="14" t="s">
        <v>86</v>
      </c>
      <c r="B90" s="15" t="b">
        <f t="shared" si="22"/>
        <v>0</v>
      </c>
      <c r="C90" s="15" t="b">
        <f t="shared" si="23"/>
        <v>1</v>
      </c>
      <c r="D90" s="15">
        <f t="shared" si="24"/>
        <v>6</v>
      </c>
      <c r="E90" s="15" t="str">
        <f t="shared" si="36"/>
        <v>3. Scaling TDD</v>
      </c>
      <c r="F90" s="16" t="str">
        <f t="shared" si="37"/>
        <v>6. ✓ Solution - Database</v>
      </c>
      <c r="G90" s="11" t="str">
        <f t="shared" si="25"/>
        <v>9m 45s</v>
      </c>
      <c r="H90">
        <f t="shared" si="26"/>
        <v>9</v>
      </c>
      <c r="I90" s="12">
        <f t="shared" si="27"/>
        <v>45</v>
      </c>
      <c r="J90" s="11">
        <f t="shared" si="20"/>
        <v>3794</v>
      </c>
      <c r="K90">
        <f t="shared" si="28"/>
        <v>1</v>
      </c>
      <c r="L90">
        <f t="shared" si="29"/>
        <v>3</v>
      </c>
      <c r="M90" s="12">
        <f t="shared" si="30"/>
        <v>14</v>
      </c>
      <c r="N90" s="11">
        <f t="shared" si="21"/>
        <v>0</v>
      </c>
      <c r="O90">
        <f t="shared" si="21"/>
        <v>46</v>
      </c>
      <c r="P90">
        <f t="shared" si="21"/>
        <v>35</v>
      </c>
      <c r="Q90" s="12">
        <f t="shared" si="31"/>
        <v>2795</v>
      </c>
      <c r="R90" s="11">
        <f t="shared" si="32"/>
        <v>0</v>
      </c>
      <c r="S90">
        <f t="shared" si="33"/>
        <v>56</v>
      </c>
      <c r="T90">
        <f t="shared" si="34"/>
        <v>20</v>
      </c>
      <c r="U90" s="12">
        <f t="shared" si="35"/>
        <v>3380</v>
      </c>
      <c r="V90" s="13"/>
      <c r="W90" t="str">
        <f t="shared" si="38"/>
        <v>V:\Tutorials\Raw\Programming Foundations - Test-Driven Development\3. Scaling TDD\06. ✓ Solution - Database.mkv</v>
      </c>
      <c r="Z90" s="12"/>
    </row>
    <row r="91" spans="1:26" x14ac:dyDescent="0.25">
      <c r="A91" s="14" t="s">
        <v>87</v>
      </c>
      <c r="B91" s="15" t="b">
        <f t="shared" si="22"/>
        <v>0</v>
      </c>
      <c r="C91" s="15" t="b">
        <f t="shared" si="23"/>
        <v>0</v>
      </c>
      <c r="D91" s="15">
        <f t="shared" si="24"/>
        <v>6</v>
      </c>
      <c r="E91" s="15" t="str">
        <f t="shared" si="36"/>
        <v>3. Scaling TDD</v>
      </c>
      <c r="F91" s="16" t="str">
        <f t="shared" si="37"/>
        <v/>
      </c>
      <c r="G91" s="11" t="str">
        <f t="shared" si="25"/>
        <v/>
      </c>
      <c r="H91">
        <f t="shared" si="26"/>
        <v>0</v>
      </c>
      <c r="I91" s="12">
        <f t="shared" si="27"/>
        <v>0</v>
      </c>
      <c r="J91" s="11">
        <f t="shared" si="20"/>
        <v>3794</v>
      </c>
      <c r="K91">
        <f t="shared" si="28"/>
        <v>1</v>
      </c>
      <c r="L91">
        <f t="shared" si="29"/>
        <v>3</v>
      </c>
      <c r="M91" s="12">
        <f t="shared" si="30"/>
        <v>14</v>
      </c>
      <c r="N91" s="11">
        <f t="shared" si="21"/>
        <v>0</v>
      </c>
      <c r="O91">
        <f t="shared" si="21"/>
        <v>56</v>
      </c>
      <c r="P91">
        <f t="shared" si="21"/>
        <v>20</v>
      </c>
      <c r="Q91" s="12">
        <f t="shared" si="31"/>
        <v>3380</v>
      </c>
      <c r="R91" s="11">
        <f t="shared" si="32"/>
        <v>0</v>
      </c>
      <c r="S91">
        <f t="shared" si="33"/>
        <v>56</v>
      </c>
      <c r="T91">
        <f t="shared" si="34"/>
        <v>20</v>
      </c>
      <c r="U91" s="12">
        <f t="shared" si="35"/>
        <v>3380</v>
      </c>
      <c r="V91" s="13"/>
      <c r="W91" t="str">
        <f t="shared" si="38"/>
        <v/>
      </c>
      <c r="Z91" s="12"/>
    </row>
    <row r="92" spans="1:26" x14ac:dyDescent="0.25">
      <c r="A92" s="14" t="s">
        <v>38</v>
      </c>
      <c r="B92" s="15" t="b">
        <f t="shared" si="22"/>
        <v>0</v>
      </c>
      <c r="C92" s="15" t="b">
        <f t="shared" si="23"/>
        <v>0</v>
      </c>
      <c r="D92" s="15">
        <f t="shared" si="24"/>
        <v>6</v>
      </c>
      <c r="E92" s="15" t="str">
        <f t="shared" si="36"/>
        <v>3. Scaling TDD</v>
      </c>
      <c r="F92" s="16" t="str">
        <f t="shared" si="37"/>
        <v/>
      </c>
      <c r="G92" s="11" t="str">
        <f t="shared" si="25"/>
        <v/>
      </c>
      <c r="H92">
        <f t="shared" si="26"/>
        <v>0</v>
      </c>
      <c r="I92" s="12">
        <f t="shared" si="27"/>
        <v>0</v>
      </c>
      <c r="J92" s="11">
        <f t="shared" si="20"/>
        <v>3794</v>
      </c>
      <c r="K92">
        <f t="shared" si="28"/>
        <v>1</v>
      </c>
      <c r="L92">
        <f t="shared" si="29"/>
        <v>3</v>
      </c>
      <c r="M92" s="12">
        <f t="shared" si="30"/>
        <v>14</v>
      </c>
      <c r="N92" s="11">
        <f t="shared" si="21"/>
        <v>0</v>
      </c>
      <c r="O92">
        <f t="shared" si="21"/>
        <v>56</v>
      </c>
      <c r="P92">
        <f t="shared" si="21"/>
        <v>20</v>
      </c>
      <c r="Q92" s="12">
        <f t="shared" si="31"/>
        <v>3380</v>
      </c>
      <c r="R92" s="11">
        <f t="shared" si="32"/>
        <v>0</v>
      </c>
      <c r="S92">
        <f t="shared" si="33"/>
        <v>56</v>
      </c>
      <c r="T92">
        <f t="shared" si="34"/>
        <v>20</v>
      </c>
      <c r="U92" s="12">
        <f t="shared" si="35"/>
        <v>3380</v>
      </c>
      <c r="V92" s="13"/>
      <c r="W92" t="str">
        <f t="shared" si="38"/>
        <v/>
      </c>
      <c r="Z92" s="12"/>
    </row>
    <row r="93" spans="1:26" x14ac:dyDescent="0.25">
      <c r="A93" s="14" t="s">
        <v>49</v>
      </c>
      <c r="B93" s="15" t="b">
        <f t="shared" si="22"/>
        <v>0</v>
      </c>
      <c r="C93" s="15" t="b">
        <f t="shared" si="23"/>
        <v>0</v>
      </c>
      <c r="D93" s="15">
        <f t="shared" si="24"/>
        <v>6</v>
      </c>
      <c r="E93" s="15" t="str">
        <f t="shared" si="36"/>
        <v>3. Scaling TDD</v>
      </c>
      <c r="F93" s="16" t="str">
        <f t="shared" si="37"/>
        <v>Chapter Quiz</v>
      </c>
      <c r="G93" s="11" t="str">
        <f t="shared" si="25"/>
        <v/>
      </c>
      <c r="H93">
        <f t="shared" si="26"/>
        <v>0</v>
      </c>
      <c r="I93" s="12">
        <f t="shared" si="27"/>
        <v>0</v>
      </c>
      <c r="J93" s="11">
        <f t="shared" si="20"/>
        <v>3794</v>
      </c>
      <c r="K93">
        <f t="shared" si="28"/>
        <v>1</v>
      </c>
      <c r="L93">
        <f t="shared" si="29"/>
        <v>3</v>
      </c>
      <c r="M93" s="12">
        <f t="shared" si="30"/>
        <v>14</v>
      </c>
      <c r="N93" s="11">
        <f t="shared" si="21"/>
        <v>0</v>
      </c>
      <c r="O93">
        <f t="shared" si="21"/>
        <v>56</v>
      </c>
      <c r="P93">
        <f t="shared" si="21"/>
        <v>20</v>
      </c>
      <c r="Q93" s="12">
        <f t="shared" si="31"/>
        <v>3380</v>
      </c>
      <c r="R93" s="11">
        <f t="shared" si="32"/>
        <v>0</v>
      </c>
      <c r="S93">
        <f t="shared" si="33"/>
        <v>56</v>
      </c>
      <c r="T93">
        <f t="shared" si="34"/>
        <v>20</v>
      </c>
      <c r="U93" s="12">
        <f t="shared" si="35"/>
        <v>3380</v>
      </c>
      <c r="V93" s="13"/>
      <c r="W93" t="str">
        <f t="shared" si="38"/>
        <v>V:\Tutorials\Raw\Programming Foundations - Test-Driven Development\3. Scaling TDD\0Chapter Quiz.mkv</v>
      </c>
      <c r="Z93" s="12"/>
    </row>
    <row r="94" spans="1:26" x14ac:dyDescent="0.25">
      <c r="A94" s="14" t="s">
        <v>88</v>
      </c>
      <c r="B94" s="15" t="b">
        <f t="shared" si="22"/>
        <v>0</v>
      </c>
      <c r="C94" s="15" t="b">
        <f t="shared" si="23"/>
        <v>0</v>
      </c>
      <c r="D94" s="15">
        <f t="shared" si="24"/>
        <v>6</v>
      </c>
      <c r="E94" s="15" t="str">
        <f t="shared" si="36"/>
        <v>3. Scaling TDD</v>
      </c>
      <c r="F94" s="16" t="str">
        <f t="shared" si="37"/>
        <v/>
      </c>
      <c r="G94" s="11" t="str">
        <f t="shared" si="25"/>
        <v/>
      </c>
      <c r="H94">
        <f t="shared" si="26"/>
        <v>0</v>
      </c>
      <c r="I94" s="12">
        <f t="shared" si="27"/>
        <v>0</v>
      </c>
      <c r="J94" s="11">
        <f t="shared" si="20"/>
        <v>3794</v>
      </c>
      <c r="K94">
        <f t="shared" si="28"/>
        <v>1</v>
      </c>
      <c r="L94">
        <f t="shared" si="29"/>
        <v>3</v>
      </c>
      <c r="M94" s="12">
        <f t="shared" si="30"/>
        <v>14</v>
      </c>
      <c r="N94" s="11">
        <f t="shared" si="21"/>
        <v>0</v>
      </c>
      <c r="O94">
        <f t="shared" si="21"/>
        <v>56</v>
      </c>
      <c r="P94">
        <f t="shared" si="21"/>
        <v>20</v>
      </c>
      <c r="Q94" s="12">
        <f t="shared" si="31"/>
        <v>3380</v>
      </c>
      <c r="R94" s="11">
        <f t="shared" si="32"/>
        <v>0</v>
      </c>
      <c r="S94">
        <f t="shared" si="33"/>
        <v>56</v>
      </c>
      <c r="T94">
        <f t="shared" si="34"/>
        <v>20</v>
      </c>
      <c r="U94" s="12">
        <f t="shared" si="35"/>
        <v>3380</v>
      </c>
      <c r="V94" s="13"/>
      <c r="W94" t="str">
        <f t="shared" si="38"/>
        <v/>
      </c>
      <c r="Z94" s="12"/>
    </row>
    <row r="95" spans="1:26" x14ac:dyDescent="0.25">
      <c r="A95" s="14" t="s">
        <v>94</v>
      </c>
      <c r="B95" s="15" t="b">
        <f t="shared" si="22"/>
        <v>1</v>
      </c>
      <c r="C95" s="15" t="b">
        <f t="shared" si="23"/>
        <v>0</v>
      </c>
      <c r="D95" s="15">
        <f t="shared" si="24"/>
        <v>0</v>
      </c>
      <c r="E95" s="15" t="str">
        <f t="shared" si="36"/>
        <v>4. Conclusion</v>
      </c>
      <c r="F95" s="16" t="str">
        <f t="shared" si="37"/>
        <v/>
      </c>
      <c r="G95" s="11" t="str">
        <f t="shared" si="25"/>
        <v/>
      </c>
      <c r="H95">
        <f t="shared" si="26"/>
        <v>0</v>
      </c>
      <c r="I95" s="12">
        <f t="shared" si="27"/>
        <v>0</v>
      </c>
      <c r="J95" s="11">
        <f t="shared" si="20"/>
        <v>3794</v>
      </c>
      <c r="K95">
        <f t="shared" si="28"/>
        <v>1</v>
      </c>
      <c r="L95">
        <f t="shared" si="29"/>
        <v>3</v>
      </c>
      <c r="M95" s="12">
        <f t="shared" si="30"/>
        <v>14</v>
      </c>
      <c r="N95" s="11">
        <f t="shared" si="21"/>
        <v>0</v>
      </c>
      <c r="O95">
        <f t="shared" si="21"/>
        <v>56</v>
      </c>
      <c r="P95">
        <f t="shared" si="21"/>
        <v>20</v>
      </c>
      <c r="Q95" s="12">
        <f t="shared" si="31"/>
        <v>3380</v>
      </c>
      <c r="R95" s="11">
        <f t="shared" si="32"/>
        <v>0</v>
      </c>
      <c r="S95">
        <f t="shared" si="33"/>
        <v>56</v>
      </c>
      <c r="T95">
        <f t="shared" si="34"/>
        <v>20</v>
      </c>
      <c r="U95" s="12">
        <f t="shared" si="35"/>
        <v>3380</v>
      </c>
      <c r="V95" s="13"/>
      <c r="W95" t="str">
        <f t="shared" si="38"/>
        <v/>
      </c>
      <c r="Z95" s="12"/>
    </row>
    <row r="96" spans="1:26" x14ac:dyDescent="0.25">
      <c r="A96" s="14" t="s">
        <v>89</v>
      </c>
      <c r="B96" s="15" t="b">
        <f t="shared" si="22"/>
        <v>0</v>
      </c>
      <c r="C96" s="15" t="b">
        <f t="shared" si="23"/>
        <v>1</v>
      </c>
      <c r="D96" s="15">
        <f t="shared" si="24"/>
        <v>1</v>
      </c>
      <c r="E96" s="15" t="str">
        <f t="shared" si="36"/>
        <v>4. Conclusion</v>
      </c>
      <c r="F96" s="16" t="str">
        <f t="shared" si="37"/>
        <v>1. Next steps</v>
      </c>
      <c r="G96" s="11" t="str">
        <f t="shared" si="25"/>
        <v>19s</v>
      </c>
      <c r="H96">
        <f t="shared" si="26"/>
        <v>0</v>
      </c>
      <c r="I96" s="12">
        <f t="shared" si="27"/>
        <v>19</v>
      </c>
      <c r="J96" s="11">
        <f t="shared" si="20"/>
        <v>3813</v>
      </c>
      <c r="K96">
        <f t="shared" si="28"/>
        <v>1</v>
      </c>
      <c r="L96">
        <f t="shared" si="29"/>
        <v>3</v>
      </c>
      <c r="M96" s="12">
        <f t="shared" si="30"/>
        <v>33</v>
      </c>
      <c r="N96" s="11">
        <f t="shared" si="21"/>
        <v>0</v>
      </c>
      <c r="O96">
        <v>0</v>
      </c>
      <c r="P96">
        <v>2</v>
      </c>
      <c r="Q96" s="12">
        <f t="shared" si="31"/>
        <v>2</v>
      </c>
      <c r="R96" s="11">
        <f t="shared" si="32"/>
        <v>0</v>
      </c>
      <c r="S96">
        <f t="shared" si="33"/>
        <v>0</v>
      </c>
      <c r="T96">
        <f t="shared" si="34"/>
        <v>21</v>
      </c>
      <c r="U96" s="12">
        <f t="shared" si="35"/>
        <v>21</v>
      </c>
      <c r="V96" s="13"/>
      <c r="W96" t="str">
        <f t="shared" si="38"/>
        <v>V:\Tutorials\Raw\Programming Foundations - Test-Driven Development\4. Conclusion\01. Next steps.mkv</v>
      </c>
      <c r="Z96" s="12"/>
    </row>
    <row r="97" spans="1:26" x14ac:dyDescent="0.25">
      <c r="A97" s="14" t="s">
        <v>90</v>
      </c>
      <c r="B97" s="15" t="b">
        <f t="shared" si="22"/>
        <v>0</v>
      </c>
      <c r="C97" s="15" t="b">
        <f t="shared" si="23"/>
        <v>0</v>
      </c>
      <c r="D97" s="15">
        <f t="shared" si="24"/>
        <v>1</v>
      </c>
      <c r="E97" s="15" t="str">
        <f t="shared" si="36"/>
        <v>4. Conclusion</v>
      </c>
      <c r="F97" s="16" t="str">
        <f t="shared" si="37"/>
        <v/>
      </c>
      <c r="G97" s="11" t="str">
        <f t="shared" si="25"/>
        <v/>
      </c>
      <c r="H97">
        <f t="shared" si="26"/>
        <v>0</v>
      </c>
      <c r="I97" s="12">
        <f t="shared" si="27"/>
        <v>0</v>
      </c>
      <c r="J97" s="11">
        <f t="shared" si="20"/>
        <v>3813</v>
      </c>
      <c r="K97">
        <f t="shared" si="28"/>
        <v>1</v>
      </c>
      <c r="L97">
        <f t="shared" si="29"/>
        <v>3</v>
      </c>
      <c r="M97" s="12">
        <f t="shared" si="30"/>
        <v>33</v>
      </c>
      <c r="N97" s="11">
        <f t="shared" si="21"/>
        <v>0</v>
      </c>
      <c r="O97">
        <f t="shared" si="21"/>
        <v>0</v>
      </c>
      <c r="P97">
        <f t="shared" si="21"/>
        <v>21</v>
      </c>
      <c r="Q97" s="12">
        <f t="shared" si="31"/>
        <v>21</v>
      </c>
      <c r="R97" s="11">
        <f t="shared" si="32"/>
        <v>0</v>
      </c>
      <c r="S97">
        <f t="shared" si="33"/>
        <v>0</v>
      </c>
      <c r="T97">
        <f t="shared" si="34"/>
        <v>21</v>
      </c>
      <c r="U97" s="12">
        <f t="shared" si="35"/>
        <v>21</v>
      </c>
      <c r="V97" s="13"/>
      <c r="W97" t="str">
        <f t="shared" si="38"/>
        <v/>
      </c>
      <c r="Z97" s="12"/>
    </row>
    <row r="98" spans="1:26" x14ac:dyDescent="0.25">
      <c r="A98" s="14" t="s">
        <v>38</v>
      </c>
      <c r="B98" s="15" t="b">
        <f t="shared" si="22"/>
        <v>0</v>
      </c>
      <c r="C98" s="15" t="b">
        <f t="shared" si="23"/>
        <v>0</v>
      </c>
      <c r="D98" s="15">
        <f t="shared" si="24"/>
        <v>1</v>
      </c>
      <c r="E98" s="15" t="str">
        <f t="shared" si="36"/>
        <v>4. Conclusion</v>
      </c>
      <c r="F98" s="16" t="str">
        <f t="shared" si="37"/>
        <v/>
      </c>
      <c r="G98" s="11" t="str">
        <f t="shared" si="25"/>
        <v/>
      </c>
      <c r="H98">
        <f t="shared" si="26"/>
        <v>0</v>
      </c>
      <c r="I98" s="12">
        <f t="shared" si="27"/>
        <v>0</v>
      </c>
      <c r="J98" s="11">
        <f t="shared" si="20"/>
        <v>3813</v>
      </c>
      <c r="K98">
        <f t="shared" si="28"/>
        <v>1</v>
      </c>
      <c r="L98">
        <f t="shared" si="29"/>
        <v>3</v>
      </c>
      <c r="M98" s="12">
        <f t="shared" si="30"/>
        <v>33</v>
      </c>
      <c r="N98" s="11">
        <f t="shared" si="21"/>
        <v>0</v>
      </c>
      <c r="O98">
        <f t="shared" si="21"/>
        <v>0</v>
      </c>
      <c r="P98">
        <f t="shared" si="21"/>
        <v>21</v>
      </c>
      <c r="Q98" s="12">
        <f t="shared" si="31"/>
        <v>21</v>
      </c>
      <c r="R98" s="11">
        <f t="shared" si="32"/>
        <v>0</v>
      </c>
      <c r="S98">
        <f t="shared" si="33"/>
        <v>0</v>
      </c>
      <c r="T98">
        <f t="shared" si="34"/>
        <v>21</v>
      </c>
      <c r="U98" s="12">
        <f t="shared" si="35"/>
        <v>21</v>
      </c>
      <c r="V98" s="13"/>
      <c r="W98" t="str">
        <f t="shared" si="38"/>
        <v/>
      </c>
      <c r="Z98" s="12"/>
    </row>
    <row r="99" spans="1:26" x14ac:dyDescent="0.25">
      <c r="A99" s="14" t="s">
        <v>91</v>
      </c>
      <c r="B99" s="15" t="b">
        <f t="shared" si="22"/>
        <v>0</v>
      </c>
      <c r="C99" s="15" t="b">
        <f t="shared" si="23"/>
        <v>1</v>
      </c>
      <c r="D99" s="15">
        <f t="shared" si="24"/>
        <v>2</v>
      </c>
      <c r="E99" s="15" t="str">
        <f t="shared" si="36"/>
        <v>4. Conclusion</v>
      </c>
      <c r="F99" s="16" t="str">
        <f t="shared" si="37"/>
        <v>2. More learning possibilities</v>
      </c>
      <c r="G99" s="11" t="str">
        <f t="shared" si="25"/>
        <v>45s</v>
      </c>
      <c r="H99">
        <f t="shared" si="26"/>
        <v>0</v>
      </c>
      <c r="I99" s="12">
        <f t="shared" si="27"/>
        <v>45</v>
      </c>
      <c r="J99" s="11">
        <f t="shared" si="20"/>
        <v>3858</v>
      </c>
      <c r="K99">
        <f t="shared" si="28"/>
        <v>1</v>
      </c>
      <c r="L99">
        <f t="shared" si="29"/>
        <v>4</v>
      </c>
      <c r="M99" s="12">
        <f t="shared" si="30"/>
        <v>18</v>
      </c>
      <c r="N99" s="11">
        <f t="shared" si="21"/>
        <v>0</v>
      </c>
      <c r="O99">
        <f t="shared" si="21"/>
        <v>0</v>
      </c>
      <c r="P99">
        <f t="shared" si="21"/>
        <v>21</v>
      </c>
      <c r="Q99" s="12">
        <f t="shared" si="31"/>
        <v>21</v>
      </c>
      <c r="R99" s="11">
        <f t="shared" si="32"/>
        <v>0</v>
      </c>
      <c r="S99">
        <f t="shared" si="33"/>
        <v>1</v>
      </c>
      <c r="T99">
        <f t="shared" si="34"/>
        <v>6</v>
      </c>
      <c r="U99" s="12">
        <f t="shared" si="35"/>
        <v>66</v>
      </c>
      <c r="V99" s="13"/>
      <c r="W99" t="str">
        <f t="shared" si="38"/>
        <v>V:\Tutorials\Raw\Programming Foundations - Test-Driven Development\4. Conclusion\02. More learning possibilities.mkv</v>
      </c>
      <c r="Z99" s="12"/>
    </row>
    <row r="100" spans="1:26" x14ac:dyDescent="0.25">
      <c r="A100" s="14" t="s">
        <v>92</v>
      </c>
      <c r="B100" s="15" t="b">
        <f t="shared" si="22"/>
        <v>0</v>
      </c>
      <c r="C100" s="15" t="b">
        <f>OR(AND(NOT(ISERROR(FIND("m",#REF!))),ISNUMBER(VALUE(LEFT(#REF!,FIND("m",#REF!)-1)))),AND(NOT(ISERROR(FIND("s",#REF!))),ISNUMBER(VALUE(LEFT(#REF!,FIND("s",#REF!)-1)))))</f>
        <v>0</v>
      </c>
      <c r="D100" s="15">
        <f t="shared" si="24"/>
        <v>2</v>
      </c>
      <c r="E100" s="15" t="str">
        <f t="shared" si="36"/>
        <v>4. Conclusion</v>
      </c>
      <c r="F100" s="16" t="str">
        <f t="shared" si="37"/>
        <v/>
      </c>
      <c r="G100" s="11" t="str">
        <f>IF(C100,IF(ISERROR(FIND("s",#REF!)),LEFT(#REF!,FIND("m",#REF!)),LEFT(#REF!,FIND("s",#REF!))),"")</f>
        <v/>
      </c>
      <c r="H100">
        <f t="shared" si="26"/>
        <v>0</v>
      </c>
      <c r="I100" s="12">
        <f t="shared" si="27"/>
        <v>0</v>
      </c>
      <c r="J100" s="11">
        <f t="shared" si="20"/>
        <v>3858</v>
      </c>
      <c r="K100">
        <f t="shared" si="28"/>
        <v>1</v>
      </c>
      <c r="L100">
        <f t="shared" si="29"/>
        <v>4</v>
      </c>
      <c r="M100" s="12">
        <f t="shared" si="30"/>
        <v>18</v>
      </c>
      <c r="N100" s="11">
        <f t="shared" si="21"/>
        <v>0</v>
      </c>
      <c r="O100">
        <f t="shared" si="21"/>
        <v>1</v>
      </c>
      <c r="P100">
        <f t="shared" si="21"/>
        <v>6</v>
      </c>
      <c r="Q100" s="12">
        <f t="shared" si="31"/>
        <v>66</v>
      </c>
      <c r="R100" s="11">
        <f t="shared" si="32"/>
        <v>0</v>
      </c>
      <c r="S100">
        <f t="shared" si="33"/>
        <v>1</v>
      </c>
      <c r="T100">
        <f t="shared" si="34"/>
        <v>6</v>
      </c>
      <c r="U100" s="12">
        <f t="shared" si="35"/>
        <v>66</v>
      </c>
      <c r="V100" s="13"/>
      <c r="W100" t="str">
        <f t="shared" si="38"/>
        <v/>
      </c>
      <c r="Z100" s="12"/>
    </row>
  </sheetData>
  <autoFilter ref="A12:Z100" xr:uid="{7D146742-D5C3-44BB-BB29-225F689BB6C9}"/>
  <mergeCells count="12">
    <mergeCell ref="N9:Q9"/>
    <mergeCell ref="R9:U9"/>
    <mergeCell ref="V9:Z9"/>
    <mergeCell ref="A1:M1"/>
    <mergeCell ref="A9:A10"/>
    <mergeCell ref="B9:B10"/>
    <mergeCell ref="C9:C10"/>
    <mergeCell ref="D9:D10"/>
    <mergeCell ref="E9:E10"/>
    <mergeCell ref="F9:F10"/>
    <mergeCell ref="G9:I9"/>
    <mergeCell ref="J9:M9"/>
  </mergeCells>
  <conditionalFormatting sqref="G12:U14 A12:E12 A13:D13 B14:D14 A16:D100 E13:E100 F12:F100 G16:U100">
    <cfRule type="expression" dxfId="5" priority="7">
      <formula>$F12&lt;&gt;""</formula>
    </cfRule>
  </conditionalFormatting>
  <conditionalFormatting sqref="E11">
    <cfRule type="cellIs" dxfId="4" priority="6" operator="equal">
      <formula>"No"</formula>
    </cfRule>
  </conditionalFormatting>
  <conditionalFormatting sqref="G4:G7 E4:E7">
    <cfRule type="cellIs" dxfId="3" priority="5" operator="equal">
      <formula>"No"</formula>
    </cfRule>
  </conditionalFormatting>
  <conditionalFormatting sqref="A1:M1">
    <cfRule type="cellIs" dxfId="2" priority="4" operator="equal">
      <formula>""</formula>
    </cfRule>
  </conditionalFormatting>
  <conditionalFormatting sqref="A15:D15 G15:U15">
    <cfRule type="expression" dxfId="1" priority="3">
      <formula>$F15&lt;&gt;""</formula>
    </cfRule>
  </conditionalFormatting>
  <dataValidations count="3">
    <dataValidation type="list" allowBlank="1" showInputMessage="1" sqref="G7" xr:uid="{C771155F-55DE-4058-AEF9-444A105AF8FD}">
      <formula1>"Yes, No, N/A, Partial"</formula1>
    </dataValidation>
    <dataValidation type="list" allowBlank="1" showInputMessage="1" sqref="E4" xr:uid="{8507C006-782A-4704-9444-864F71E1B718}">
      <formula1>"Yes, No, N/A,No Failed"</formula1>
    </dataValidation>
    <dataValidation type="list" allowBlank="1" showInputMessage="1" sqref="E5:E6 G4:G6" xr:uid="{23930E6F-D975-4FED-A0A8-1EB53412A15D}">
      <formula1>"Yes, No, N/A"</formula1>
    </dataValidation>
  </dataValidations>
  <hyperlinks>
    <hyperlink ref="E2" r:id="rId1" xr:uid="{5AF3DC64-C6A9-4ACD-A97C-071ABC83167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EBC8-C83A-4DED-BD49-E7E295A2448E}">
  <sheetPr codeName="Sheet2"/>
  <dimension ref="A1:E34"/>
  <sheetViews>
    <sheetView zoomScaleNormal="100" workbookViewId="0">
      <selection activeCell="C1" sqref="C1"/>
    </sheetView>
  </sheetViews>
  <sheetFormatPr defaultRowHeight="15" x14ac:dyDescent="0.25"/>
  <sheetData>
    <row r="1" spans="1:5" x14ac:dyDescent="0.25">
      <c r="A1" t="str">
        <f t="shared" ref="A1:A34" si="0">"md """&amp;B1&amp;""""</f>
        <v>md "0. Introduction"</v>
      </c>
      <c r="B1" t="s">
        <v>93</v>
      </c>
      <c r="C1" t="s">
        <v>93</v>
      </c>
      <c r="D1" t="s">
        <v>95</v>
      </c>
      <c r="E1" t="str">
        <f t="shared" ref="E1:E34" si="1">IF(C1="","",IF(D1="",C1,D1))</f>
        <v>0. Introduction</v>
      </c>
    </row>
    <row r="2" spans="1:5" x14ac:dyDescent="0.25">
      <c r="A2" t="str">
        <f t="shared" si="0"/>
        <v>md "1. TDD Methodology"</v>
      </c>
      <c r="B2" t="s">
        <v>51</v>
      </c>
      <c r="C2" t="s">
        <v>93</v>
      </c>
      <c r="D2" t="s">
        <v>96</v>
      </c>
      <c r="E2" t="str">
        <f t="shared" si="1"/>
        <v>1. Small steps to great things</v>
      </c>
    </row>
    <row r="3" spans="1:5" x14ac:dyDescent="0.25">
      <c r="A3" t="str">
        <f t="shared" si="0"/>
        <v>md "2. TDD Structure and Syntax"</v>
      </c>
      <c r="B3" t="s">
        <v>64</v>
      </c>
      <c r="C3" t="s">
        <v>93</v>
      </c>
      <c r="D3" t="s">
        <v>97</v>
      </c>
      <c r="E3" t="str">
        <f t="shared" si="1"/>
        <v>2. What you should know</v>
      </c>
    </row>
    <row r="4" spans="1:5" x14ac:dyDescent="0.25">
      <c r="A4" t="str">
        <f t="shared" si="0"/>
        <v>md "3. Scaling TDD"</v>
      </c>
      <c r="B4" t="s">
        <v>75</v>
      </c>
      <c r="C4" t="s">
        <v>93</v>
      </c>
      <c r="D4" t="s">
        <v>98</v>
      </c>
      <c r="E4" t="str">
        <f t="shared" si="1"/>
        <v>3. Prerequisites</v>
      </c>
    </row>
    <row r="5" spans="1:5" x14ac:dyDescent="0.25">
      <c r="A5" t="str">
        <f t="shared" si="0"/>
        <v>md "4. Conclusion"</v>
      </c>
      <c r="B5" t="s">
        <v>94</v>
      </c>
      <c r="C5" t="s">
        <v>93</v>
      </c>
      <c r="D5" t="s">
        <v>99</v>
      </c>
      <c r="E5" t="str">
        <f t="shared" si="1"/>
        <v>4. What is test-driven development (TDD)</v>
      </c>
    </row>
    <row r="6" spans="1:5" x14ac:dyDescent="0.25">
      <c r="A6" t="str">
        <f t="shared" si="0"/>
        <v>md ""</v>
      </c>
      <c r="C6" t="s">
        <v>93</v>
      </c>
      <c r="D6" t="s">
        <v>100</v>
      </c>
      <c r="E6" t="str">
        <f t="shared" si="1"/>
        <v>5. xUnit and JUnit</v>
      </c>
    </row>
    <row r="7" spans="1:5" x14ac:dyDescent="0.25">
      <c r="A7" t="str">
        <f t="shared" si="0"/>
        <v>md ""</v>
      </c>
      <c r="C7" t="s">
        <v>93</v>
      </c>
      <c r="D7" t="s">
        <v>101</v>
      </c>
      <c r="E7" t="str">
        <f t="shared" si="1"/>
        <v>6. Writing test cases</v>
      </c>
    </row>
    <row r="8" spans="1:5" x14ac:dyDescent="0.25">
      <c r="A8" t="str">
        <f t="shared" si="0"/>
        <v>md ""</v>
      </c>
      <c r="C8" t="s">
        <v>93</v>
      </c>
      <c r="D8" t="s">
        <v>49</v>
      </c>
      <c r="E8" t="str">
        <f t="shared" si="1"/>
        <v>Chapter Quiz</v>
      </c>
    </row>
    <row r="9" spans="1:5" x14ac:dyDescent="0.25">
      <c r="A9" t="str">
        <f t="shared" si="0"/>
        <v>md ""</v>
      </c>
      <c r="C9" t="s">
        <v>51</v>
      </c>
      <c r="D9" t="s">
        <v>95</v>
      </c>
      <c r="E9" t="str">
        <f t="shared" si="1"/>
        <v>1. TDD Methodology</v>
      </c>
    </row>
    <row r="10" spans="1:5" x14ac:dyDescent="0.25">
      <c r="A10" t="str">
        <f t="shared" si="0"/>
        <v>md ""</v>
      </c>
      <c r="C10" t="s">
        <v>51</v>
      </c>
      <c r="D10" t="s">
        <v>102</v>
      </c>
      <c r="E10" t="str">
        <f t="shared" si="1"/>
        <v>1. TDD and agile</v>
      </c>
    </row>
    <row r="11" spans="1:5" x14ac:dyDescent="0.25">
      <c r="A11" t="str">
        <f t="shared" si="0"/>
        <v>md ""</v>
      </c>
      <c r="C11" t="s">
        <v>51</v>
      </c>
      <c r="D11" t="s">
        <v>103</v>
      </c>
      <c r="E11" t="str">
        <f t="shared" si="1"/>
        <v>2. Where to start</v>
      </c>
    </row>
    <row r="12" spans="1:5" x14ac:dyDescent="0.25">
      <c r="A12" t="str">
        <f t="shared" si="0"/>
        <v>md ""</v>
      </c>
      <c r="C12" t="s">
        <v>51</v>
      </c>
      <c r="D12" t="s">
        <v>104</v>
      </c>
      <c r="E12" t="str">
        <f t="shared" si="1"/>
        <v>3. The iterative red-green-refactor cycle</v>
      </c>
    </row>
    <row r="13" spans="1:5" x14ac:dyDescent="0.25">
      <c r="A13" t="str">
        <f t="shared" si="0"/>
        <v>md ""</v>
      </c>
      <c r="C13" t="s">
        <v>51</v>
      </c>
      <c r="D13" t="s">
        <v>105</v>
      </c>
      <c r="E13" t="str">
        <f t="shared" si="1"/>
        <v>4. Refactor to improve the design</v>
      </c>
    </row>
    <row r="14" spans="1:5" x14ac:dyDescent="0.25">
      <c r="A14" t="str">
        <f t="shared" si="0"/>
        <v>md ""</v>
      </c>
      <c r="C14" t="s">
        <v>51</v>
      </c>
      <c r="D14" t="s">
        <v>106</v>
      </c>
      <c r="E14" t="str">
        <f t="shared" si="1"/>
        <v>5. ✓ Challenge - Functionality</v>
      </c>
    </row>
    <row r="15" spans="1:5" x14ac:dyDescent="0.25">
      <c r="A15" t="str">
        <f t="shared" si="0"/>
        <v>md ""</v>
      </c>
      <c r="C15" t="s">
        <v>51</v>
      </c>
      <c r="D15" t="s">
        <v>107</v>
      </c>
      <c r="E15" t="str">
        <f t="shared" si="1"/>
        <v>6. ✓ Solution - Functionality</v>
      </c>
    </row>
    <row r="16" spans="1:5" x14ac:dyDescent="0.25">
      <c r="A16" t="str">
        <f t="shared" si="0"/>
        <v>md ""</v>
      </c>
      <c r="C16" t="s">
        <v>51</v>
      </c>
      <c r="D16" t="s">
        <v>49</v>
      </c>
      <c r="E16" t="str">
        <f t="shared" si="1"/>
        <v>Chapter Quiz</v>
      </c>
    </row>
    <row r="17" spans="1:5" x14ac:dyDescent="0.25">
      <c r="A17" t="str">
        <f t="shared" si="0"/>
        <v>md ""</v>
      </c>
      <c r="C17" t="s">
        <v>64</v>
      </c>
      <c r="D17" t="s">
        <v>95</v>
      </c>
      <c r="E17" t="str">
        <f t="shared" si="1"/>
        <v>2. TDD Structure and Syntax</v>
      </c>
    </row>
    <row r="18" spans="1:5" x14ac:dyDescent="0.25">
      <c r="A18" t="str">
        <f t="shared" si="0"/>
        <v>md ""</v>
      </c>
      <c r="C18" t="s">
        <v>64</v>
      </c>
      <c r="D18" t="s">
        <v>108</v>
      </c>
      <c r="E18" t="str">
        <f t="shared" si="1"/>
        <v>1. Test structure</v>
      </c>
    </row>
    <row r="19" spans="1:5" x14ac:dyDescent="0.25">
      <c r="A19" t="str">
        <f t="shared" si="0"/>
        <v>md ""</v>
      </c>
      <c r="C19" t="s">
        <v>64</v>
      </c>
      <c r="D19" t="s">
        <v>109</v>
      </c>
      <c r="E19" t="str">
        <f t="shared" si="1"/>
        <v>2. Assertions</v>
      </c>
    </row>
    <row r="20" spans="1:5" x14ac:dyDescent="0.25">
      <c r="A20" t="str">
        <f t="shared" si="0"/>
        <v>md ""</v>
      </c>
      <c r="C20" t="s">
        <v>64</v>
      </c>
      <c r="D20" t="s">
        <v>110</v>
      </c>
      <c r="E20" t="str">
        <f t="shared" si="1"/>
        <v>3. Testing exceptions</v>
      </c>
    </row>
    <row r="21" spans="1:5" x14ac:dyDescent="0.25">
      <c r="A21" t="str">
        <f t="shared" si="0"/>
        <v>md ""</v>
      </c>
      <c r="C21" t="s">
        <v>64</v>
      </c>
      <c r="D21" t="s">
        <v>111</v>
      </c>
      <c r="E21" t="str">
        <f t="shared" si="1"/>
        <v>4. ✓ Challenge - Performance</v>
      </c>
    </row>
    <row r="22" spans="1:5" x14ac:dyDescent="0.25">
      <c r="A22" t="str">
        <f t="shared" si="0"/>
        <v>md ""</v>
      </c>
      <c r="C22" t="s">
        <v>64</v>
      </c>
      <c r="D22" t="s">
        <v>112</v>
      </c>
      <c r="E22" t="str">
        <f t="shared" si="1"/>
        <v>5. ✓ Solution - Performance</v>
      </c>
    </row>
    <row r="23" spans="1:5" x14ac:dyDescent="0.25">
      <c r="A23" t="str">
        <f t="shared" si="0"/>
        <v>md ""</v>
      </c>
      <c r="C23" t="s">
        <v>64</v>
      </c>
      <c r="D23" t="s">
        <v>49</v>
      </c>
      <c r="E23" t="str">
        <f t="shared" si="1"/>
        <v>Chapter Quiz</v>
      </c>
    </row>
    <row r="24" spans="1:5" x14ac:dyDescent="0.25">
      <c r="A24" t="str">
        <f t="shared" si="0"/>
        <v>md ""</v>
      </c>
      <c r="C24" t="s">
        <v>75</v>
      </c>
      <c r="D24" t="s">
        <v>95</v>
      </c>
      <c r="E24" t="str">
        <f t="shared" si="1"/>
        <v>3. Scaling TDD</v>
      </c>
    </row>
    <row r="25" spans="1:5" x14ac:dyDescent="0.25">
      <c r="A25" t="str">
        <f t="shared" si="0"/>
        <v>md ""</v>
      </c>
      <c r="C25" t="s">
        <v>75</v>
      </c>
      <c r="D25" t="s">
        <v>113</v>
      </c>
      <c r="E25" t="str">
        <f t="shared" si="1"/>
        <v>1. TDD tools and frameworks</v>
      </c>
    </row>
    <row r="26" spans="1:5" x14ac:dyDescent="0.25">
      <c r="A26" t="str">
        <f t="shared" si="0"/>
        <v>md ""</v>
      </c>
      <c r="C26" t="s">
        <v>75</v>
      </c>
      <c r="D26" t="s">
        <v>114</v>
      </c>
      <c r="E26" t="str">
        <f t="shared" si="1"/>
        <v>2. Assertion frameworks</v>
      </c>
    </row>
    <row r="27" spans="1:5" x14ac:dyDescent="0.25">
      <c r="A27" t="str">
        <f t="shared" si="0"/>
        <v>md ""</v>
      </c>
      <c r="C27" t="s">
        <v>75</v>
      </c>
      <c r="D27" t="s">
        <v>115</v>
      </c>
      <c r="E27" t="str">
        <f t="shared" si="1"/>
        <v>3. Test doubles</v>
      </c>
    </row>
    <row r="28" spans="1:5" x14ac:dyDescent="0.25">
      <c r="A28" t="str">
        <f t="shared" si="0"/>
        <v>md ""</v>
      </c>
      <c r="C28" t="s">
        <v>75</v>
      </c>
      <c r="D28" t="s">
        <v>116</v>
      </c>
      <c r="E28" t="str">
        <f t="shared" si="1"/>
        <v>4. Mocking</v>
      </c>
    </row>
    <row r="29" spans="1:5" x14ac:dyDescent="0.25">
      <c r="A29" t="str">
        <f t="shared" si="0"/>
        <v>md ""</v>
      </c>
      <c r="C29" t="s">
        <v>75</v>
      </c>
      <c r="D29" t="s">
        <v>117</v>
      </c>
      <c r="E29" t="str">
        <f t="shared" si="1"/>
        <v>5. ✓ Challenge - Database</v>
      </c>
    </row>
    <row r="30" spans="1:5" x14ac:dyDescent="0.25">
      <c r="A30" t="str">
        <f t="shared" si="0"/>
        <v>md ""</v>
      </c>
      <c r="C30" t="s">
        <v>75</v>
      </c>
      <c r="D30" t="s">
        <v>118</v>
      </c>
      <c r="E30" t="str">
        <f t="shared" si="1"/>
        <v>6. ✓ Solution - Database</v>
      </c>
    </row>
    <row r="31" spans="1:5" x14ac:dyDescent="0.25">
      <c r="A31" t="str">
        <f t="shared" si="0"/>
        <v>md ""</v>
      </c>
      <c r="C31" t="s">
        <v>75</v>
      </c>
      <c r="D31" t="s">
        <v>49</v>
      </c>
      <c r="E31" t="str">
        <f t="shared" si="1"/>
        <v>Chapter Quiz</v>
      </c>
    </row>
    <row r="32" spans="1:5" x14ac:dyDescent="0.25">
      <c r="A32" t="str">
        <f t="shared" si="0"/>
        <v>md ""</v>
      </c>
      <c r="C32" t="s">
        <v>94</v>
      </c>
      <c r="D32" t="s">
        <v>95</v>
      </c>
      <c r="E32" t="str">
        <f t="shared" si="1"/>
        <v>4. Conclusion</v>
      </c>
    </row>
    <row r="33" spans="1:5" x14ac:dyDescent="0.25">
      <c r="A33" t="str">
        <f t="shared" si="0"/>
        <v>md ""</v>
      </c>
      <c r="C33" t="s">
        <v>94</v>
      </c>
      <c r="D33" t="s">
        <v>119</v>
      </c>
      <c r="E33" t="str">
        <f t="shared" si="1"/>
        <v>1. Next steps</v>
      </c>
    </row>
    <row r="34" spans="1:5" x14ac:dyDescent="0.25">
      <c r="A34" t="str">
        <f t="shared" si="0"/>
        <v>md ""</v>
      </c>
      <c r="C34" t="s">
        <v>94</v>
      </c>
      <c r="D34" t="s">
        <v>120</v>
      </c>
      <c r="E34" t="str">
        <f t="shared" si="1"/>
        <v>2. More learning possibilities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64F1-C390-4169-B40B-522328D0C99B}">
  <dimension ref="A1:G500"/>
  <sheetViews>
    <sheetView zoomScaleNormal="100" workbookViewId="0">
      <selection activeCell="F25" sqref="F25"/>
    </sheetView>
  </sheetViews>
  <sheetFormatPr defaultRowHeight="15" x14ac:dyDescent="0.25"/>
  <cols>
    <col min="3" max="3" width="40.85546875" bestFit="1" customWidth="1"/>
    <col min="4" max="4" width="51" bestFit="1" customWidth="1"/>
    <col min="5" max="6" width="84.85546875" bestFit="1" customWidth="1"/>
  </cols>
  <sheetData>
    <row r="1" spans="1:7" x14ac:dyDescent="0.25">
      <c r="A1" t="str">
        <f>IF(Chapters!D1="Chapter Quiz","",Chapters!D1)</f>
        <v/>
      </c>
      <c r="B1">
        <v>1</v>
      </c>
      <c r="C1" t="str">
        <f>IF(OR(D1=0,ISBLANK(D1)),"",INDEX(Chapters!C$1:C$500,MATCH(D1,Chapters!D$1:D$500,0)))</f>
        <v>0. Introduction</v>
      </c>
      <c r="D1" t="str" cm="1">
        <f t="array" ref="D1:D27">_xlfn.UNIQUE(A1:A500)</f>
        <v/>
      </c>
      <c r="E1" t="str">
        <f>IF(D1="","",C1&amp;"\0"&amp;SUBSTITUTE(SUBSTITUTE(SUBSTITUTE(SUBSTITUTE(D1,"“",""""),"”",""""),"&lt;&gt; ",""),"—","-")&amp;".mkv")</f>
        <v/>
      </c>
      <c r="G1" t="str">
        <f t="shared" ref="G1:G64" si="0">IF(D1="","",E1=F1)</f>
        <v/>
      </c>
    </row>
    <row r="2" spans="1:7" x14ac:dyDescent="0.25">
      <c r="A2" t="str">
        <f>IF(Chapters!D2="Chapter Quiz","",Chapters!D2)</f>
        <v>1. Small steps to great things</v>
      </c>
      <c r="B2">
        <v>2</v>
      </c>
      <c r="C2" t="str">
        <f>IF(OR(D2=0,ISBLANK(D2)),"",INDEX(Chapters!C$1:C$500,MATCH(D2,Chapters!D$1:D$500,0)))</f>
        <v>0. Introduction</v>
      </c>
      <c r="D2" t="str">
        <v>1. Small steps to great things</v>
      </c>
      <c r="E2" t="str">
        <f t="shared" ref="E2:E65" si="1">IF(D2="","",C2&amp;"\0"&amp;SUBSTITUTE(SUBSTITUTE(SUBSTITUTE(SUBSTITUTE(D2,"“",""""),"”",""""),"&lt;&gt; ",""),"—","-")&amp;".mkv")</f>
        <v>0. Introduction\01. Small steps to great things.mkv</v>
      </c>
      <c r="F2" t="s">
        <v>124</v>
      </c>
      <c r="G2" t="b">
        <f t="shared" si="0"/>
        <v>1</v>
      </c>
    </row>
    <row r="3" spans="1:7" x14ac:dyDescent="0.25">
      <c r="A3" t="str">
        <f>IF(Chapters!D3="Chapter Quiz","",Chapters!D3)</f>
        <v>2. What you should know</v>
      </c>
      <c r="B3">
        <v>3</v>
      </c>
      <c r="C3" t="str">
        <f>IF(OR(D3=0,ISBLANK(D3)),"",INDEX(Chapters!C$1:C$500,MATCH(D3,Chapters!D$1:D$500,0)))</f>
        <v>0. Introduction</v>
      </c>
      <c r="D3" t="str">
        <v>2. What you should know</v>
      </c>
      <c r="E3" t="str">
        <f t="shared" si="1"/>
        <v>0. Introduction\02. What you should know.mkv</v>
      </c>
      <c r="F3" t="s">
        <v>125</v>
      </c>
      <c r="G3" t="b">
        <f t="shared" si="0"/>
        <v>1</v>
      </c>
    </row>
    <row r="4" spans="1:7" x14ac:dyDescent="0.25">
      <c r="A4" t="str">
        <f>IF(Chapters!D4="Chapter Quiz","",Chapters!D4)</f>
        <v>3. Prerequisites</v>
      </c>
      <c r="B4">
        <v>4</v>
      </c>
      <c r="C4" t="str">
        <f>IF(OR(D4=0,ISBLANK(D4)),"",INDEX(Chapters!C$1:C$500,MATCH(D4,Chapters!D$1:D$500,0)))</f>
        <v>0. Introduction</v>
      </c>
      <c r="D4" t="str">
        <v>3. Prerequisites</v>
      </c>
      <c r="E4" t="str">
        <f t="shared" si="1"/>
        <v>0. Introduction\03. Prerequisites.mkv</v>
      </c>
      <c r="G4" t="b">
        <f t="shared" si="0"/>
        <v>0</v>
      </c>
    </row>
    <row r="5" spans="1:7" x14ac:dyDescent="0.25">
      <c r="A5" t="str">
        <f>IF(Chapters!D5="Chapter Quiz","",Chapters!D5)</f>
        <v>4. What is test-driven development (TDD)</v>
      </c>
      <c r="B5">
        <v>5</v>
      </c>
      <c r="C5" t="str">
        <f>IF(OR(D5=0,ISBLANK(D5)),"",INDEX(Chapters!C$1:C$500,MATCH(D5,Chapters!D$1:D$500,0)))</f>
        <v>0. Introduction</v>
      </c>
      <c r="D5" t="str">
        <v>4. What is test-driven development (TDD)</v>
      </c>
      <c r="E5" t="str">
        <f t="shared" si="1"/>
        <v>0. Introduction\04. What is test-driven development (TDD).mkv</v>
      </c>
      <c r="F5" t="s">
        <v>126</v>
      </c>
      <c r="G5" t="b">
        <f t="shared" si="0"/>
        <v>1</v>
      </c>
    </row>
    <row r="6" spans="1:7" x14ac:dyDescent="0.25">
      <c r="A6" t="str">
        <f>IF(Chapters!D6="Chapter Quiz","",Chapters!D6)</f>
        <v>5. xUnit and JUnit</v>
      </c>
      <c r="B6">
        <v>6</v>
      </c>
      <c r="C6" t="str">
        <f>IF(OR(D6=0,ISBLANK(D6)),"",INDEX(Chapters!C$1:C$500,MATCH(D6,Chapters!D$1:D$500,0)))</f>
        <v>0. Introduction</v>
      </c>
      <c r="D6" t="str">
        <v>5. xUnit and JUnit</v>
      </c>
      <c r="E6" t="str">
        <f t="shared" si="1"/>
        <v>0. Introduction\05. xUnit and JUnit.mkv</v>
      </c>
      <c r="F6" t="s">
        <v>127</v>
      </c>
      <c r="G6" t="b">
        <f t="shared" si="0"/>
        <v>1</v>
      </c>
    </row>
    <row r="7" spans="1:7" x14ac:dyDescent="0.25">
      <c r="A7" t="str">
        <f>IF(Chapters!D7="Chapter Quiz","",Chapters!D7)</f>
        <v>6. Writing test cases</v>
      </c>
      <c r="B7">
        <v>7</v>
      </c>
      <c r="C7" t="str">
        <f>IF(OR(D7=0,ISBLANK(D7)),"",INDEX(Chapters!C$1:C$500,MATCH(D7,Chapters!D$1:D$500,0)))</f>
        <v>0. Introduction</v>
      </c>
      <c r="D7" t="str">
        <v>6. Writing test cases</v>
      </c>
      <c r="E7" t="str">
        <f t="shared" si="1"/>
        <v>0. Introduction\06. Writing test cases.mkv</v>
      </c>
      <c r="F7" t="s">
        <v>128</v>
      </c>
      <c r="G7" t="b">
        <f t="shared" si="0"/>
        <v>1</v>
      </c>
    </row>
    <row r="8" spans="1:7" x14ac:dyDescent="0.25">
      <c r="A8" t="str">
        <f>IF(Chapters!D8="Chapter Quiz","",Chapters!D8)</f>
        <v/>
      </c>
      <c r="B8">
        <v>8</v>
      </c>
      <c r="C8" t="str">
        <f>IF(OR(D8=0,ISBLANK(D8)),"",INDEX(Chapters!C$1:C$500,MATCH(D8,Chapters!D$1:D$500,0)))</f>
        <v>1. TDD Methodology</v>
      </c>
      <c r="D8" t="str">
        <v>1. TDD and agile</v>
      </c>
      <c r="E8" t="str">
        <f t="shared" si="1"/>
        <v>1. TDD Methodology\01. TDD and agile.mkv</v>
      </c>
      <c r="F8" t="s">
        <v>129</v>
      </c>
      <c r="G8" t="b">
        <f t="shared" si="0"/>
        <v>1</v>
      </c>
    </row>
    <row r="9" spans="1:7" x14ac:dyDescent="0.25">
      <c r="A9" t="str">
        <f>IF(Chapters!D9="Chapter Quiz","",Chapters!D9)</f>
        <v/>
      </c>
      <c r="B9">
        <v>9</v>
      </c>
      <c r="C9" t="str">
        <f>IF(OR(D9=0,ISBLANK(D9)),"",INDEX(Chapters!C$1:C$500,MATCH(D9,Chapters!D$1:D$500,0)))</f>
        <v>1. TDD Methodology</v>
      </c>
      <c r="D9" t="str">
        <v>2. Where to start</v>
      </c>
      <c r="E9" t="str">
        <f t="shared" si="1"/>
        <v>1. TDD Methodology\02. Where to start.mkv</v>
      </c>
      <c r="F9" t="s">
        <v>130</v>
      </c>
      <c r="G9" t="b">
        <f t="shared" si="0"/>
        <v>1</v>
      </c>
    </row>
    <row r="10" spans="1:7" x14ac:dyDescent="0.25">
      <c r="A10" t="str">
        <f>IF(Chapters!D10="Chapter Quiz","",Chapters!D10)</f>
        <v>1. TDD and agile</v>
      </c>
      <c r="B10">
        <v>10</v>
      </c>
      <c r="C10" t="str">
        <f>IF(OR(D10=0,ISBLANK(D10)),"",INDEX(Chapters!C$1:C$500,MATCH(D10,Chapters!D$1:D$500,0)))</f>
        <v>1. TDD Methodology</v>
      </c>
      <c r="D10" t="str">
        <v>3. The iterative red-green-refactor cycle</v>
      </c>
      <c r="E10" t="str">
        <f t="shared" si="1"/>
        <v>1. TDD Methodology\03. The iterative red-green-refactor cycle.mkv</v>
      </c>
      <c r="F10" t="s">
        <v>131</v>
      </c>
      <c r="G10" t="b">
        <f t="shared" si="0"/>
        <v>1</v>
      </c>
    </row>
    <row r="11" spans="1:7" x14ac:dyDescent="0.25">
      <c r="A11" t="str">
        <f>IF(Chapters!D11="Chapter Quiz","",Chapters!D11)</f>
        <v>2. Where to start</v>
      </c>
      <c r="B11">
        <v>11</v>
      </c>
      <c r="C11" t="str">
        <f>IF(OR(D11=0,ISBLANK(D11)),"",INDEX(Chapters!C$1:C$500,MATCH(D11,Chapters!D$1:D$500,0)))</f>
        <v>1. TDD Methodology</v>
      </c>
      <c r="D11" t="str">
        <v>4. Refactor to improve the design</v>
      </c>
      <c r="E11" t="str">
        <f t="shared" si="1"/>
        <v>1. TDD Methodology\04. Refactor to improve the design.mkv</v>
      </c>
      <c r="F11" t="s">
        <v>132</v>
      </c>
      <c r="G11" t="b">
        <f t="shared" si="0"/>
        <v>1</v>
      </c>
    </row>
    <row r="12" spans="1:7" x14ac:dyDescent="0.25">
      <c r="A12" t="str">
        <f>IF(Chapters!D12="Chapter Quiz","",Chapters!D12)</f>
        <v>3. The iterative red-green-refactor cycle</v>
      </c>
      <c r="B12">
        <v>12</v>
      </c>
      <c r="C12" t="str">
        <f>IF(OR(D12=0,ISBLANK(D12)),"",INDEX(Chapters!C$1:C$500,MATCH(D12,Chapters!D$1:D$500,0)))</f>
        <v>1. TDD Methodology</v>
      </c>
      <c r="D12" t="str">
        <v>5. ✓ Challenge - Functionality</v>
      </c>
      <c r="E12" t="str">
        <f t="shared" si="1"/>
        <v>1. TDD Methodology\05. ✓ Challenge - Functionality.mkv</v>
      </c>
      <c r="F12" t="s">
        <v>141</v>
      </c>
      <c r="G12" t="b">
        <f t="shared" si="0"/>
        <v>1</v>
      </c>
    </row>
    <row r="13" spans="1:7" x14ac:dyDescent="0.25">
      <c r="A13" t="str">
        <f>IF(Chapters!D13="Chapter Quiz","",Chapters!D13)</f>
        <v>4. Refactor to improve the design</v>
      </c>
      <c r="B13">
        <v>13</v>
      </c>
      <c r="C13" t="str">
        <f>IF(OR(D13=0,ISBLANK(D13)),"",INDEX(Chapters!C$1:C$500,MATCH(D13,Chapters!D$1:D$500,0)))</f>
        <v>1. TDD Methodology</v>
      </c>
      <c r="D13" t="str">
        <v>6. ✓ Solution - Functionality</v>
      </c>
      <c r="E13" t="str">
        <f t="shared" si="1"/>
        <v>1. TDD Methodology\06. ✓ Solution - Functionality.mkv</v>
      </c>
      <c r="F13" t="s">
        <v>142</v>
      </c>
      <c r="G13" t="b">
        <f t="shared" si="0"/>
        <v>1</v>
      </c>
    </row>
    <row r="14" spans="1:7" x14ac:dyDescent="0.25">
      <c r="A14" t="str">
        <f>IF(Chapters!D14="Chapter Quiz","",Chapters!D14)</f>
        <v>5. ✓ Challenge - Functionality</v>
      </c>
      <c r="B14">
        <v>14</v>
      </c>
      <c r="C14" t="str">
        <f>IF(OR(D14=0,ISBLANK(D14)),"",INDEX(Chapters!C$1:C$500,MATCH(D14,Chapters!D$1:D$500,0)))</f>
        <v>2. TDD Structure and Syntax</v>
      </c>
      <c r="D14" t="str">
        <v>1. Test structure</v>
      </c>
      <c r="E14" t="str">
        <f t="shared" si="1"/>
        <v>2. TDD Structure and Syntax\01. Test structure.mkv</v>
      </c>
      <c r="F14" t="s">
        <v>133</v>
      </c>
      <c r="G14" t="b">
        <f t="shared" si="0"/>
        <v>1</v>
      </c>
    </row>
    <row r="15" spans="1:7" x14ac:dyDescent="0.25">
      <c r="A15" t="str">
        <f>IF(Chapters!D15="Chapter Quiz","",Chapters!D15)</f>
        <v>6. ✓ Solution - Functionality</v>
      </c>
      <c r="B15">
        <v>15</v>
      </c>
      <c r="C15" t="str">
        <f>IF(OR(D15=0,ISBLANK(D15)),"",INDEX(Chapters!C$1:C$500,MATCH(D15,Chapters!D$1:D$500,0)))</f>
        <v>2. TDD Structure and Syntax</v>
      </c>
      <c r="D15" t="str">
        <v>2. Assertions</v>
      </c>
      <c r="E15" t="str">
        <f t="shared" si="1"/>
        <v>2. TDD Structure and Syntax\02. Assertions.mkv</v>
      </c>
      <c r="F15" t="s">
        <v>134</v>
      </c>
      <c r="G15" t="b">
        <f t="shared" si="0"/>
        <v>1</v>
      </c>
    </row>
    <row r="16" spans="1:7" x14ac:dyDescent="0.25">
      <c r="A16" t="str">
        <f>IF(Chapters!D16="Chapter Quiz","",Chapters!D16)</f>
        <v/>
      </c>
      <c r="B16">
        <v>16</v>
      </c>
      <c r="C16" t="str">
        <f>IF(OR(D16=0,ISBLANK(D16)),"",INDEX(Chapters!C$1:C$500,MATCH(D16,Chapters!D$1:D$500,0)))</f>
        <v>2. TDD Structure and Syntax</v>
      </c>
      <c r="D16" t="str">
        <v>3. Testing exceptions</v>
      </c>
      <c r="E16" t="str">
        <f t="shared" si="1"/>
        <v>2. TDD Structure and Syntax\03. Testing exceptions.mkv</v>
      </c>
      <c r="F16" t="s">
        <v>135</v>
      </c>
      <c r="G16" t="b">
        <f t="shared" si="0"/>
        <v>1</v>
      </c>
    </row>
    <row r="17" spans="1:7" x14ac:dyDescent="0.25">
      <c r="A17" t="str">
        <f>IF(Chapters!D17="Chapter Quiz","",Chapters!D17)</f>
        <v/>
      </c>
      <c r="B17">
        <v>17</v>
      </c>
      <c r="C17" t="str">
        <f>IF(OR(D17=0,ISBLANK(D17)),"",INDEX(Chapters!C$1:C$500,MATCH(D17,Chapters!D$1:D$500,0)))</f>
        <v>2. TDD Structure and Syntax</v>
      </c>
      <c r="D17" t="str">
        <v>4. ✓ Challenge - Performance</v>
      </c>
      <c r="E17" t="str">
        <f t="shared" si="1"/>
        <v>2. TDD Structure and Syntax\04. ✓ Challenge - Performance.mkv</v>
      </c>
      <c r="F17" t="s">
        <v>143</v>
      </c>
      <c r="G17" t="b">
        <f t="shared" si="0"/>
        <v>1</v>
      </c>
    </row>
    <row r="18" spans="1:7" x14ac:dyDescent="0.25">
      <c r="A18" t="str">
        <f>IF(Chapters!D18="Chapter Quiz","",Chapters!D18)</f>
        <v>1. Test structure</v>
      </c>
      <c r="B18">
        <v>18</v>
      </c>
      <c r="C18" t="str">
        <f>IF(OR(D18=0,ISBLANK(D18)),"",INDEX(Chapters!C$1:C$500,MATCH(D18,Chapters!D$1:D$500,0)))</f>
        <v>2. TDD Structure and Syntax</v>
      </c>
      <c r="D18" t="str">
        <v>5. ✓ Solution - Performance</v>
      </c>
      <c r="E18" t="str">
        <f t="shared" si="1"/>
        <v>2. TDD Structure and Syntax\05. ✓ Solution - Performance.mkv</v>
      </c>
      <c r="F18" t="s">
        <v>144</v>
      </c>
      <c r="G18" t="b">
        <f t="shared" si="0"/>
        <v>1</v>
      </c>
    </row>
    <row r="19" spans="1:7" x14ac:dyDescent="0.25">
      <c r="A19" t="str">
        <f>IF(Chapters!D19="Chapter Quiz","",Chapters!D19)</f>
        <v>2. Assertions</v>
      </c>
      <c r="B19">
        <v>19</v>
      </c>
      <c r="C19" t="str">
        <f>IF(OR(D19=0,ISBLANK(D19)),"",INDEX(Chapters!C$1:C$500,MATCH(D19,Chapters!D$1:D$500,0)))</f>
        <v>3. Scaling TDD</v>
      </c>
      <c r="D19" t="str">
        <v>1. TDD tools and frameworks</v>
      </c>
      <c r="E19" t="str">
        <f t="shared" si="1"/>
        <v>3. Scaling TDD\01. TDD tools and frameworks.mkv</v>
      </c>
      <c r="F19" t="s">
        <v>136</v>
      </c>
      <c r="G19" t="b">
        <f t="shared" si="0"/>
        <v>1</v>
      </c>
    </row>
    <row r="20" spans="1:7" x14ac:dyDescent="0.25">
      <c r="A20" t="str">
        <f>IF(Chapters!D20="Chapter Quiz","",Chapters!D20)</f>
        <v>3. Testing exceptions</v>
      </c>
      <c r="B20">
        <v>20</v>
      </c>
      <c r="C20" t="str">
        <f>IF(OR(D20=0,ISBLANK(D20)),"",INDEX(Chapters!C$1:C$500,MATCH(D20,Chapters!D$1:D$500,0)))</f>
        <v>3. Scaling TDD</v>
      </c>
      <c r="D20" t="str">
        <v>2. Assertion frameworks</v>
      </c>
      <c r="E20" t="str">
        <f t="shared" si="1"/>
        <v>3. Scaling TDD\02. Assertion frameworks.mkv</v>
      </c>
      <c r="F20" t="s">
        <v>137</v>
      </c>
      <c r="G20" t="b">
        <f t="shared" si="0"/>
        <v>1</v>
      </c>
    </row>
    <row r="21" spans="1:7" x14ac:dyDescent="0.25">
      <c r="A21" t="str">
        <f>IF(Chapters!D21="Chapter Quiz","",Chapters!D21)</f>
        <v>4. ✓ Challenge - Performance</v>
      </c>
      <c r="B21">
        <v>21</v>
      </c>
      <c r="C21" t="str">
        <f>IF(OR(D21=0,ISBLANK(D21)),"",INDEX(Chapters!C$1:C$500,MATCH(D21,Chapters!D$1:D$500,0)))</f>
        <v>3. Scaling TDD</v>
      </c>
      <c r="D21" t="str">
        <v>3. Test doubles</v>
      </c>
      <c r="E21" t="str">
        <f t="shared" si="1"/>
        <v>3. Scaling TDD\03. Test doubles.mkv</v>
      </c>
      <c r="F21" t="s">
        <v>138</v>
      </c>
      <c r="G21" t="b">
        <f t="shared" si="0"/>
        <v>1</v>
      </c>
    </row>
    <row r="22" spans="1:7" x14ac:dyDescent="0.25">
      <c r="A22" t="str">
        <f>IF(Chapters!D22="Chapter Quiz","",Chapters!D22)</f>
        <v>5. ✓ Solution - Performance</v>
      </c>
      <c r="B22">
        <v>22</v>
      </c>
      <c r="C22" t="str">
        <f>IF(OR(D22=0,ISBLANK(D22)),"",INDEX(Chapters!C$1:C$500,MATCH(D22,Chapters!D$1:D$500,0)))</f>
        <v>3. Scaling TDD</v>
      </c>
      <c r="D22" t="str">
        <v>4. Mocking</v>
      </c>
      <c r="E22" t="str">
        <f t="shared" si="1"/>
        <v>3. Scaling TDD\04. Mocking.mkv</v>
      </c>
      <c r="F22" t="s">
        <v>139</v>
      </c>
      <c r="G22" t="b">
        <f t="shared" si="0"/>
        <v>1</v>
      </c>
    </row>
    <row r="23" spans="1:7" x14ac:dyDescent="0.25">
      <c r="A23" t="str">
        <f>IF(Chapters!D23="Chapter Quiz","",Chapters!D23)</f>
        <v/>
      </c>
      <c r="B23">
        <v>23</v>
      </c>
      <c r="C23" t="str">
        <f>IF(OR(D23=0,ISBLANK(D23)),"",INDEX(Chapters!C$1:C$500,MATCH(D23,Chapters!D$1:D$500,0)))</f>
        <v>3. Scaling TDD</v>
      </c>
      <c r="D23" t="str">
        <v>5. ✓ Challenge - Database</v>
      </c>
      <c r="E23" t="str">
        <f t="shared" si="1"/>
        <v>3. Scaling TDD\05. ✓ Challenge - Database.mkv</v>
      </c>
      <c r="F23" t="s">
        <v>145</v>
      </c>
      <c r="G23" t="b">
        <f t="shared" si="0"/>
        <v>1</v>
      </c>
    </row>
    <row r="24" spans="1:7" x14ac:dyDescent="0.25">
      <c r="A24" t="str">
        <f>IF(Chapters!D24="Chapter Quiz","",Chapters!D24)</f>
        <v/>
      </c>
      <c r="B24">
        <v>24</v>
      </c>
      <c r="C24" t="str">
        <f>IF(OR(D24=0,ISBLANK(D24)),"",INDEX(Chapters!C$1:C$500,MATCH(D24,Chapters!D$1:D$500,0)))</f>
        <v>3. Scaling TDD</v>
      </c>
      <c r="D24" t="str">
        <v>6. ✓ Solution - Database</v>
      </c>
      <c r="E24" t="str">
        <f t="shared" si="1"/>
        <v>3. Scaling TDD\06. ✓ Solution - Database.mkv</v>
      </c>
      <c r="F24" t="s">
        <v>146</v>
      </c>
      <c r="G24" t="b">
        <f t="shared" si="0"/>
        <v>1</v>
      </c>
    </row>
    <row r="25" spans="1:7" x14ac:dyDescent="0.25">
      <c r="A25" t="str">
        <f>IF(Chapters!D25="Chapter Quiz","",Chapters!D25)</f>
        <v>1. TDD tools and frameworks</v>
      </c>
      <c r="B25">
        <v>25</v>
      </c>
      <c r="C25" t="str">
        <f>IF(OR(D25=0,ISBLANK(D25)),"",INDEX(Chapters!C$1:C$500,MATCH(D25,Chapters!D$1:D$500,0)))</f>
        <v>4. Conclusion</v>
      </c>
      <c r="D25" t="str">
        <v>1. Next steps</v>
      </c>
      <c r="E25" t="str">
        <f t="shared" si="1"/>
        <v>4. Conclusion\01. Next steps.mkv</v>
      </c>
      <c r="F25" t="s">
        <v>140</v>
      </c>
      <c r="G25" t="b">
        <f t="shared" si="0"/>
        <v>1</v>
      </c>
    </row>
    <row r="26" spans="1:7" x14ac:dyDescent="0.25">
      <c r="A26" t="str">
        <f>IF(Chapters!D26="Chapter Quiz","",Chapters!D26)</f>
        <v>2. Assertion frameworks</v>
      </c>
      <c r="B26">
        <v>26</v>
      </c>
      <c r="C26" t="str">
        <f>IF(OR(D26=0,ISBLANK(D26)),"",INDEX(Chapters!C$1:C$500,MATCH(D26,Chapters!D$1:D$500,0)))</f>
        <v>4. Conclusion</v>
      </c>
      <c r="D26" t="str">
        <v>2. More learning possibilities</v>
      </c>
      <c r="E26" t="str">
        <f t="shared" si="1"/>
        <v>4. Conclusion\02. More learning possibilities.mkv</v>
      </c>
      <c r="G26" t="b">
        <f t="shared" si="0"/>
        <v>0</v>
      </c>
    </row>
    <row r="27" spans="1:7" x14ac:dyDescent="0.25">
      <c r="A27" t="str">
        <f>IF(Chapters!D27="Chapter Quiz","",Chapters!D27)</f>
        <v>3. Test doubles</v>
      </c>
      <c r="B27">
        <v>27</v>
      </c>
      <c r="C27" t="str">
        <f>IF(OR(D27=0,ISBLANK(D27)),"",INDEX(Chapters!C$1:C$500,MATCH(D27,Chapters!D$1:D$500,0)))</f>
        <v/>
      </c>
      <c r="D27">
        <v>0</v>
      </c>
      <c r="E27" t="str">
        <f t="shared" si="1"/>
        <v>\00.mkv</v>
      </c>
      <c r="G27" t="b">
        <f t="shared" si="0"/>
        <v>0</v>
      </c>
    </row>
    <row r="28" spans="1:7" x14ac:dyDescent="0.25">
      <c r="A28" t="str">
        <f>IF(Chapters!D28="Chapter Quiz","",Chapters!D28)</f>
        <v>4. Mocking</v>
      </c>
      <c r="B28">
        <v>28</v>
      </c>
      <c r="C28" t="str">
        <f>IF(OR(D28=0,ISBLANK(D28)),"",INDEX(Chapters!C$1:C$500,MATCH(D28,Chapters!D$1:D$500,0)))</f>
        <v/>
      </c>
      <c r="E28" t="str">
        <f t="shared" si="1"/>
        <v/>
      </c>
      <c r="G28" t="str">
        <f t="shared" si="0"/>
        <v/>
      </c>
    </row>
    <row r="29" spans="1:7" x14ac:dyDescent="0.25">
      <c r="A29" t="str">
        <f>IF(Chapters!D29="Chapter Quiz","",Chapters!D29)</f>
        <v>5. ✓ Challenge - Database</v>
      </c>
      <c r="B29">
        <v>29</v>
      </c>
      <c r="C29" t="str">
        <f>IF(OR(D29=0,ISBLANK(D29)),"",INDEX(Chapters!C$1:C$500,MATCH(D29,Chapters!D$1:D$500,0)))</f>
        <v/>
      </c>
      <c r="E29" t="str">
        <f t="shared" si="1"/>
        <v/>
      </c>
      <c r="G29" t="str">
        <f t="shared" si="0"/>
        <v/>
      </c>
    </row>
    <row r="30" spans="1:7" x14ac:dyDescent="0.25">
      <c r="A30" t="str">
        <f>IF(Chapters!D30="Chapter Quiz","",Chapters!D30)</f>
        <v>6. ✓ Solution - Database</v>
      </c>
      <c r="B30">
        <v>30</v>
      </c>
      <c r="C30" t="str">
        <f>IF(OR(D30=0,ISBLANK(D30)),"",INDEX(Chapters!C$1:C$500,MATCH(D30,Chapters!D$1:D$500,0)))</f>
        <v/>
      </c>
      <c r="E30" t="str">
        <f t="shared" si="1"/>
        <v/>
      </c>
      <c r="G30" t="str">
        <f t="shared" si="0"/>
        <v/>
      </c>
    </row>
    <row r="31" spans="1:7" x14ac:dyDescent="0.25">
      <c r="A31" t="str">
        <f>IF(Chapters!D31="Chapter Quiz","",Chapters!D31)</f>
        <v/>
      </c>
      <c r="B31">
        <v>31</v>
      </c>
      <c r="C31" t="str">
        <f>IF(OR(D31=0,ISBLANK(D31)),"",INDEX(Chapters!C$1:C$500,MATCH(D31,Chapters!D$1:D$500,0)))</f>
        <v/>
      </c>
      <c r="E31" t="str">
        <f t="shared" si="1"/>
        <v/>
      </c>
      <c r="G31" t="str">
        <f t="shared" si="0"/>
        <v/>
      </c>
    </row>
    <row r="32" spans="1:7" x14ac:dyDescent="0.25">
      <c r="A32" t="str">
        <f>IF(Chapters!D32="Chapter Quiz","",Chapters!D32)</f>
        <v/>
      </c>
      <c r="B32">
        <v>32</v>
      </c>
      <c r="C32" t="str">
        <f>IF(OR(D32=0,ISBLANK(D32)),"",INDEX(Chapters!C$1:C$500,MATCH(D32,Chapters!D$1:D$500,0)))</f>
        <v/>
      </c>
      <c r="E32" t="str">
        <f t="shared" si="1"/>
        <v/>
      </c>
      <c r="G32" t="str">
        <f t="shared" si="0"/>
        <v/>
      </c>
    </row>
    <row r="33" spans="1:7" x14ac:dyDescent="0.25">
      <c r="A33" t="str">
        <f>IF(Chapters!D33="Chapter Quiz","",Chapters!D33)</f>
        <v>1. Next steps</v>
      </c>
      <c r="B33">
        <v>33</v>
      </c>
      <c r="C33" t="str">
        <f>IF(OR(D33=0,ISBLANK(D33)),"",INDEX(Chapters!C$1:C$500,MATCH(D33,Chapters!D$1:D$500,0)))</f>
        <v/>
      </c>
      <c r="E33" t="str">
        <f t="shared" si="1"/>
        <v/>
      </c>
      <c r="G33" t="str">
        <f t="shared" si="0"/>
        <v/>
      </c>
    </row>
    <row r="34" spans="1:7" x14ac:dyDescent="0.25">
      <c r="A34" t="str">
        <f>IF(Chapters!D34="Chapter Quiz","",Chapters!D34)</f>
        <v>2. More learning possibilities</v>
      </c>
      <c r="B34">
        <v>34</v>
      </c>
      <c r="C34" t="str">
        <f>IF(OR(D34=0,ISBLANK(D34)),"",INDEX(Chapters!C$1:C$500,MATCH(D34,Chapters!D$1:D$500,0)))</f>
        <v/>
      </c>
      <c r="E34" t="str">
        <f t="shared" si="1"/>
        <v/>
      </c>
      <c r="G34" t="str">
        <f t="shared" si="0"/>
        <v/>
      </c>
    </row>
    <row r="35" spans="1:7" x14ac:dyDescent="0.25">
      <c r="A35">
        <f>IF(Chapters!D35="Chapter Quiz","",Chapters!D35)</f>
        <v>0</v>
      </c>
      <c r="B35">
        <v>35</v>
      </c>
      <c r="C35" t="str">
        <f>IF(OR(D35=0,ISBLANK(D35)),"",INDEX(Chapters!C$1:C$500,MATCH(D35,Chapters!D$1:D$500,0)))</f>
        <v/>
      </c>
      <c r="E35" t="str">
        <f t="shared" si="1"/>
        <v/>
      </c>
      <c r="G35" t="str">
        <f t="shared" si="0"/>
        <v/>
      </c>
    </row>
    <row r="36" spans="1:7" x14ac:dyDescent="0.25">
      <c r="A36">
        <f>IF(Chapters!D36="Chapter Quiz","",Chapters!D36)</f>
        <v>0</v>
      </c>
      <c r="B36">
        <v>36</v>
      </c>
      <c r="C36" t="str">
        <f>IF(OR(D36=0,ISBLANK(D36)),"",INDEX(Chapters!C$1:C$500,MATCH(D36,Chapters!D$1:D$500,0)))</f>
        <v/>
      </c>
      <c r="E36" t="str">
        <f t="shared" si="1"/>
        <v/>
      </c>
      <c r="G36" t="str">
        <f t="shared" si="0"/>
        <v/>
      </c>
    </row>
    <row r="37" spans="1:7" x14ac:dyDescent="0.25">
      <c r="A37">
        <f>IF(Chapters!D37="Chapter Quiz","",Chapters!D37)</f>
        <v>0</v>
      </c>
      <c r="B37">
        <v>37</v>
      </c>
      <c r="C37" t="str">
        <f>IF(OR(D37=0,ISBLANK(D37)),"",INDEX(Chapters!C$1:C$500,MATCH(D37,Chapters!D$1:D$500,0)))</f>
        <v/>
      </c>
      <c r="E37" t="str">
        <f t="shared" si="1"/>
        <v/>
      </c>
      <c r="G37" t="str">
        <f t="shared" si="0"/>
        <v/>
      </c>
    </row>
    <row r="38" spans="1:7" x14ac:dyDescent="0.25">
      <c r="A38">
        <f>IF(Chapters!D38="Chapter Quiz","",Chapters!D38)</f>
        <v>0</v>
      </c>
      <c r="B38">
        <v>38</v>
      </c>
      <c r="C38" t="str">
        <f>IF(OR(D38=0,ISBLANK(D38)),"",INDEX(Chapters!C$1:C$500,MATCH(D38,Chapters!D$1:D$500,0)))</f>
        <v/>
      </c>
      <c r="E38" t="str">
        <f t="shared" si="1"/>
        <v/>
      </c>
      <c r="G38" t="str">
        <f t="shared" si="0"/>
        <v/>
      </c>
    </row>
    <row r="39" spans="1:7" x14ac:dyDescent="0.25">
      <c r="A39">
        <f>IF(Chapters!D39="Chapter Quiz","",Chapters!D39)</f>
        <v>0</v>
      </c>
      <c r="B39">
        <v>39</v>
      </c>
      <c r="C39" t="str">
        <f>IF(OR(D39=0,ISBLANK(D39)),"",INDEX(Chapters!C$1:C$500,MATCH(D39,Chapters!D$1:D$500,0)))</f>
        <v/>
      </c>
      <c r="E39" t="str">
        <f t="shared" si="1"/>
        <v/>
      </c>
      <c r="G39" t="str">
        <f t="shared" si="0"/>
        <v/>
      </c>
    </row>
    <row r="40" spans="1:7" x14ac:dyDescent="0.25">
      <c r="A40">
        <f>IF(Chapters!D40="Chapter Quiz","",Chapters!D40)</f>
        <v>0</v>
      </c>
      <c r="B40">
        <v>40</v>
      </c>
      <c r="C40" t="str">
        <f>IF(OR(D40=0,ISBLANK(D40)),"",INDEX(Chapters!C$1:C$500,MATCH(D40,Chapters!D$1:D$500,0)))</f>
        <v/>
      </c>
      <c r="E40" t="str">
        <f t="shared" si="1"/>
        <v/>
      </c>
      <c r="G40" t="str">
        <f t="shared" si="0"/>
        <v/>
      </c>
    </row>
    <row r="41" spans="1:7" x14ac:dyDescent="0.25">
      <c r="A41">
        <f>IF(Chapters!D41="Chapter Quiz","",Chapters!D41)</f>
        <v>0</v>
      </c>
      <c r="B41">
        <v>41</v>
      </c>
      <c r="C41" t="str">
        <f>IF(OR(D41=0,ISBLANK(D41)),"",INDEX(Chapters!C$1:C$500,MATCH(D41,Chapters!D$1:D$500,0)))</f>
        <v/>
      </c>
      <c r="E41" t="str">
        <f t="shared" si="1"/>
        <v/>
      </c>
      <c r="G41" t="str">
        <f t="shared" si="0"/>
        <v/>
      </c>
    </row>
    <row r="42" spans="1:7" x14ac:dyDescent="0.25">
      <c r="A42">
        <f>IF(Chapters!D42="Chapter Quiz","",Chapters!D42)</f>
        <v>0</v>
      </c>
      <c r="B42">
        <v>42</v>
      </c>
      <c r="C42" t="str">
        <f>IF(OR(D42=0,ISBLANK(D42)),"",INDEX(Chapters!C$1:C$500,MATCH(D42,Chapters!D$1:D$500,0)))</f>
        <v/>
      </c>
      <c r="E42" t="str">
        <f t="shared" si="1"/>
        <v/>
      </c>
      <c r="G42" t="str">
        <f t="shared" si="0"/>
        <v/>
      </c>
    </row>
    <row r="43" spans="1:7" x14ac:dyDescent="0.25">
      <c r="A43">
        <f>IF(Chapters!D43="Chapter Quiz","",Chapters!D43)</f>
        <v>0</v>
      </c>
      <c r="B43">
        <v>43</v>
      </c>
      <c r="C43" t="str">
        <f>IF(OR(D43=0,ISBLANK(D43)),"",INDEX(Chapters!C$1:C$500,MATCH(D43,Chapters!D$1:D$500,0)))</f>
        <v/>
      </c>
      <c r="E43" t="str">
        <f t="shared" si="1"/>
        <v/>
      </c>
      <c r="G43" t="str">
        <f t="shared" si="0"/>
        <v/>
      </c>
    </row>
    <row r="44" spans="1:7" x14ac:dyDescent="0.25">
      <c r="A44">
        <f>IF(Chapters!D44="Chapter Quiz","",Chapters!D44)</f>
        <v>0</v>
      </c>
      <c r="B44">
        <v>44</v>
      </c>
      <c r="C44" t="str">
        <f>IF(OR(D44=0,ISBLANK(D44)),"",INDEX(Chapters!C$1:C$500,MATCH(D44,Chapters!D$1:D$500,0)))</f>
        <v/>
      </c>
      <c r="E44" t="str">
        <f t="shared" si="1"/>
        <v/>
      </c>
      <c r="G44" t="str">
        <f t="shared" si="0"/>
        <v/>
      </c>
    </row>
    <row r="45" spans="1:7" x14ac:dyDescent="0.25">
      <c r="A45">
        <f>IF(Chapters!D45="Chapter Quiz","",Chapters!D45)</f>
        <v>0</v>
      </c>
      <c r="B45">
        <v>45</v>
      </c>
      <c r="C45" t="str">
        <f>IF(OR(D45=0,ISBLANK(D45)),"",INDEX(Chapters!C$1:C$500,MATCH(D45,Chapters!D$1:D$500,0)))</f>
        <v/>
      </c>
      <c r="E45" t="str">
        <f t="shared" si="1"/>
        <v/>
      </c>
      <c r="G45" t="str">
        <f t="shared" si="0"/>
        <v/>
      </c>
    </row>
    <row r="46" spans="1:7" x14ac:dyDescent="0.25">
      <c r="A46">
        <f>IF(Chapters!D46="Chapter Quiz","",Chapters!D46)</f>
        <v>0</v>
      </c>
      <c r="B46">
        <v>46</v>
      </c>
      <c r="C46" t="str">
        <f>IF(OR(D46=0,ISBLANK(D46)),"",INDEX(Chapters!C$1:C$500,MATCH(D46,Chapters!D$1:D$500,0)))</f>
        <v/>
      </c>
      <c r="E46" t="str">
        <f t="shared" si="1"/>
        <v/>
      </c>
      <c r="G46" t="str">
        <f t="shared" si="0"/>
        <v/>
      </c>
    </row>
    <row r="47" spans="1:7" x14ac:dyDescent="0.25">
      <c r="A47">
        <f>IF(Chapters!D47="Chapter Quiz","",Chapters!D47)</f>
        <v>0</v>
      </c>
      <c r="B47">
        <v>47</v>
      </c>
      <c r="C47" t="str">
        <f>IF(OR(D47=0,ISBLANK(D47)),"",INDEX(Chapters!C$1:C$500,MATCH(D47,Chapters!D$1:D$500,0)))</f>
        <v/>
      </c>
      <c r="E47" t="str">
        <f t="shared" si="1"/>
        <v/>
      </c>
      <c r="G47" t="str">
        <f t="shared" si="0"/>
        <v/>
      </c>
    </row>
    <row r="48" spans="1:7" x14ac:dyDescent="0.25">
      <c r="A48">
        <f>IF(Chapters!D48="Chapter Quiz","",Chapters!D48)</f>
        <v>0</v>
      </c>
      <c r="B48">
        <v>48</v>
      </c>
      <c r="C48" t="str">
        <f>IF(OR(D48=0,ISBLANK(D48)),"",INDEX(Chapters!C$1:C$500,MATCH(D48,Chapters!D$1:D$500,0)))</f>
        <v/>
      </c>
      <c r="E48" t="str">
        <f t="shared" si="1"/>
        <v/>
      </c>
      <c r="G48" t="str">
        <f t="shared" si="0"/>
        <v/>
      </c>
    </row>
    <row r="49" spans="1:7" x14ac:dyDescent="0.25">
      <c r="A49">
        <f>IF(Chapters!D49="Chapter Quiz","",Chapters!D49)</f>
        <v>0</v>
      </c>
      <c r="B49">
        <v>49</v>
      </c>
      <c r="C49" t="str">
        <f>IF(OR(D49=0,ISBLANK(D49)),"",INDEX(Chapters!C$1:C$500,MATCH(D49,Chapters!D$1:D$500,0)))</f>
        <v/>
      </c>
      <c r="E49" t="str">
        <f t="shared" si="1"/>
        <v/>
      </c>
      <c r="G49" t="str">
        <f t="shared" si="0"/>
        <v/>
      </c>
    </row>
    <row r="50" spans="1:7" x14ac:dyDescent="0.25">
      <c r="A50">
        <f>IF(Chapters!D50="Chapter Quiz","",Chapters!D50)</f>
        <v>0</v>
      </c>
      <c r="B50">
        <v>50</v>
      </c>
      <c r="C50" t="str">
        <f>IF(OR(D50=0,ISBLANK(D50)),"",INDEX(Chapters!C$1:C$500,MATCH(D50,Chapters!D$1:D$500,0)))</f>
        <v/>
      </c>
      <c r="E50" t="str">
        <f t="shared" si="1"/>
        <v/>
      </c>
      <c r="G50" t="str">
        <f t="shared" si="0"/>
        <v/>
      </c>
    </row>
    <row r="51" spans="1:7" x14ac:dyDescent="0.25">
      <c r="A51">
        <f>IF(Chapters!D51="Chapter Quiz","",Chapters!D51)</f>
        <v>0</v>
      </c>
      <c r="B51">
        <v>51</v>
      </c>
      <c r="C51" t="str">
        <f>IF(OR(D51=0,ISBLANK(D51)),"",INDEX(Chapters!C$1:C$500,MATCH(D51,Chapters!D$1:D$500,0)))</f>
        <v/>
      </c>
      <c r="E51" t="str">
        <f t="shared" si="1"/>
        <v/>
      </c>
      <c r="G51" t="str">
        <f t="shared" si="0"/>
        <v/>
      </c>
    </row>
    <row r="52" spans="1:7" x14ac:dyDescent="0.25">
      <c r="A52">
        <f>IF(Chapters!D52="Chapter Quiz","",Chapters!D52)</f>
        <v>0</v>
      </c>
      <c r="B52">
        <v>52</v>
      </c>
      <c r="C52" t="str">
        <f>IF(OR(D52=0,ISBLANK(D52)),"",INDEX(Chapters!C$1:C$500,MATCH(D52,Chapters!D$1:D$500,0)))</f>
        <v/>
      </c>
      <c r="E52" t="str">
        <f t="shared" si="1"/>
        <v/>
      </c>
      <c r="G52" t="str">
        <f t="shared" si="0"/>
        <v/>
      </c>
    </row>
    <row r="53" spans="1:7" x14ac:dyDescent="0.25">
      <c r="A53">
        <f>IF(Chapters!D53="Chapter Quiz","",Chapters!D53)</f>
        <v>0</v>
      </c>
      <c r="B53">
        <v>52</v>
      </c>
      <c r="C53" t="str">
        <f>IF(OR(D53=0,ISBLANK(D53)),"",INDEX(Chapters!C$1:C$500,MATCH(D53,Chapters!D$1:D$500,0)))</f>
        <v/>
      </c>
      <c r="E53" t="str">
        <f t="shared" si="1"/>
        <v/>
      </c>
      <c r="G53" t="str">
        <f t="shared" si="0"/>
        <v/>
      </c>
    </row>
    <row r="54" spans="1:7" x14ac:dyDescent="0.25">
      <c r="A54">
        <f>IF(Chapters!D54="Chapter Quiz","",Chapters!D54)</f>
        <v>0</v>
      </c>
      <c r="B54">
        <v>52</v>
      </c>
      <c r="C54" t="str">
        <f>IF(OR(D54=0,ISBLANK(D54)),"",INDEX(Chapters!C$1:C$500,MATCH(D54,Chapters!D$1:D$500,0)))</f>
        <v/>
      </c>
      <c r="E54" t="str">
        <f t="shared" si="1"/>
        <v/>
      </c>
      <c r="G54" t="str">
        <f t="shared" si="0"/>
        <v/>
      </c>
    </row>
    <row r="55" spans="1:7" x14ac:dyDescent="0.25">
      <c r="A55">
        <f>IF(Chapters!D55="Chapter Quiz","",Chapters!D55)</f>
        <v>0</v>
      </c>
      <c r="B55">
        <v>52</v>
      </c>
      <c r="C55" t="str">
        <f>IF(OR(D55=0,ISBLANK(D55)),"",INDEX(Chapters!C$1:C$500,MATCH(D55,Chapters!D$1:D$500,0)))</f>
        <v/>
      </c>
      <c r="E55" t="str">
        <f t="shared" si="1"/>
        <v/>
      </c>
      <c r="G55" t="str">
        <f t="shared" si="0"/>
        <v/>
      </c>
    </row>
    <row r="56" spans="1:7" x14ac:dyDescent="0.25">
      <c r="A56">
        <f>IF(Chapters!D56="Chapter Quiz","",Chapters!D56)</f>
        <v>0</v>
      </c>
      <c r="B56">
        <v>52</v>
      </c>
      <c r="C56" t="str">
        <f>IF(OR(D56=0,ISBLANK(D56)),"",INDEX(Chapters!C$1:C$500,MATCH(D56,Chapters!D$1:D$500,0)))</f>
        <v/>
      </c>
      <c r="E56" t="str">
        <f t="shared" si="1"/>
        <v/>
      </c>
      <c r="G56" t="str">
        <f t="shared" si="0"/>
        <v/>
      </c>
    </row>
    <row r="57" spans="1:7" x14ac:dyDescent="0.25">
      <c r="A57">
        <f>IF(Chapters!D57="Chapter Quiz","",Chapters!D57)</f>
        <v>0</v>
      </c>
      <c r="B57">
        <v>52</v>
      </c>
      <c r="C57" t="str">
        <f>IF(OR(D57=0,ISBLANK(D57)),"",INDEX(Chapters!C$1:C$500,MATCH(D57,Chapters!D$1:D$500,0)))</f>
        <v/>
      </c>
      <c r="E57" t="str">
        <f t="shared" si="1"/>
        <v/>
      </c>
      <c r="G57" t="str">
        <f t="shared" si="0"/>
        <v/>
      </c>
    </row>
    <row r="58" spans="1:7" x14ac:dyDescent="0.25">
      <c r="A58">
        <f>IF(Chapters!D58="Chapter Quiz","",Chapters!D58)</f>
        <v>0</v>
      </c>
      <c r="B58">
        <v>52</v>
      </c>
      <c r="C58" t="str">
        <f>IF(OR(D58=0,ISBLANK(D58)),"",INDEX(Chapters!C$1:C$500,MATCH(D58,Chapters!D$1:D$500,0)))</f>
        <v/>
      </c>
      <c r="E58" t="str">
        <f t="shared" si="1"/>
        <v/>
      </c>
      <c r="G58" t="str">
        <f t="shared" si="0"/>
        <v/>
      </c>
    </row>
    <row r="59" spans="1:7" x14ac:dyDescent="0.25">
      <c r="A59">
        <f>IF(Chapters!D59="Chapter Quiz","",Chapters!D59)</f>
        <v>0</v>
      </c>
      <c r="B59">
        <v>52</v>
      </c>
      <c r="C59" t="str">
        <f>IF(OR(D59=0,ISBLANK(D59)),"",INDEX(Chapters!C$1:C$500,MATCH(D59,Chapters!D$1:D$500,0)))</f>
        <v/>
      </c>
      <c r="E59" t="str">
        <f t="shared" si="1"/>
        <v/>
      </c>
      <c r="G59" t="str">
        <f t="shared" si="0"/>
        <v/>
      </c>
    </row>
    <row r="60" spans="1:7" x14ac:dyDescent="0.25">
      <c r="A60">
        <f>IF(Chapters!D60="Chapter Quiz","",Chapters!D60)</f>
        <v>0</v>
      </c>
      <c r="B60">
        <v>52</v>
      </c>
      <c r="C60" t="str">
        <f>IF(OR(D60=0,ISBLANK(D60)),"",INDEX(Chapters!C$1:C$500,MATCH(D60,Chapters!D$1:D$500,0)))</f>
        <v/>
      </c>
      <c r="E60" t="str">
        <f t="shared" si="1"/>
        <v/>
      </c>
      <c r="G60" t="str">
        <f t="shared" si="0"/>
        <v/>
      </c>
    </row>
    <row r="61" spans="1:7" x14ac:dyDescent="0.25">
      <c r="A61">
        <f>IF(Chapters!D61="Chapter Quiz","",Chapters!D61)</f>
        <v>0</v>
      </c>
      <c r="B61">
        <v>52</v>
      </c>
      <c r="C61" t="str">
        <f>IF(OR(D61=0,ISBLANK(D61)),"",INDEX(Chapters!C$1:C$500,MATCH(D61,Chapters!D$1:D$500,0)))</f>
        <v/>
      </c>
      <c r="E61" t="str">
        <f t="shared" si="1"/>
        <v/>
      </c>
      <c r="G61" t="str">
        <f t="shared" si="0"/>
        <v/>
      </c>
    </row>
    <row r="62" spans="1:7" x14ac:dyDescent="0.25">
      <c r="A62">
        <f>IF(Chapters!D62="Chapter Quiz","",Chapters!D62)</f>
        <v>0</v>
      </c>
      <c r="B62">
        <v>52</v>
      </c>
      <c r="C62" t="str">
        <f>IF(OR(D62=0,ISBLANK(D62)),"",INDEX(Chapters!C$1:C$500,MATCH(D62,Chapters!D$1:D$500,0)))</f>
        <v/>
      </c>
      <c r="E62" t="str">
        <f t="shared" si="1"/>
        <v/>
      </c>
      <c r="G62" t="str">
        <f t="shared" si="0"/>
        <v/>
      </c>
    </row>
    <row r="63" spans="1:7" x14ac:dyDescent="0.25">
      <c r="A63">
        <f>IF(Chapters!D63="Chapter Quiz","",Chapters!D63)</f>
        <v>0</v>
      </c>
      <c r="B63">
        <v>52</v>
      </c>
      <c r="C63" t="str">
        <f>IF(OR(D63=0,ISBLANK(D63)),"",INDEX(Chapters!C$1:C$500,MATCH(D63,Chapters!D$1:D$500,0)))</f>
        <v/>
      </c>
      <c r="E63" t="str">
        <f t="shared" si="1"/>
        <v/>
      </c>
      <c r="G63" t="str">
        <f t="shared" si="0"/>
        <v/>
      </c>
    </row>
    <row r="64" spans="1:7" x14ac:dyDescent="0.25">
      <c r="A64">
        <f>IF(Chapters!D64="Chapter Quiz","",Chapters!D64)</f>
        <v>0</v>
      </c>
      <c r="B64">
        <v>52</v>
      </c>
      <c r="C64" t="str">
        <f>IF(OR(D64=0,ISBLANK(D64)),"",INDEX(Chapters!C$1:C$500,MATCH(D64,Chapters!D$1:D$500,0)))</f>
        <v/>
      </c>
      <c r="E64" t="str">
        <f t="shared" si="1"/>
        <v/>
      </c>
      <c r="G64" t="str">
        <f t="shared" si="0"/>
        <v/>
      </c>
    </row>
    <row r="65" spans="1:7" x14ac:dyDescent="0.25">
      <c r="A65">
        <f>IF(Chapters!D65="Chapter Quiz","",Chapters!D65)</f>
        <v>0</v>
      </c>
      <c r="B65">
        <v>52</v>
      </c>
      <c r="C65" t="str">
        <f>IF(OR(D65=0,ISBLANK(D65)),"",INDEX(Chapters!C$1:C$500,MATCH(D65,Chapters!D$1:D$500,0)))</f>
        <v/>
      </c>
      <c r="E65" t="str">
        <f t="shared" si="1"/>
        <v/>
      </c>
      <c r="G65" t="str">
        <f t="shared" ref="G65:G128" si="2">IF(D65="","",E65=F65)</f>
        <v/>
      </c>
    </row>
    <row r="66" spans="1:7" x14ac:dyDescent="0.25">
      <c r="A66">
        <f>IF(Chapters!D66="Chapter Quiz","",Chapters!D66)</f>
        <v>0</v>
      </c>
      <c r="B66">
        <v>52</v>
      </c>
      <c r="C66" t="str">
        <f>IF(OR(D66=0,ISBLANK(D66)),"",INDEX(Chapters!C$1:C$500,MATCH(D66,Chapters!D$1:D$500,0)))</f>
        <v/>
      </c>
      <c r="E66" t="str">
        <f t="shared" ref="E66:E129" si="3">IF(D66="","",C66&amp;"\0"&amp;SUBSTITUTE(SUBSTITUTE(SUBSTITUTE(SUBSTITUTE(D66,"“",""""),"”",""""),"&lt;&gt; ",""),"—","-")&amp;".mkv")</f>
        <v/>
      </c>
      <c r="G66" t="str">
        <f t="shared" si="2"/>
        <v/>
      </c>
    </row>
    <row r="67" spans="1:7" x14ac:dyDescent="0.25">
      <c r="A67">
        <f>IF(Chapters!D67="Chapter Quiz","",Chapters!D67)</f>
        <v>0</v>
      </c>
      <c r="B67">
        <v>52</v>
      </c>
      <c r="C67" t="str">
        <f>IF(OR(D67=0,ISBLANK(D67)),"",INDEX(Chapters!C$1:C$500,MATCH(D67,Chapters!D$1:D$500,0)))</f>
        <v/>
      </c>
      <c r="E67" t="str">
        <f t="shared" si="3"/>
        <v/>
      </c>
      <c r="G67" t="str">
        <f t="shared" si="2"/>
        <v/>
      </c>
    </row>
    <row r="68" spans="1:7" x14ac:dyDescent="0.25">
      <c r="A68">
        <f>IF(Chapters!D68="Chapter Quiz","",Chapters!D68)</f>
        <v>0</v>
      </c>
      <c r="B68">
        <v>52</v>
      </c>
      <c r="C68" t="str">
        <f>IF(OR(D68=0,ISBLANK(D68)),"",INDEX(Chapters!C$1:C$500,MATCH(D68,Chapters!D$1:D$500,0)))</f>
        <v/>
      </c>
      <c r="E68" t="str">
        <f t="shared" si="3"/>
        <v/>
      </c>
      <c r="G68" t="str">
        <f t="shared" si="2"/>
        <v/>
      </c>
    </row>
    <row r="69" spans="1:7" x14ac:dyDescent="0.25">
      <c r="A69">
        <f>IF(Chapters!D69="Chapter Quiz","",Chapters!D69)</f>
        <v>0</v>
      </c>
      <c r="B69">
        <v>52</v>
      </c>
      <c r="C69" t="str">
        <f>IF(OR(D69=0,ISBLANK(D69)),"",INDEX(Chapters!C$1:C$500,MATCH(D69,Chapters!D$1:D$500,0)))</f>
        <v/>
      </c>
      <c r="E69" t="str">
        <f t="shared" si="3"/>
        <v/>
      </c>
      <c r="G69" t="str">
        <f t="shared" si="2"/>
        <v/>
      </c>
    </row>
    <row r="70" spans="1:7" x14ac:dyDescent="0.25">
      <c r="A70">
        <f>IF(Chapters!D70="Chapter Quiz","",Chapters!D70)</f>
        <v>0</v>
      </c>
      <c r="B70">
        <v>52</v>
      </c>
      <c r="C70" t="str">
        <f>IF(OR(D70=0,ISBLANK(D70)),"",INDEX(Chapters!C$1:C$500,MATCH(D70,Chapters!D$1:D$500,0)))</f>
        <v/>
      </c>
      <c r="E70" t="str">
        <f t="shared" si="3"/>
        <v/>
      </c>
      <c r="G70" t="str">
        <f t="shared" si="2"/>
        <v/>
      </c>
    </row>
    <row r="71" spans="1:7" x14ac:dyDescent="0.25">
      <c r="A71">
        <f>IF(Chapters!D71="Chapter Quiz","",Chapters!D71)</f>
        <v>0</v>
      </c>
      <c r="B71">
        <v>52</v>
      </c>
      <c r="C71" t="str">
        <f>IF(OR(D71=0,ISBLANK(D71)),"",INDEX(Chapters!C$1:C$500,MATCH(D71,Chapters!D$1:D$500,0)))</f>
        <v/>
      </c>
      <c r="E71" t="str">
        <f t="shared" si="3"/>
        <v/>
      </c>
      <c r="G71" t="str">
        <f t="shared" si="2"/>
        <v/>
      </c>
    </row>
    <row r="72" spans="1:7" x14ac:dyDescent="0.25">
      <c r="A72">
        <f>IF(Chapters!D72="Chapter Quiz","",Chapters!D72)</f>
        <v>0</v>
      </c>
      <c r="B72">
        <v>52</v>
      </c>
      <c r="C72" t="str">
        <f>IF(OR(D72=0,ISBLANK(D72)),"",INDEX(Chapters!C$1:C$500,MATCH(D72,Chapters!D$1:D$500,0)))</f>
        <v/>
      </c>
      <c r="E72" t="str">
        <f t="shared" si="3"/>
        <v/>
      </c>
      <c r="G72" t="str">
        <f t="shared" si="2"/>
        <v/>
      </c>
    </row>
    <row r="73" spans="1:7" x14ac:dyDescent="0.25">
      <c r="A73">
        <f>IF(Chapters!D73="Chapter Quiz","",Chapters!D73)</f>
        <v>0</v>
      </c>
      <c r="B73">
        <v>52</v>
      </c>
      <c r="C73" t="str">
        <f>IF(OR(D73=0,ISBLANK(D73)),"",INDEX(Chapters!C$1:C$500,MATCH(D73,Chapters!D$1:D$500,0)))</f>
        <v/>
      </c>
      <c r="E73" t="str">
        <f t="shared" si="3"/>
        <v/>
      </c>
      <c r="G73" t="str">
        <f t="shared" si="2"/>
        <v/>
      </c>
    </row>
    <row r="74" spans="1:7" x14ac:dyDescent="0.25">
      <c r="A74">
        <f>IF(Chapters!D74="Chapter Quiz","",Chapters!D74)</f>
        <v>0</v>
      </c>
      <c r="B74">
        <v>52</v>
      </c>
      <c r="C74" t="str">
        <f>IF(OR(D74=0,ISBLANK(D74)),"",INDEX(Chapters!C$1:C$500,MATCH(D74,Chapters!D$1:D$500,0)))</f>
        <v/>
      </c>
      <c r="E74" t="str">
        <f t="shared" si="3"/>
        <v/>
      </c>
      <c r="G74" t="str">
        <f t="shared" si="2"/>
        <v/>
      </c>
    </row>
    <row r="75" spans="1:7" x14ac:dyDescent="0.25">
      <c r="A75">
        <f>IF(Chapters!D75="Chapter Quiz","",Chapters!D75)</f>
        <v>0</v>
      </c>
      <c r="B75">
        <v>52</v>
      </c>
      <c r="C75" t="str">
        <f>IF(OR(D75=0,ISBLANK(D75)),"",INDEX(Chapters!C$1:C$500,MATCH(D75,Chapters!D$1:D$500,0)))</f>
        <v/>
      </c>
      <c r="E75" t="str">
        <f t="shared" si="3"/>
        <v/>
      </c>
      <c r="G75" t="str">
        <f t="shared" si="2"/>
        <v/>
      </c>
    </row>
    <row r="76" spans="1:7" x14ac:dyDescent="0.25">
      <c r="A76">
        <f>IF(Chapters!D76="Chapter Quiz","",Chapters!D76)</f>
        <v>0</v>
      </c>
      <c r="B76">
        <v>52</v>
      </c>
      <c r="C76" t="str">
        <f>IF(OR(D76=0,ISBLANK(D76)),"",INDEX(Chapters!C$1:C$500,MATCH(D76,Chapters!D$1:D$500,0)))</f>
        <v/>
      </c>
      <c r="E76" t="str">
        <f t="shared" si="3"/>
        <v/>
      </c>
      <c r="G76" t="str">
        <f t="shared" si="2"/>
        <v/>
      </c>
    </row>
    <row r="77" spans="1:7" x14ac:dyDescent="0.25">
      <c r="A77">
        <f>IF(Chapters!D77="Chapter Quiz","",Chapters!D77)</f>
        <v>0</v>
      </c>
      <c r="B77">
        <v>52</v>
      </c>
      <c r="C77" t="str">
        <f>IF(OR(D77=0,ISBLANK(D77)),"",INDEX(Chapters!C$1:C$500,MATCH(D77,Chapters!D$1:D$500,0)))</f>
        <v/>
      </c>
      <c r="E77" t="str">
        <f t="shared" si="3"/>
        <v/>
      </c>
      <c r="G77" t="str">
        <f t="shared" si="2"/>
        <v/>
      </c>
    </row>
    <row r="78" spans="1:7" x14ac:dyDescent="0.25">
      <c r="A78">
        <f>IF(Chapters!D78="Chapter Quiz","",Chapters!D78)</f>
        <v>0</v>
      </c>
      <c r="B78">
        <v>52</v>
      </c>
      <c r="C78" t="str">
        <f>IF(OR(D78=0,ISBLANK(D78)),"",INDEX(Chapters!C$1:C$500,MATCH(D78,Chapters!D$1:D$500,0)))</f>
        <v/>
      </c>
      <c r="E78" t="str">
        <f t="shared" si="3"/>
        <v/>
      </c>
      <c r="G78" t="str">
        <f t="shared" si="2"/>
        <v/>
      </c>
    </row>
    <row r="79" spans="1:7" x14ac:dyDescent="0.25">
      <c r="A79">
        <f>IF(Chapters!D79="Chapter Quiz","",Chapters!D79)</f>
        <v>0</v>
      </c>
      <c r="B79">
        <v>52</v>
      </c>
      <c r="C79" t="str">
        <f>IF(OR(D79=0,ISBLANK(D79)),"",INDEX(Chapters!C$1:C$500,MATCH(D79,Chapters!D$1:D$500,0)))</f>
        <v/>
      </c>
      <c r="E79" t="str">
        <f t="shared" si="3"/>
        <v/>
      </c>
      <c r="G79" t="str">
        <f t="shared" si="2"/>
        <v/>
      </c>
    </row>
    <row r="80" spans="1:7" x14ac:dyDescent="0.25">
      <c r="A80">
        <f>IF(Chapters!D80="Chapter Quiz","",Chapters!D80)</f>
        <v>0</v>
      </c>
      <c r="B80">
        <v>52</v>
      </c>
      <c r="C80" t="str">
        <f>IF(OR(D80=0,ISBLANK(D80)),"",INDEX(Chapters!C$1:C$500,MATCH(D80,Chapters!D$1:D$500,0)))</f>
        <v/>
      </c>
      <c r="E80" t="str">
        <f t="shared" si="3"/>
        <v/>
      </c>
      <c r="G80" t="str">
        <f t="shared" si="2"/>
        <v/>
      </c>
    </row>
    <row r="81" spans="1:7" x14ac:dyDescent="0.25">
      <c r="A81">
        <f>IF(Chapters!D81="Chapter Quiz","",Chapters!D81)</f>
        <v>0</v>
      </c>
      <c r="B81">
        <v>52</v>
      </c>
      <c r="C81" t="str">
        <f>IF(OR(D81=0,ISBLANK(D81)),"",INDEX(Chapters!C$1:C$500,MATCH(D81,Chapters!D$1:D$500,0)))</f>
        <v/>
      </c>
      <c r="E81" t="str">
        <f t="shared" si="3"/>
        <v/>
      </c>
      <c r="G81" t="str">
        <f t="shared" si="2"/>
        <v/>
      </c>
    </row>
    <row r="82" spans="1:7" x14ac:dyDescent="0.25">
      <c r="A82">
        <f>IF(Chapters!D82="Chapter Quiz","",Chapters!D82)</f>
        <v>0</v>
      </c>
      <c r="B82">
        <v>52</v>
      </c>
      <c r="C82" t="str">
        <f>IF(OR(D82=0,ISBLANK(D82)),"",INDEX(Chapters!C$1:C$500,MATCH(D82,Chapters!D$1:D$500,0)))</f>
        <v/>
      </c>
      <c r="E82" t="str">
        <f t="shared" si="3"/>
        <v/>
      </c>
      <c r="G82" t="str">
        <f t="shared" si="2"/>
        <v/>
      </c>
    </row>
    <row r="83" spans="1:7" x14ac:dyDescent="0.25">
      <c r="A83">
        <f>IF(Chapters!D83="Chapter Quiz","",Chapters!D83)</f>
        <v>0</v>
      </c>
      <c r="B83">
        <v>52</v>
      </c>
      <c r="C83" t="str">
        <f>IF(OR(D83=0,ISBLANK(D83)),"",INDEX(Chapters!C$1:C$500,MATCH(D83,Chapters!D$1:D$500,0)))</f>
        <v/>
      </c>
      <c r="E83" t="str">
        <f t="shared" si="3"/>
        <v/>
      </c>
      <c r="G83" t="str">
        <f t="shared" si="2"/>
        <v/>
      </c>
    </row>
    <row r="84" spans="1:7" x14ac:dyDescent="0.25">
      <c r="A84">
        <f>IF(Chapters!D84="Chapter Quiz","",Chapters!D84)</f>
        <v>0</v>
      </c>
      <c r="B84">
        <v>52</v>
      </c>
      <c r="C84" t="str">
        <f>IF(OR(D84=0,ISBLANK(D84)),"",INDEX(Chapters!C$1:C$500,MATCH(D84,Chapters!D$1:D$500,0)))</f>
        <v/>
      </c>
      <c r="E84" t="str">
        <f t="shared" si="3"/>
        <v/>
      </c>
      <c r="G84" t="str">
        <f t="shared" si="2"/>
        <v/>
      </c>
    </row>
    <row r="85" spans="1:7" x14ac:dyDescent="0.25">
      <c r="A85">
        <f>IF(Chapters!D85="Chapter Quiz","",Chapters!D85)</f>
        <v>0</v>
      </c>
      <c r="B85">
        <v>52</v>
      </c>
      <c r="C85" t="str">
        <f>IF(OR(D85=0,ISBLANK(D85)),"",INDEX(Chapters!C$1:C$500,MATCH(D85,Chapters!D$1:D$500,0)))</f>
        <v/>
      </c>
      <c r="E85" t="str">
        <f t="shared" si="3"/>
        <v/>
      </c>
      <c r="G85" t="str">
        <f t="shared" si="2"/>
        <v/>
      </c>
    </row>
    <row r="86" spans="1:7" x14ac:dyDescent="0.25">
      <c r="A86">
        <f>IF(Chapters!D86="Chapter Quiz","",Chapters!D86)</f>
        <v>0</v>
      </c>
      <c r="B86">
        <v>52</v>
      </c>
      <c r="C86" t="str">
        <f>IF(OR(D86=0,ISBLANK(D86)),"",INDEX(Chapters!C$1:C$500,MATCH(D86,Chapters!D$1:D$500,0)))</f>
        <v/>
      </c>
      <c r="E86" t="str">
        <f t="shared" si="3"/>
        <v/>
      </c>
      <c r="G86" t="str">
        <f t="shared" si="2"/>
        <v/>
      </c>
    </row>
    <row r="87" spans="1:7" x14ac:dyDescent="0.25">
      <c r="A87">
        <f>IF(Chapters!D87="Chapter Quiz","",Chapters!D87)</f>
        <v>0</v>
      </c>
      <c r="B87">
        <v>52</v>
      </c>
      <c r="C87" t="str">
        <f>IF(OR(D87=0,ISBLANK(D87)),"",INDEX(Chapters!C$1:C$500,MATCH(D87,Chapters!D$1:D$500,0)))</f>
        <v/>
      </c>
      <c r="E87" t="str">
        <f t="shared" si="3"/>
        <v/>
      </c>
      <c r="G87" t="str">
        <f t="shared" si="2"/>
        <v/>
      </c>
    </row>
    <row r="88" spans="1:7" x14ac:dyDescent="0.25">
      <c r="A88">
        <f>IF(Chapters!D88="Chapter Quiz","",Chapters!D88)</f>
        <v>0</v>
      </c>
      <c r="B88">
        <v>52</v>
      </c>
      <c r="C88" t="str">
        <f>IF(OR(D88=0,ISBLANK(D88)),"",INDEX(Chapters!C$1:C$500,MATCH(D88,Chapters!D$1:D$500,0)))</f>
        <v/>
      </c>
      <c r="E88" t="str">
        <f t="shared" si="3"/>
        <v/>
      </c>
      <c r="G88" t="str">
        <f t="shared" si="2"/>
        <v/>
      </c>
    </row>
    <row r="89" spans="1:7" x14ac:dyDescent="0.25">
      <c r="A89">
        <f>IF(Chapters!D89="Chapter Quiz","",Chapters!D89)</f>
        <v>0</v>
      </c>
      <c r="B89">
        <v>52</v>
      </c>
      <c r="C89" t="str">
        <f>IF(OR(D89=0,ISBLANK(D89)),"",INDEX(Chapters!C$1:C$500,MATCH(D89,Chapters!D$1:D$500,0)))</f>
        <v/>
      </c>
      <c r="E89" t="str">
        <f t="shared" si="3"/>
        <v/>
      </c>
      <c r="G89" t="str">
        <f t="shared" si="2"/>
        <v/>
      </c>
    </row>
    <row r="90" spans="1:7" x14ac:dyDescent="0.25">
      <c r="A90">
        <f>IF(Chapters!D90="Chapter Quiz","",Chapters!D90)</f>
        <v>0</v>
      </c>
      <c r="B90">
        <v>52</v>
      </c>
      <c r="C90" t="str">
        <f>IF(OR(D90=0,ISBLANK(D90)),"",INDEX(Chapters!C$1:C$500,MATCH(D90,Chapters!D$1:D$500,0)))</f>
        <v/>
      </c>
      <c r="E90" t="str">
        <f t="shared" si="3"/>
        <v/>
      </c>
      <c r="G90" t="str">
        <f t="shared" si="2"/>
        <v/>
      </c>
    </row>
    <row r="91" spans="1:7" x14ac:dyDescent="0.25">
      <c r="A91">
        <f>IF(Chapters!D91="Chapter Quiz","",Chapters!D91)</f>
        <v>0</v>
      </c>
      <c r="B91">
        <v>52</v>
      </c>
      <c r="C91" t="str">
        <f>IF(OR(D91=0,ISBLANK(D91)),"",INDEX(Chapters!C$1:C$500,MATCH(D91,Chapters!D$1:D$500,0)))</f>
        <v/>
      </c>
      <c r="E91" t="str">
        <f t="shared" si="3"/>
        <v/>
      </c>
      <c r="G91" t="str">
        <f t="shared" si="2"/>
        <v/>
      </c>
    </row>
    <row r="92" spans="1:7" x14ac:dyDescent="0.25">
      <c r="A92">
        <f>IF(Chapters!D92="Chapter Quiz","",Chapters!D92)</f>
        <v>0</v>
      </c>
      <c r="B92">
        <v>52</v>
      </c>
      <c r="C92" t="str">
        <f>IF(OR(D92=0,ISBLANK(D92)),"",INDEX(Chapters!C$1:C$500,MATCH(D92,Chapters!D$1:D$500,0)))</f>
        <v/>
      </c>
      <c r="E92" t="str">
        <f t="shared" si="3"/>
        <v/>
      </c>
      <c r="G92" t="str">
        <f t="shared" si="2"/>
        <v/>
      </c>
    </row>
    <row r="93" spans="1:7" x14ac:dyDescent="0.25">
      <c r="A93">
        <f>IF(Chapters!D93="Chapter Quiz","",Chapters!D93)</f>
        <v>0</v>
      </c>
      <c r="B93">
        <v>52</v>
      </c>
      <c r="C93" t="str">
        <f>IF(OR(D93=0,ISBLANK(D93)),"",INDEX(Chapters!C$1:C$500,MATCH(D93,Chapters!D$1:D$500,0)))</f>
        <v/>
      </c>
      <c r="E93" t="str">
        <f t="shared" si="3"/>
        <v/>
      </c>
      <c r="G93" t="str">
        <f t="shared" si="2"/>
        <v/>
      </c>
    </row>
    <row r="94" spans="1:7" x14ac:dyDescent="0.25">
      <c r="A94">
        <f>IF(Chapters!D94="Chapter Quiz","",Chapters!D94)</f>
        <v>0</v>
      </c>
      <c r="B94">
        <v>52</v>
      </c>
      <c r="C94" t="str">
        <f>IF(OR(D94=0,ISBLANK(D94)),"",INDEX(Chapters!C$1:C$500,MATCH(D94,Chapters!D$1:D$500,0)))</f>
        <v/>
      </c>
      <c r="E94" t="str">
        <f t="shared" si="3"/>
        <v/>
      </c>
      <c r="G94" t="str">
        <f t="shared" si="2"/>
        <v/>
      </c>
    </row>
    <row r="95" spans="1:7" x14ac:dyDescent="0.25">
      <c r="A95">
        <f>IF(Chapters!D95="Chapter Quiz","",Chapters!D95)</f>
        <v>0</v>
      </c>
      <c r="B95">
        <v>52</v>
      </c>
      <c r="C95" t="str">
        <f>IF(OR(D95=0,ISBLANK(D95)),"",INDEX(Chapters!C$1:C$500,MATCH(D95,Chapters!D$1:D$500,0)))</f>
        <v/>
      </c>
      <c r="E95" t="str">
        <f t="shared" si="3"/>
        <v/>
      </c>
      <c r="G95" t="str">
        <f t="shared" si="2"/>
        <v/>
      </c>
    </row>
    <row r="96" spans="1:7" x14ac:dyDescent="0.25">
      <c r="A96">
        <f>IF(Chapters!D96="Chapter Quiz","",Chapters!D96)</f>
        <v>0</v>
      </c>
      <c r="B96">
        <v>52</v>
      </c>
      <c r="C96" t="str">
        <f>IF(OR(D96=0,ISBLANK(D96)),"",INDEX(Chapters!C$1:C$500,MATCH(D96,Chapters!D$1:D$500,0)))</f>
        <v/>
      </c>
      <c r="E96" t="str">
        <f t="shared" si="3"/>
        <v/>
      </c>
      <c r="G96" t="str">
        <f t="shared" si="2"/>
        <v/>
      </c>
    </row>
    <row r="97" spans="1:7" x14ac:dyDescent="0.25">
      <c r="A97">
        <f>IF(Chapters!D97="Chapter Quiz","",Chapters!D97)</f>
        <v>0</v>
      </c>
      <c r="B97">
        <v>52</v>
      </c>
      <c r="C97" t="str">
        <f>IF(OR(D97=0,ISBLANK(D97)),"",INDEX(Chapters!C$1:C$500,MATCH(D97,Chapters!D$1:D$500,0)))</f>
        <v/>
      </c>
      <c r="E97" t="str">
        <f t="shared" si="3"/>
        <v/>
      </c>
      <c r="G97" t="str">
        <f t="shared" si="2"/>
        <v/>
      </c>
    </row>
    <row r="98" spans="1:7" x14ac:dyDescent="0.25">
      <c r="A98">
        <f>IF(Chapters!D98="Chapter Quiz","",Chapters!D98)</f>
        <v>0</v>
      </c>
      <c r="B98">
        <v>52</v>
      </c>
      <c r="C98" t="str">
        <f>IF(OR(D98=0,ISBLANK(D98)),"",INDEX(Chapters!C$1:C$500,MATCH(D98,Chapters!D$1:D$500,0)))</f>
        <v/>
      </c>
      <c r="E98" t="str">
        <f t="shared" si="3"/>
        <v/>
      </c>
      <c r="G98" t="str">
        <f t="shared" si="2"/>
        <v/>
      </c>
    </row>
    <row r="99" spans="1:7" x14ac:dyDescent="0.25">
      <c r="A99">
        <f>IF(Chapters!D99="Chapter Quiz","",Chapters!D99)</f>
        <v>0</v>
      </c>
      <c r="B99">
        <v>52</v>
      </c>
      <c r="C99" t="str">
        <f>IF(OR(D99=0,ISBLANK(D99)),"",INDEX(Chapters!C$1:C$500,MATCH(D99,Chapters!D$1:D$500,0)))</f>
        <v/>
      </c>
      <c r="E99" t="str">
        <f t="shared" si="3"/>
        <v/>
      </c>
      <c r="G99" t="str">
        <f t="shared" si="2"/>
        <v/>
      </c>
    </row>
    <row r="100" spans="1:7" x14ac:dyDescent="0.25">
      <c r="A100">
        <f>IF(Chapters!D100="Chapter Quiz","",Chapters!D100)</f>
        <v>0</v>
      </c>
      <c r="B100">
        <v>52</v>
      </c>
      <c r="C100" t="str">
        <f>IF(OR(D100=0,ISBLANK(D100)),"",INDEX(Chapters!C$1:C$500,MATCH(D100,Chapters!D$1:D$500,0)))</f>
        <v/>
      </c>
      <c r="E100" t="str">
        <f t="shared" si="3"/>
        <v/>
      </c>
      <c r="G100" t="str">
        <f t="shared" si="2"/>
        <v/>
      </c>
    </row>
    <row r="101" spans="1:7" x14ac:dyDescent="0.25">
      <c r="A101">
        <f>IF(Chapters!D101="Chapter Quiz","",Chapters!D101)</f>
        <v>0</v>
      </c>
      <c r="B101">
        <v>52</v>
      </c>
      <c r="C101" t="str">
        <f>IF(OR(D101=0,ISBLANK(D101)),"",INDEX(Chapters!C$1:C$500,MATCH(D101,Chapters!D$1:D$500,0)))</f>
        <v/>
      </c>
      <c r="E101" t="str">
        <f t="shared" si="3"/>
        <v/>
      </c>
      <c r="G101" t="str">
        <f t="shared" si="2"/>
        <v/>
      </c>
    </row>
    <row r="102" spans="1:7" x14ac:dyDescent="0.25">
      <c r="A102">
        <f>IF(Chapters!D102="Chapter Quiz","",Chapters!D102)</f>
        <v>0</v>
      </c>
      <c r="B102">
        <v>52</v>
      </c>
      <c r="C102" t="str">
        <f>IF(OR(D102=0,ISBLANK(D102)),"",INDEX(Chapters!C$1:C$500,MATCH(D102,Chapters!D$1:D$500,0)))</f>
        <v/>
      </c>
      <c r="E102" t="str">
        <f t="shared" si="3"/>
        <v/>
      </c>
      <c r="G102" t="str">
        <f t="shared" si="2"/>
        <v/>
      </c>
    </row>
    <row r="103" spans="1:7" x14ac:dyDescent="0.25">
      <c r="A103">
        <f>IF(Chapters!D103="Chapter Quiz","",Chapters!D103)</f>
        <v>0</v>
      </c>
      <c r="B103">
        <v>52</v>
      </c>
      <c r="C103" t="str">
        <f>IF(OR(D103=0,ISBLANK(D103)),"",INDEX(Chapters!C$1:C$500,MATCH(D103,Chapters!D$1:D$500,0)))</f>
        <v/>
      </c>
      <c r="E103" t="str">
        <f t="shared" si="3"/>
        <v/>
      </c>
      <c r="G103" t="str">
        <f t="shared" si="2"/>
        <v/>
      </c>
    </row>
    <row r="104" spans="1:7" x14ac:dyDescent="0.25">
      <c r="A104">
        <f>IF(Chapters!D104="Chapter Quiz","",Chapters!D104)</f>
        <v>0</v>
      </c>
      <c r="B104">
        <v>52</v>
      </c>
      <c r="C104" t="str">
        <f>IF(OR(D104=0,ISBLANK(D104)),"",INDEX(Chapters!C$1:C$500,MATCH(D104,Chapters!D$1:D$500,0)))</f>
        <v/>
      </c>
      <c r="E104" t="str">
        <f t="shared" si="3"/>
        <v/>
      </c>
      <c r="G104" t="str">
        <f t="shared" si="2"/>
        <v/>
      </c>
    </row>
    <row r="105" spans="1:7" x14ac:dyDescent="0.25">
      <c r="A105">
        <f>IF(Chapters!D105="Chapter Quiz","",Chapters!D105)</f>
        <v>0</v>
      </c>
      <c r="B105">
        <v>52</v>
      </c>
      <c r="C105" t="str">
        <f>IF(OR(D105=0,ISBLANK(D105)),"",INDEX(Chapters!C$1:C$500,MATCH(D105,Chapters!D$1:D$500,0)))</f>
        <v/>
      </c>
      <c r="E105" t="str">
        <f t="shared" si="3"/>
        <v/>
      </c>
      <c r="G105" t="str">
        <f t="shared" si="2"/>
        <v/>
      </c>
    </row>
    <row r="106" spans="1:7" x14ac:dyDescent="0.25">
      <c r="A106">
        <f>IF(Chapters!D106="Chapter Quiz","",Chapters!D106)</f>
        <v>0</v>
      </c>
      <c r="B106">
        <v>52</v>
      </c>
      <c r="C106" t="str">
        <f>IF(OR(D106=0,ISBLANK(D106)),"",INDEX(Chapters!C$1:C$500,MATCH(D106,Chapters!D$1:D$500,0)))</f>
        <v/>
      </c>
      <c r="E106" t="str">
        <f t="shared" si="3"/>
        <v/>
      </c>
      <c r="G106" t="str">
        <f t="shared" si="2"/>
        <v/>
      </c>
    </row>
    <row r="107" spans="1:7" x14ac:dyDescent="0.25">
      <c r="A107">
        <f>IF(Chapters!D107="Chapter Quiz","",Chapters!D107)</f>
        <v>0</v>
      </c>
      <c r="B107">
        <v>52</v>
      </c>
      <c r="C107" t="str">
        <f>IF(OR(D107=0,ISBLANK(D107)),"",INDEX(Chapters!C$1:C$500,MATCH(D107,Chapters!D$1:D$500,0)))</f>
        <v/>
      </c>
      <c r="E107" t="str">
        <f t="shared" si="3"/>
        <v/>
      </c>
      <c r="G107" t="str">
        <f t="shared" si="2"/>
        <v/>
      </c>
    </row>
    <row r="108" spans="1:7" x14ac:dyDescent="0.25">
      <c r="A108">
        <f>IF(Chapters!D108="Chapter Quiz","",Chapters!D108)</f>
        <v>0</v>
      </c>
      <c r="B108">
        <v>52</v>
      </c>
      <c r="C108" t="str">
        <f>IF(OR(D108=0,ISBLANK(D108)),"",INDEX(Chapters!C$1:C$500,MATCH(D108,Chapters!D$1:D$500,0)))</f>
        <v/>
      </c>
      <c r="E108" t="str">
        <f t="shared" si="3"/>
        <v/>
      </c>
      <c r="G108" t="str">
        <f t="shared" si="2"/>
        <v/>
      </c>
    </row>
    <row r="109" spans="1:7" x14ac:dyDescent="0.25">
      <c r="A109">
        <f>IF(Chapters!D109="Chapter Quiz","",Chapters!D109)</f>
        <v>0</v>
      </c>
      <c r="B109">
        <v>52</v>
      </c>
      <c r="C109" t="str">
        <f>IF(OR(D109=0,ISBLANK(D109)),"",INDEX(Chapters!C$1:C$500,MATCH(D109,Chapters!D$1:D$500,0)))</f>
        <v/>
      </c>
      <c r="E109" t="str">
        <f t="shared" si="3"/>
        <v/>
      </c>
      <c r="G109" t="str">
        <f t="shared" si="2"/>
        <v/>
      </c>
    </row>
    <row r="110" spans="1:7" x14ac:dyDescent="0.25">
      <c r="A110">
        <f>IF(Chapters!D110="Chapter Quiz","",Chapters!D110)</f>
        <v>0</v>
      </c>
      <c r="B110">
        <v>52</v>
      </c>
      <c r="C110" t="str">
        <f>IF(OR(D110=0,ISBLANK(D110)),"",INDEX(Chapters!C$1:C$500,MATCH(D110,Chapters!D$1:D$500,0)))</f>
        <v/>
      </c>
      <c r="E110" t="str">
        <f t="shared" si="3"/>
        <v/>
      </c>
      <c r="G110" t="str">
        <f t="shared" si="2"/>
        <v/>
      </c>
    </row>
    <row r="111" spans="1:7" x14ac:dyDescent="0.25">
      <c r="A111">
        <f>IF(Chapters!D111="Chapter Quiz","",Chapters!D111)</f>
        <v>0</v>
      </c>
      <c r="B111">
        <v>52</v>
      </c>
      <c r="C111" t="str">
        <f>IF(OR(D111=0,ISBLANK(D111)),"",INDEX(Chapters!C$1:C$500,MATCH(D111,Chapters!D$1:D$500,0)))</f>
        <v/>
      </c>
      <c r="E111" t="str">
        <f t="shared" si="3"/>
        <v/>
      </c>
      <c r="G111" t="str">
        <f t="shared" si="2"/>
        <v/>
      </c>
    </row>
    <row r="112" spans="1:7" x14ac:dyDescent="0.25">
      <c r="A112">
        <f>IF(Chapters!D112="Chapter Quiz","",Chapters!D112)</f>
        <v>0</v>
      </c>
      <c r="B112">
        <v>52</v>
      </c>
      <c r="C112" t="str">
        <f>IF(OR(D112=0,ISBLANK(D112)),"",INDEX(Chapters!C$1:C$500,MATCH(D112,Chapters!D$1:D$500,0)))</f>
        <v/>
      </c>
      <c r="E112" t="str">
        <f t="shared" si="3"/>
        <v/>
      </c>
      <c r="G112" t="str">
        <f t="shared" si="2"/>
        <v/>
      </c>
    </row>
    <row r="113" spans="1:7" x14ac:dyDescent="0.25">
      <c r="A113">
        <f>IF(Chapters!D113="Chapter Quiz","",Chapters!D113)</f>
        <v>0</v>
      </c>
      <c r="B113">
        <v>52</v>
      </c>
      <c r="C113" t="str">
        <f>IF(OR(D113=0,ISBLANK(D113)),"",INDEX(Chapters!C$1:C$500,MATCH(D113,Chapters!D$1:D$500,0)))</f>
        <v/>
      </c>
      <c r="E113" t="str">
        <f t="shared" si="3"/>
        <v/>
      </c>
      <c r="G113" t="str">
        <f t="shared" si="2"/>
        <v/>
      </c>
    </row>
    <row r="114" spans="1:7" x14ac:dyDescent="0.25">
      <c r="A114">
        <f>IF(Chapters!D114="Chapter Quiz","",Chapters!D114)</f>
        <v>0</v>
      </c>
      <c r="B114">
        <v>52</v>
      </c>
      <c r="C114" t="str">
        <f>IF(OR(D114=0,ISBLANK(D114)),"",INDEX(Chapters!C$1:C$500,MATCH(D114,Chapters!D$1:D$500,0)))</f>
        <v/>
      </c>
      <c r="E114" t="str">
        <f t="shared" si="3"/>
        <v/>
      </c>
      <c r="G114" t="str">
        <f t="shared" si="2"/>
        <v/>
      </c>
    </row>
    <row r="115" spans="1:7" x14ac:dyDescent="0.25">
      <c r="A115">
        <f>IF(Chapters!D115="Chapter Quiz","",Chapters!D115)</f>
        <v>0</v>
      </c>
      <c r="B115">
        <v>52</v>
      </c>
      <c r="C115" t="str">
        <f>IF(OR(D115=0,ISBLANK(D115)),"",INDEX(Chapters!C$1:C$500,MATCH(D115,Chapters!D$1:D$500,0)))</f>
        <v/>
      </c>
      <c r="E115" t="str">
        <f t="shared" si="3"/>
        <v/>
      </c>
      <c r="G115" t="str">
        <f t="shared" si="2"/>
        <v/>
      </c>
    </row>
    <row r="116" spans="1:7" x14ac:dyDescent="0.25">
      <c r="A116">
        <f>IF(Chapters!D116="Chapter Quiz","",Chapters!D116)</f>
        <v>0</v>
      </c>
      <c r="B116">
        <v>52</v>
      </c>
      <c r="C116" t="str">
        <f>IF(OR(D116=0,ISBLANK(D116)),"",INDEX(Chapters!C$1:C$500,MATCH(D116,Chapters!D$1:D$500,0)))</f>
        <v/>
      </c>
      <c r="E116" t="str">
        <f t="shared" si="3"/>
        <v/>
      </c>
      <c r="G116" t="str">
        <f t="shared" si="2"/>
        <v/>
      </c>
    </row>
    <row r="117" spans="1:7" x14ac:dyDescent="0.25">
      <c r="A117">
        <f>IF(Chapters!D117="Chapter Quiz","",Chapters!D117)</f>
        <v>0</v>
      </c>
      <c r="B117">
        <v>52</v>
      </c>
      <c r="C117" t="str">
        <f>IF(OR(D117=0,ISBLANK(D117)),"",INDEX(Chapters!C$1:C$500,MATCH(D117,Chapters!D$1:D$500,0)))</f>
        <v/>
      </c>
      <c r="E117" t="str">
        <f t="shared" si="3"/>
        <v/>
      </c>
      <c r="G117" t="str">
        <f t="shared" si="2"/>
        <v/>
      </c>
    </row>
    <row r="118" spans="1:7" x14ac:dyDescent="0.25">
      <c r="A118">
        <f>IF(Chapters!D118="Chapter Quiz","",Chapters!D118)</f>
        <v>0</v>
      </c>
      <c r="B118">
        <v>52</v>
      </c>
      <c r="C118" t="str">
        <f>IF(OR(D118=0,ISBLANK(D118)),"",INDEX(Chapters!C$1:C$500,MATCH(D118,Chapters!D$1:D$500,0)))</f>
        <v/>
      </c>
      <c r="E118" t="str">
        <f t="shared" si="3"/>
        <v/>
      </c>
      <c r="G118" t="str">
        <f t="shared" si="2"/>
        <v/>
      </c>
    </row>
    <row r="119" spans="1:7" x14ac:dyDescent="0.25">
      <c r="A119">
        <f>IF(Chapters!D119="Chapter Quiz","",Chapters!D119)</f>
        <v>0</v>
      </c>
      <c r="B119">
        <v>52</v>
      </c>
      <c r="C119" t="str">
        <f>IF(OR(D119=0,ISBLANK(D119)),"",INDEX(Chapters!C$1:C$500,MATCH(D119,Chapters!D$1:D$500,0)))</f>
        <v/>
      </c>
      <c r="E119" t="str">
        <f t="shared" si="3"/>
        <v/>
      </c>
      <c r="G119" t="str">
        <f t="shared" si="2"/>
        <v/>
      </c>
    </row>
    <row r="120" spans="1:7" x14ac:dyDescent="0.25">
      <c r="A120">
        <f>IF(Chapters!D120="Chapter Quiz","",Chapters!D120)</f>
        <v>0</v>
      </c>
      <c r="B120">
        <v>52</v>
      </c>
      <c r="C120" t="str">
        <f>IF(OR(D120=0,ISBLANK(D120)),"",INDEX(Chapters!C$1:C$500,MATCH(D120,Chapters!D$1:D$500,0)))</f>
        <v/>
      </c>
      <c r="E120" t="str">
        <f t="shared" si="3"/>
        <v/>
      </c>
      <c r="G120" t="str">
        <f t="shared" si="2"/>
        <v/>
      </c>
    </row>
    <row r="121" spans="1:7" x14ac:dyDescent="0.25">
      <c r="A121">
        <f>IF(Chapters!D121="Chapter Quiz","",Chapters!D121)</f>
        <v>0</v>
      </c>
      <c r="B121">
        <v>52</v>
      </c>
      <c r="C121" t="str">
        <f>IF(OR(D121=0,ISBLANK(D121)),"",INDEX(Chapters!C$1:C$500,MATCH(D121,Chapters!D$1:D$500,0)))</f>
        <v/>
      </c>
      <c r="E121" t="str">
        <f t="shared" si="3"/>
        <v/>
      </c>
      <c r="G121" t="str">
        <f t="shared" si="2"/>
        <v/>
      </c>
    </row>
    <row r="122" spans="1:7" x14ac:dyDescent="0.25">
      <c r="A122">
        <f>IF(Chapters!D122="Chapter Quiz","",Chapters!D122)</f>
        <v>0</v>
      </c>
      <c r="B122">
        <v>52</v>
      </c>
      <c r="C122" t="str">
        <f>IF(OR(D122=0,ISBLANK(D122)),"",INDEX(Chapters!C$1:C$500,MATCH(D122,Chapters!D$1:D$500,0)))</f>
        <v/>
      </c>
      <c r="E122" t="str">
        <f t="shared" si="3"/>
        <v/>
      </c>
      <c r="G122" t="str">
        <f t="shared" si="2"/>
        <v/>
      </c>
    </row>
    <row r="123" spans="1:7" x14ac:dyDescent="0.25">
      <c r="A123">
        <f>IF(Chapters!D123="Chapter Quiz","",Chapters!D123)</f>
        <v>0</v>
      </c>
      <c r="B123">
        <v>52</v>
      </c>
      <c r="C123" t="str">
        <f>IF(OR(D123=0,ISBLANK(D123)),"",INDEX(Chapters!C$1:C$500,MATCH(D123,Chapters!D$1:D$500,0)))</f>
        <v/>
      </c>
      <c r="E123" t="str">
        <f t="shared" si="3"/>
        <v/>
      </c>
      <c r="G123" t="str">
        <f t="shared" si="2"/>
        <v/>
      </c>
    </row>
    <row r="124" spans="1:7" x14ac:dyDescent="0.25">
      <c r="A124">
        <f>IF(Chapters!D124="Chapter Quiz","",Chapters!D124)</f>
        <v>0</v>
      </c>
      <c r="B124">
        <v>52</v>
      </c>
      <c r="C124" t="str">
        <f>IF(OR(D124=0,ISBLANK(D124)),"",INDEX(Chapters!C$1:C$500,MATCH(D124,Chapters!D$1:D$500,0)))</f>
        <v/>
      </c>
      <c r="E124" t="str">
        <f t="shared" si="3"/>
        <v/>
      </c>
      <c r="G124" t="str">
        <f t="shared" si="2"/>
        <v/>
      </c>
    </row>
    <row r="125" spans="1:7" x14ac:dyDescent="0.25">
      <c r="A125">
        <f>IF(Chapters!D125="Chapter Quiz","",Chapters!D125)</f>
        <v>0</v>
      </c>
      <c r="B125">
        <v>52</v>
      </c>
      <c r="C125" t="str">
        <f>IF(OR(D125=0,ISBLANK(D125)),"",INDEX(Chapters!C$1:C$500,MATCH(D125,Chapters!D$1:D$500,0)))</f>
        <v/>
      </c>
      <c r="E125" t="str">
        <f t="shared" si="3"/>
        <v/>
      </c>
      <c r="G125" t="str">
        <f t="shared" si="2"/>
        <v/>
      </c>
    </row>
    <row r="126" spans="1:7" x14ac:dyDescent="0.25">
      <c r="A126">
        <f>IF(Chapters!D126="Chapter Quiz","",Chapters!D126)</f>
        <v>0</v>
      </c>
      <c r="B126">
        <v>52</v>
      </c>
      <c r="C126" t="str">
        <f>IF(OR(D126=0,ISBLANK(D126)),"",INDEX(Chapters!C$1:C$500,MATCH(D126,Chapters!D$1:D$500,0)))</f>
        <v/>
      </c>
      <c r="E126" t="str">
        <f t="shared" si="3"/>
        <v/>
      </c>
      <c r="G126" t="str">
        <f t="shared" si="2"/>
        <v/>
      </c>
    </row>
    <row r="127" spans="1:7" x14ac:dyDescent="0.25">
      <c r="A127">
        <f>IF(Chapters!D127="Chapter Quiz","",Chapters!D127)</f>
        <v>0</v>
      </c>
      <c r="B127">
        <v>52</v>
      </c>
      <c r="C127" t="str">
        <f>IF(OR(D127=0,ISBLANK(D127)),"",INDEX(Chapters!C$1:C$500,MATCH(D127,Chapters!D$1:D$500,0)))</f>
        <v/>
      </c>
      <c r="E127" t="str">
        <f t="shared" si="3"/>
        <v/>
      </c>
      <c r="G127" t="str">
        <f t="shared" si="2"/>
        <v/>
      </c>
    </row>
    <row r="128" spans="1:7" x14ac:dyDescent="0.25">
      <c r="A128">
        <f>IF(Chapters!D128="Chapter Quiz","",Chapters!D128)</f>
        <v>0</v>
      </c>
      <c r="B128">
        <v>52</v>
      </c>
      <c r="C128" t="str">
        <f>IF(OR(D128=0,ISBLANK(D128)),"",INDEX(Chapters!C$1:C$500,MATCH(D128,Chapters!D$1:D$500,0)))</f>
        <v/>
      </c>
      <c r="E128" t="str">
        <f t="shared" si="3"/>
        <v/>
      </c>
      <c r="G128" t="str">
        <f t="shared" si="2"/>
        <v/>
      </c>
    </row>
    <row r="129" spans="1:7" x14ac:dyDescent="0.25">
      <c r="A129">
        <f>IF(Chapters!D129="Chapter Quiz","",Chapters!D129)</f>
        <v>0</v>
      </c>
      <c r="B129">
        <v>52</v>
      </c>
      <c r="C129" t="str">
        <f>IF(OR(D129=0,ISBLANK(D129)),"",INDEX(Chapters!C$1:C$500,MATCH(D129,Chapters!D$1:D$500,0)))</f>
        <v/>
      </c>
      <c r="E129" t="str">
        <f t="shared" si="3"/>
        <v/>
      </c>
      <c r="G129" t="str">
        <f t="shared" ref="G129:G192" si="4">IF(D129="","",E129=F129)</f>
        <v/>
      </c>
    </row>
    <row r="130" spans="1:7" x14ac:dyDescent="0.25">
      <c r="A130">
        <f>IF(Chapters!D130="Chapter Quiz","",Chapters!D130)</f>
        <v>0</v>
      </c>
      <c r="B130">
        <v>52</v>
      </c>
      <c r="C130" t="str">
        <f>IF(OR(D130=0,ISBLANK(D130)),"",INDEX(Chapters!C$1:C$500,MATCH(D130,Chapters!D$1:D$500,0)))</f>
        <v/>
      </c>
      <c r="E130" t="str">
        <f t="shared" ref="E130:E193" si="5">IF(D130="","",C130&amp;"\0"&amp;SUBSTITUTE(SUBSTITUTE(SUBSTITUTE(SUBSTITUTE(D130,"“",""""),"”",""""),"&lt;&gt; ",""),"—","-")&amp;".mkv")</f>
        <v/>
      </c>
      <c r="G130" t="str">
        <f t="shared" si="4"/>
        <v/>
      </c>
    </row>
    <row r="131" spans="1:7" x14ac:dyDescent="0.25">
      <c r="A131">
        <f>IF(Chapters!D131="Chapter Quiz","",Chapters!D131)</f>
        <v>0</v>
      </c>
      <c r="B131">
        <v>52</v>
      </c>
      <c r="C131" t="str">
        <f>IF(OR(D131=0,ISBLANK(D131)),"",INDEX(Chapters!C$1:C$500,MATCH(D131,Chapters!D$1:D$500,0)))</f>
        <v/>
      </c>
      <c r="E131" t="str">
        <f t="shared" si="5"/>
        <v/>
      </c>
      <c r="G131" t="str">
        <f t="shared" si="4"/>
        <v/>
      </c>
    </row>
    <row r="132" spans="1:7" x14ac:dyDescent="0.25">
      <c r="A132">
        <f>IF(Chapters!D132="Chapter Quiz","",Chapters!D132)</f>
        <v>0</v>
      </c>
      <c r="B132">
        <v>52</v>
      </c>
      <c r="C132" t="str">
        <f>IF(OR(D132=0,ISBLANK(D132)),"",INDEX(Chapters!C$1:C$500,MATCH(D132,Chapters!D$1:D$500,0)))</f>
        <v/>
      </c>
      <c r="E132" t="str">
        <f t="shared" si="5"/>
        <v/>
      </c>
      <c r="G132" t="str">
        <f t="shared" si="4"/>
        <v/>
      </c>
    </row>
    <row r="133" spans="1:7" x14ac:dyDescent="0.25">
      <c r="A133">
        <f>IF(Chapters!D133="Chapter Quiz","",Chapters!D133)</f>
        <v>0</v>
      </c>
      <c r="B133">
        <v>52</v>
      </c>
      <c r="C133" t="str">
        <f>IF(OR(D133=0,ISBLANK(D133)),"",INDEX(Chapters!C$1:C$500,MATCH(D133,Chapters!D$1:D$500,0)))</f>
        <v/>
      </c>
      <c r="E133" t="str">
        <f t="shared" si="5"/>
        <v/>
      </c>
      <c r="G133" t="str">
        <f t="shared" si="4"/>
        <v/>
      </c>
    </row>
    <row r="134" spans="1:7" x14ac:dyDescent="0.25">
      <c r="A134">
        <f>IF(Chapters!D134="Chapter Quiz","",Chapters!D134)</f>
        <v>0</v>
      </c>
      <c r="B134">
        <v>52</v>
      </c>
      <c r="C134" t="str">
        <f>IF(OR(D134=0,ISBLANK(D134)),"",INDEX(Chapters!C$1:C$500,MATCH(D134,Chapters!D$1:D$500,0)))</f>
        <v/>
      </c>
      <c r="E134" t="str">
        <f t="shared" si="5"/>
        <v/>
      </c>
      <c r="G134" t="str">
        <f t="shared" si="4"/>
        <v/>
      </c>
    </row>
    <row r="135" spans="1:7" x14ac:dyDescent="0.25">
      <c r="A135">
        <f>IF(Chapters!D135="Chapter Quiz","",Chapters!D135)</f>
        <v>0</v>
      </c>
      <c r="B135">
        <v>52</v>
      </c>
      <c r="C135" t="str">
        <f>IF(OR(D135=0,ISBLANK(D135)),"",INDEX(Chapters!C$1:C$500,MATCH(D135,Chapters!D$1:D$500,0)))</f>
        <v/>
      </c>
      <c r="E135" t="str">
        <f t="shared" si="5"/>
        <v/>
      </c>
      <c r="G135" t="str">
        <f t="shared" si="4"/>
        <v/>
      </c>
    </row>
    <row r="136" spans="1:7" x14ac:dyDescent="0.25">
      <c r="A136">
        <f>IF(Chapters!D136="Chapter Quiz","",Chapters!D136)</f>
        <v>0</v>
      </c>
      <c r="B136">
        <v>52</v>
      </c>
      <c r="C136" t="str">
        <f>IF(OR(D136=0,ISBLANK(D136)),"",INDEX(Chapters!C$1:C$500,MATCH(D136,Chapters!D$1:D$500,0)))</f>
        <v/>
      </c>
      <c r="E136" t="str">
        <f t="shared" si="5"/>
        <v/>
      </c>
      <c r="G136" t="str">
        <f t="shared" si="4"/>
        <v/>
      </c>
    </row>
    <row r="137" spans="1:7" x14ac:dyDescent="0.25">
      <c r="A137">
        <f>IF(Chapters!D137="Chapter Quiz","",Chapters!D137)</f>
        <v>0</v>
      </c>
      <c r="B137">
        <v>52</v>
      </c>
      <c r="C137" t="str">
        <f>IF(OR(D137=0,ISBLANK(D137)),"",INDEX(Chapters!C$1:C$500,MATCH(D137,Chapters!D$1:D$500,0)))</f>
        <v/>
      </c>
      <c r="E137" t="str">
        <f t="shared" si="5"/>
        <v/>
      </c>
      <c r="G137" t="str">
        <f t="shared" si="4"/>
        <v/>
      </c>
    </row>
    <row r="138" spans="1:7" x14ac:dyDescent="0.25">
      <c r="A138">
        <f>IF(Chapters!D138="Chapter Quiz","",Chapters!D138)</f>
        <v>0</v>
      </c>
      <c r="B138">
        <v>52</v>
      </c>
      <c r="C138" t="str">
        <f>IF(OR(D138=0,ISBLANK(D138)),"",INDEX(Chapters!C$1:C$500,MATCH(D138,Chapters!D$1:D$500,0)))</f>
        <v/>
      </c>
      <c r="E138" t="str">
        <f t="shared" si="5"/>
        <v/>
      </c>
      <c r="G138" t="str">
        <f t="shared" si="4"/>
        <v/>
      </c>
    </row>
    <row r="139" spans="1:7" x14ac:dyDescent="0.25">
      <c r="A139">
        <f>IF(Chapters!D139="Chapter Quiz","",Chapters!D139)</f>
        <v>0</v>
      </c>
      <c r="B139">
        <v>52</v>
      </c>
      <c r="C139" t="str">
        <f>IF(OR(D139=0,ISBLANK(D139)),"",INDEX(Chapters!C$1:C$500,MATCH(D139,Chapters!D$1:D$500,0)))</f>
        <v/>
      </c>
      <c r="E139" t="str">
        <f t="shared" si="5"/>
        <v/>
      </c>
      <c r="G139" t="str">
        <f t="shared" si="4"/>
        <v/>
      </c>
    </row>
    <row r="140" spans="1:7" x14ac:dyDescent="0.25">
      <c r="A140">
        <f>IF(Chapters!D140="Chapter Quiz","",Chapters!D140)</f>
        <v>0</v>
      </c>
      <c r="B140">
        <v>52</v>
      </c>
      <c r="C140" t="str">
        <f>IF(OR(D140=0,ISBLANK(D140)),"",INDEX(Chapters!C$1:C$500,MATCH(D140,Chapters!D$1:D$500,0)))</f>
        <v/>
      </c>
      <c r="E140" t="str">
        <f t="shared" si="5"/>
        <v/>
      </c>
      <c r="G140" t="str">
        <f t="shared" si="4"/>
        <v/>
      </c>
    </row>
    <row r="141" spans="1:7" x14ac:dyDescent="0.25">
      <c r="A141">
        <f>IF(Chapters!D141="Chapter Quiz","",Chapters!D141)</f>
        <v>0</v>
      </c>
      <c r="B141">
        <v>52</v>
      </c>
      <c r="C141" t="str">
        <f>IF(OR(D141=0,ISBLANK(D141)),"",INDEX(Chapters!C$1:C$500,MATCH(D141,Chapters!D$1:D$500,0)))</f>
        <v/>
      </c>
      <c r="E141" t="str">
        <f t="shared" si="5"/>
        <v/>
      </c>
      <c r="G141" t="str">
        <f t="shared" si="4"/>
        <v/>
      </c>
    </row>
    <row r="142" spans="1:7" x14ac:dyDescent="0.25">
      <c r="A142">
        <f>IF(Chapters!D142="Chapter Quiz","",Chapters!D142)</f>
        <v>0</v>
      </c>
      <c r="B142">
        <v>52</v>
      </c>
      <c r="C142" t="str">
        <f>IF(OR(D142=0,ISBLANK(D142)),"",INDEX(Chapters!C$1:C$500,MATCH(D142,Chapters!D$1:D$500,0)))</f>
        <v/>
      </c>
      <c r="E142" t="str">
        <f t="shared" si="5"/>
        <v/>
      </c>
      <c r="G142" t="str">
        <f t="shared" si="4"/>
        <v/>
      </c>
    </row>
    <row r="143" spans="1:7" x14ac:dyDescent="0.25">
      <c r="A143">
        <f>IF(Chapters!D143="Chapter Quiz","",Chapters!D143)</f>
        <v>0</v>
      </c>
      <c r="B143">
        <v>52</v>
      </c>
      <c r="C143" t="str">
        <f>IF(OR(D143=0,ISBLANK(D143)),"",INDEX(Chapters!C$1:C$500,MATCH(D143,Chapters!D$1:D$500,0)))</f>
        <v/>
      </c>
      <c r="E143" t="str">
        <f t="shared" si="5"/>
        <v/>
      </c>
      <c r="G143" t="str">
        <f t="shared" si="4"/>
        <v/>
      </c>
    </row>
    <row r="144" spans="1:7" x14ac:dyDescent="0.25">
      <c r="A144">
        <f>IF(Chapters!D144="Chapter Quiz","",Chapters!D144)</f>
        <v>0</v>
      </c>
      <c r="B144">
        <v>52</v>
      </c>
      <c r="C144" t="str">
        <f>IF(OR(D144=0,ISBLANK(D144)),"",INDEX(Chapters!C$1:C$500,MATCH(D144,Chapters!D$1:D$500,0)))</f>
        <v/>
      </c>
      <c r="E144" t="str">
        <f t="shared" si="5"/>
        <v/>
      </c>
      <c r="G144" t="str">
        <f t="shared" si="4"/>
        <v/>
      </c>
    </row>
    <row r="145" spans="1:7" x14ac:dyDescent="0.25">
      <c r="A145">
        <f>IF(Chapters!D145="Chapter Quiz","",Chapters!D145)</f>
        <v>0</v>
      </c>
      <c r="B145">
        <v>52</v>
      </c>
      <c r="C145" t="str">
        <f>IF(OR(D145=0,ISBLANK(D145)),"",INDEX(Chapters!C$1:C$500,MATCH(D145,Chapters!D$1:D$500,0)))</f>
        <v/>
      </c>
      <c r="E145" t="str">
        <f t="shared" si="5"/>
        <v/>
      </c>
      <c r="G145" t="str">
        <f t="shared" si="4"/>
        <v/>
      </c>
    </row>
    <row r="146" spans="1:7" x14ac:dyDescent="0.25">
      <c r="A146">
        <f>IF(Chapters!D146="Chapter Quiz","",Chapters!D146)</f>
        <v>0</v>
      </c>
      <c r="B146">
        <v>52</v>
      </c>
      <c r="C146" t="str">
        <f>IF(OR(D146=0,ISBLANK(D146)),"",INDEX(Chapters!C$1:C$500,MATCH(D146,Chapters!D$1:D$500,0)))</f>
        <v/>
      </c>
      <c r="E146" t="str">
        <f t="shared" si="5"/>
        <v/>
      </c>
      <c r="G146" t="str">
        <f t="shared" si="4"/>
        <v/>
      </c>
    </row>
    <row r="147" spans="1:7" x14ac:dyDescent="0.25">
      <c r="A147">
        <f>IF(Chapters!D147="Chapter Quiz","",Chapters!D147)</f>
        <v>0</v>
      </c>
      <c r="B147">
        <v>52</v>
      </c>
      <c r="C147" t="str">
        <f>IF(OR(D147=0,ISBLANK(D147)),"",INDEX(Chapters!C$1:C$500,MATCH(D147,Chapters!D$1:D$500,0)))</f>
        <v/>
      </c>
      <c r="E147" t="str">
        <f t="shared" si="5"/>
        <v/>
      </c>
      <c r="G147" t="str">
        <f t="shared" si="4"/>
        <v/>
      </c>
    </row>
    <row r="148" spans="1:7" x14ac:dyDescent="0.25">
      <c r="A148">
        <f>IF(Chapters!D148="Chapter Quiz","",Chapters!D148)</f>
        <v>0</v>
      </c>
      <c r="B148">
        <v>52</v>
      </c>
      <c r="C148" t="str">
        <f>IF(OR(D148=0,ISBLANK(D148)),"",INDEX(Chapters!C$1:C$500,MATCH(D148,Chapters!D$1:D$500,0)))</f>
        <v/>
      </c>
      <c r="E148" t="str">
        <f t="shared" si="5"/>
        <v/>
      </c>
      <c r="G148" t="str">
        <f t="shared" si="4"/>
        <v/>
      </c>
    </row>
    <row r="149" spans="1:7" x14ac:dyDescent="0.25">
      <c r="A149">
        <f>IF(Chapters!D149="Chapter Quiz","",Chapters!D149)</f>
        <v>0</v>
      </c>
      <c r="B149">
        <v>52</v>
      </c>
      <c r="C149" t="str">
        <f>IF(OR(D149=0,ISBLANK(D149)),"",INDEX(Chapters!C$1:C$500,MATCH(D149,Chapters!D$1:D$500,0)))</f>
        <v/>
      </c>
      <c r="E149" t="str">
        <f t="shared" si="5"/>
        <v/>
      </c>
      <c r="G149" t="str">
        <f t="shared" si="4"/>
        <v/>
      </c>
    </row>
    <row r="150" spans="1:7" x14ac:dyDescent="0.25">
      <c r="A150">
        <f>IF(Chapters!D150="Chapter Quiz","",Chapters!D150)</f>
        <v>0</v>
      </c>
      <c r="B150">
        <v>52</v>
      </c>
      <c r="C150" t="str">
        <f>IF(OR(D150=0,ISBLANK(D150)),"",INDEX(Chapters!C$1:C$500,MATCH(D150,Chapters!D$1:D$500,0)))</f>
        <v/>
      </c>
      <c r="E150" t="str">
        <f t="shared" si="5"/>
        <v/>
      </c>
      <c r="G150" t="str">
        <f t="shared" si="4"/>
        <v/>
      </c>
    </row>
    <row r="151" spans="1:7" x14ac:dyDescent="0.25">
      <c r="A151">
        <f>IF(Chapters!D151="Chapter Quiz","",Chapters!D151)</f>
        <v>0</v>
      </c>
      <c r="B151">
        <v>52</v>
      </c>
      <c r="C151" t="str">
        <f>IF(OR(D151=0,ISBLANK(D151)),"",INDEX(Chapters!C$1:C$500,MATCH(D151,Chapters!D$1:D$500,0)))</f>
        <v/>
      </c>
      <c r="E151" t="str">
        <f t="shared" si="5"/>
        <v/>
      </c>
      <c r="G151" t="str">
        <f t="shared" si="4"/>
        <v/>
      </c>
    </row>
    <row r="152" spans="1:7" x14ac:dyDescent="0.25">
      <c r="A152">
        <f>IF(Chapters!D152="Chapter Quiz","",Chapters!D152)</f>
        <v>0</v>
      </c>
      <c r="B152">
        <v>52</v>
      </c>
      <c r="C152" t="str">
        <f>IF(OR(D152=0,ISBLANK(D152)),"",INDEX(Chapters!C$1:C$500,MATCH(D152,Chapters!D$1:D$500,0)))</f>
        <v/>
      </c>
      <c r="E152" t="str">
        <f t="shared" si="5"/>
        <v/>
      </c>
      <c r="G152" t="str">
        <f t="shared" si="4"/>
        <v/>
      </c>
    </row>
    <row r="153" spans="1:7" x14ac:dyDescent="0.25">
      <c r="A153">
        <f>IF(Chapters!D153="Chapter Quiz","",Chapters!D153)</f>
        <v>0</v>
      </c>
      <c r="B153">
        <v>52</v>
      </c>
      <c r="C153" t="str">
        <f>IF(OR(D153=0,ISBLANK(D153)),"",INDEX(Chapters!C$1:C$500,MATCH(D153,Chapters!D$1:D$500,0)))</f>
        <v/>
      </c>
      <c r="E153" t="str">
        <f t="shared" si="5"/>
        <v/>
      </c>
      <c r="G153" t="str">
        <f t="shared" si="4"/>
        <v/>
      </c>
    </row>
    <row r="154" spans="1:7" x14ac:dyDescent="0.25">
      <c r="A154">
        <f>IF(Chapters!D154="Chapter Quiz","",Chapters!D154)</f>
        <v>0</v>
      </c>
      <c r="B154">
        <v>52</v>
      </c>
      <c r="C154" t="str">
        <f>IF(OR(D154=0,ISBLANK(D154)),"",INDEX(Chapters!C$1:C$500,MATCH(D154,Chapters!D$1:D$500,0)))</f>
        <v/>
      </c>
      <c r="E154" t="str">
        <f t="shared" si="5"/>
        <v/>
      </c>
      <c r="G154" t="str">
        <f t="shared" si="4"/>
        <v/>
      </c>
    </row>
    <row r="155" spans="1:7" x14ac:dyDescent="0.25">
      <c r="A155">
        <f>IF(Chapters!D155="Chapter Quiz","",Chapters!D155)</f>
        <v>0</v>
      </c>
      <c r="B155">
        <v>52</v>
      </c>
      <c r="C155" t="str">
        <f>IF(OR(D155=0,ISBLANK(D155)),"",INDEX(Chapters!C$1:C$500,MATCH(D155,Chapters!D$1:D$500,0)))</f>
        <v/>
      </c>
      <c r="E155" t="str">
        <f t="shared" si="5"/>
        <v/>
      </c>
      <c r="G155" t="str">
        <f t="shared" si="4"/>
        <v/>
      </c>
    </row>
    <row r="156" spans="1:7" x14ac:dyDescent="0.25">
      <c r="A156">
        <f>IF(Chapters!D156="Chapter Quiz","",Chapters!D156)</f>
        <v>0</v>
      </c>
      <c r="B156">
        <v>52</v>
      </c>
      <c r="C156" t="str">
        <f>IF(OR(D156=0,ISBLANK(D156)),"",INDEX(Chapters!C$1:C$500,MATCH(D156,Chapters!D$1:D$500,0)))</f>
        <v/>
      </c>
      <c r="E156" t="str">
        <f t="shared" si="5"/>
        <v/>
      </c>
      <c r="G156" t="str">
        <f t="shared" si="4"/>
        <v/>
      </c>
    </row>
    <row r="157" spans="1:7" x14ac:dyDescent="0.25">
      <c r="A157">
        <f>IF(Chapters!D157="Chapter Quiz","",Chapters!D157)</f>
        <v>0</v>
      </c>
      <c r="B157">
        <v>52</v>
      </c>
      <c r="C157" t="str">
        <f>IF(OR(D157=0,ISBLANK(D157)),"",INDEX(Chapters!C$1:C$500,MATCH(D157,Chapters!D$1:D$500,0)))</f>
        <v/>
      </c>
      <c r="E157" t="str">
        <f t="shared" si="5"/>
        <v/>
      </c>
      <c r="G157" t="str">
        <f t="shared" si="4"/>
        <v/>
      </c>
    </row>
    <row r="158" spans="1:7" x14ac:dyDescent="0.25">
      <c r="A158">
        <f>IF(Chapters!D158="Chapter Quiz","",Chapters!D158)</f>
        <v>0</v>
      </c>
      <c r="B158">
        <v>52</v>
      </c>
      <c r="C158" t="str">
        <f>IF(OR(D158=0,ISBLANK(D158)),"",INDEX(Chapters!C$1:C$500,MATCH(D158,Chapters!D$1:D$500,0)))</f>
        <v/>
      </c>
      <c r="E158" t="str">
        <f t="shared" si="5"/>
        <v/>
      </c>
      <c r="G158" t="str">
        <f t="shared" si="4"/>
        <v/>
      </c>
    </row>
    <row r="159" spans="1:7" x14ac:dyDescent="0.25">
      <c r="A159">
        <f>IF(Chapters!D159="Chapter Quiz","",Chapters!D159)</f>
        <v>0</v>
      </c>
      <c r="B159">
        <v>52</v>
      </c>
      <c r="C159" t="str">
        <f>IF(OR(D159=0,ISBLANK(D159)),"",INDEX(Chapters!C$1:C$500,MATCH(D159,Chapters!D$1:D$500,0)))</f>
        <v/>
      </c>
      <c r="E159" t="str">
        <f t="shared" si="5"/>
        <v/>
      </c>
      <c r="G159" t="str">
        <f t="shared" si="4"/>
        <v/>
      </c>
    </row>
    <row r="160" spans="1:7" x14ac:dyDescent="0.25">
      <c r="A160">
        <f>IF(Chapters!D160="Chapter Quiz","",Chapters!D160)</f>
        <v>0</v>
      </c>
      <c r="B160">
        <v>52</v>
      </c>
      <c r="C160" t="str">
        <f>IF(OR(D160=0,ISBLANK(D160)),"",INDEX(Chapters!C$1:C$500,MATCH(D160,Chapters!D$1:D$500,0)))</f>
        <v/>
      </c>
      <c r="E160" t="str">
        <f t="shared" si="5"/>
        <v/>
      </c>
      <c r="G160" t="str">
        <f t="shared" si="4"/>
        <v/>
      </c>
    </row>
    <row r="161" spans="1:7" x14ac:dyDescent="0.25">
      <c r="A161">
        <f>IF(Chapters!D161="Chapter Quiz","",Chapters!D161)</f>
        <v>0</v>
      </c>
      <c r="B161">
        <v>52</v>
      </c>
      <c r="C161" t="str">
        <f>IF(OR(D161=0,ISBLANK(D161)),"",INDEX(Chapters!C$1:C$500,MATCH(D161,Chapters!D$1:D$500,0)))</f>
        <v/>
      </c>
      <c r="E161" t="str">
        <f t="shared" si="5"/>
        <v/>
      </c>
      <c r="G161" t="str">
        <f t="shared" si="4"/>
        <v/>
      </c>
    </row>
    <row r="162" spans="1:7" x14ac:dyDescent="0.25">
      <c r="A162">
        <f>IF(Chapters!D162="Chapter Quiz","",Chapters!D162)</f>
        <v>0</v>
      </c>
      <c r="B162">
        <v>52</v>
      </c>
      <c r="C162" t="str">
        <f>IF(OR(D162=0,ISBLANK(D162)),"",INDEX(Chapters!C$1:C$500,MATCH(D162,Chapters!D$1:D$500,0)))</f>
        <v/>
      </c>
      <c r="E162" t="str">
        <f t="shared" si="5"/>
        <v/>
      </c>
      <c r="G162" t="str">
        <f t="shared" si="4"/>
        <v/>
      </c>
    </row>
    <row r="163" spans="1:7" x14ac:dyDescent="0.25">
      <c r="A163">
        <f>IF(Chapters!D163="Chapter Quiz","",Chapters!D163)</f>
        <v>0</v>
      </c>
      <c r="B163">
        <v>52</v>
      </c>
      <c r="C163" t="str">
        <f>IF(OR(D163=0,ISBLANK(D163)),"",INDEX(Chapters!C$1:C$500,MATCH(D163,Chapters!D$1:D$500,0)))</f>
        <v/>
      </c>
      <c r="E163" t="str">
        <f t="shared" si="5"/>
        <v/>
      </c>
      <c r="G163" t="str">
        <f t="shared" si="4"/>
        <v/>
      </c>
    </row>
    <row r="164" spans="1:7" x14ac:dyDescent="0.25">
      <c r="A164">
        <f>IF(Chapters!D164="Chapter Quiz","",Chapters!D164)</f>
        <v>0</v>
      </c>
      <c r="B164">
        <v>52</v>
      </c>
      <c r="C164" t="str">
        <f>IF(OR(D164=0,ISBLANK(D164)),"",INDEX(Chapters!C$1:C$500,MATCH(D164,Chapters!D$1:D$500,0)))</f>
        <v/>
      </c>
      <c r="E164" t="str">
        <f t="shared" si="5"/>
        <v/>
      </c>
      <c r="G164" t="str">
        <f t="shared" si="4"/>
        <v/>
      </c>
    </row>
    <row r="165" spans="1:7" x14ac:dyDescent="0.25">
      <c r="A165">
        <f>IF(Chapters!D165="Chapter Quiz","",Chapters!D165)</f>
        <v>0</v>
      </c>
      <c r="B165">
        <v>52</v>
      </c>
      <c r="C165" t="str">
        <f>IF(OR(D165=0,ISBLANK(D165)),"",INDEX(Chapters!C$1:C$500,MATCH(D165,Chapters!D$1:D$500,0)))</f>
        <v/>
      </c>
      <c r="E165" t="str">
        <f t="shared" si="5"/>
        <v/>
      </c>
      <c r="G165" t="str">
        <f t="shared" si="4"/>
        <v/>
      </c>
    </row>
    <row r="166" spans="1:7" x14ac:dyDescent="0.25">
      <c r="A166">
        <f>IF(Chapters!D166="Chapter Quiz","",Chapters!D166)</f>
        <v>0</v>
      </c>
      <c r="B166">
        <v>52</v>
      </c>
      <c r="C166" t="str">
        <f>IF(OR(D166=0,ISBLANK(D166)),"",INDEX(Chapters!C$1:C$500,MATCH(D166,Chapters!D$1:D$500,0)))</f>
        <v/>
      </c>
      <c r="E166" t="str">
        <f t="shared" si="5"/>
        <v/>
      </c>
      <c r="G166" t="str">
        <f t="shared" si="4"/>
        <v/>
      </c>
    </row>
    <row r="167" spans="1:7" x14ac:dyDescent="0.25">
      <c r="A167">
        <f>IF(Chapters!D167="Chapter Quiz","",Chapters!D167)</f>
        <v>0</v>
      </c>
      <c r="B167">
        <v>52</v>
      </c>
      <c r="C167" t="str">
        <f>IF(OR(D167=0,ISBLANK(D167)),"",INDEX(Chapters!C$1:C$500,MATCH(D167,Chapters!D$1:D$500,0)))</f>
        <v/>
      </c>
      <c r="E167" t="str">
        <f t="shared" si="5"/>
        <v/>
      </c>
      <c r="G167" t="str">
        <f t="shared" si="4"/>
        <v/>
      </c>
    </row>
    <row r="168" spans="1:7" x14ac:dyDescent="0.25">
      <c r="A168">
        <f>IF(Chapters!D168="Chapter Quiz","",Chapters!D168)</f>
        <v>0</v>
      </c>
      <c r="B168">
        <v>52</v>
      </c>
      <c r="C168" t="str">
        <f>IF(OR(D168=0,ISBLANK(D168)),"",INDEX(Chapters!C$1:C$500,MATCH(D168,Chapters!D$1:D$500,0)))</f>
        <v/>
      </c>
      <c r="E168" t="str">
        <f t="shared" si="5"/>
        <v/>
      </c>
      <c r="G168" t="str">
        <f t="shared" si="4"/>
        <v/>
      </c>
    </row>
    <row r="169" spans="1:7" x14ac:dyDescent="0.25">
      <c r="A169">
        <f>IF(Chapters!D169="Chapter Quiz","",Chapters!D169)</f>
        <v>0</v>
      </c>
      <c r="B169">
        <v>52</v>
      </c>
      <c r="C169" t="str">
        <f>IF(OR(D169=0,ISBLANK(D169)),"",INDEX(Chapters!C$1:C$500,MATCH(D169,Chapters!D$1:D$500,0)))</f>
        <v/>
      </c>
      <c r="E169" t="str">
        <f t="shared" si="5"/>
        <v/>
      </c>
      <c r="G169" t="str">
        <f t="shared" si="4"/>
        <v/>
      </c>
    </row>
    <row r="170" spans="1:7" x14ac:dyDescent="0.25">
      <c r="A170">
        <f>IF(Chapters!D170="Chapter Quiz","",Chapters!D170)</f>
        <v>0</v>
      </c>
      <c r="B170">
        <v>52</v>
      </c>
      <c r="C170" t="str">
        <f>IF(OR(D170=0,ISBLANK(D170)),"",INDEX(Chapters!C$1:C$500,MATCH(D170,Chapters!D$1:D$500,0)))</f>
        <v/>
      </c>
      <c r="E170" t="str">
        <f t="shared" si="5"/>
        <v/>
      </c>
      <c r="G170" t="str">
        <f t="shared" si="4"/>
        <v/>
      </c>
    </row>
    <row r="171" spans="1:7" x14ac:dyDescent="0.25">
      <c r="A171">
        <f>IF(Chapters!D171="Chapter Quiz","",Chapters!D171)</f>
        <v>0</v>
      </c>
      <c r="B171">
        <v>52</v>
      </c>
      <c r="C171" t="str">
        <f>IF(OR(D171=0,ISBLANK(D171)),"",INDEX(Chapters!C$1:C$500,MATCH(D171,Chapters!D$1:D$500,0)))</f>
        <v/>
      </c>
      <c r="E171" t="str">
        <f t="shared" si="5"/>
        <v/>
      </c>
      <c r="G171" t="str">
        <f t="shared" si="4"/>
        <v/>
      </c>
    </row>
    <row r="172" spans="1:7" x14ac:dyDescent="0.25">
      <c r="A172">
        <f>IF(Chapters!D172="Chapter Quiz","",Chapters!D172)</f>
        <v>0</v>
      </c>
      <c r="B172">
        <v>52</v>
      </c>
      <c r="C172" t="str">
        <f>IF(OR(D172=0,ISBLANK(D172)),"",INDEX(Chapters!C$1:C$500,MATCH(D172,Chapters!D$1:D$500,0)))</f>
        <v/>
      </c>
      <c r="E172" t="str">
        <f t="shared" si="5"/>
        <v/>
      </c>
      <c r="G172" t="str">
        <f t="shared" si="4"/>
        <v/>
      </c>
    </row>
    <row r="173" spans="1:7" x14ac:dyDescent="0.25">
      <c r="A173">
        <f>IF(Chapters!D173="Chapter Quiz","",Chapters!D173)</f>
        <v>0</v>
      </c>
      <c r="B173">
        <v>52</v>
      </c>
      <c r="C173" t="str">
        <f>IF(OR(D173=0,ISBLANK(D173)),"",INDEX(Chapters!C$1:C$500,MATCH(D173,Chapters!D$1:D$500,0)))</f>
        <v/>
      </c>
      <c r="E173" t="str">
        <f t="shared" si="5"/>
        <v/>
      </c>
      <c r="G173" t="str">
        <f t="shared" si="4"/>
        <v/>
      </c>
    </row>
    <row r="174" spans="1:7" x14ac:dyDescent="0.25">
      <c r="A174">
        <f>IF(Chapters!D174="Chapter Quiz","",Chapters!D174)</f>
        <v>0</v>
      </c>
      <c r="B174">
        <v>52</v>
      </c>
      <c r="C174" t="str">
        <f>IF(OR(D174=0,ISBLANK(D174)),"",INDEX(Chapters!C$1:C$500,MATCH(D174,Chapters!D$1:D$500,0)))</f>
        <v/>
      </c>
      <c r="E174" t="str">
        <f t="shared" si="5"/>
        <v/>
      </c>
      <c r="G174" t="str">
        <f t="shared" si="4"/>
        <v/>
      </c>
    </row>
    <row r="175" spans="1:7" x14ac:dyDescent="0.25">
      <c r="A175">
        <f>IF(Chapters!D175="Chapter Quiz","",Chapters!D175)</f>
        <v>0</v>
      </c>
      <c r="B175">
        <v>52</v>
      </c>
      <c r="C175" t="str">
        <f>IF(OR(D175=0,ISBLANK(D175)),"",INDEX(Chapters!C$1:C$500,MATCH(D175,Chapters!D$1:D$500,0)))</f>
        <v/>
      </c>
      <c r="E175" t="str">
        <f t="shared" si="5"/>
        <v/>
      </c>
      <c r="G175" t="str">
        <f t="shared" si="4"/>
        <v/>
      </c>
    </row>
    <row r="176" spans="1:7" x14ac:dyDescent="0.25">
      <c r="A176">
        <f>IF(Chapters!D176="Chapter Quiz","",Chapters!D176)</f>
        <v>0</v>
      </c>
      <c r="B176">
        <v>52</v>
      </c>
      <c r="C176" t="str">
        <f>IF(OR(D176=0,ISBLANK(D176)),"",INDEX(Chapters!C$1:C$500,MATCH(D176,Chapters!D$1:D$500,0)))</f>
        <v/>
      </c>
      <c r="E176" t="str">
        <f t="shared" si="5"/>
        <v/>
      </c>
      <c r="G176" t="str">
        <f t="shared" si="4"/>
        <v/>
      </c>
    </row>
    <row r="177" spans="1:7" x14ac:dyDescent="0.25">
      <c r="A177">
        <f>IF(Chapters!D177="Chapter Quiz","",Chapters!D177)</f>
        <v>0</v>
      </c>
      <c r="B177">
        <v>52</v>
      </c>
      <c r="C177" t="str">
        <f>IF(OR(D177=0,ISBLANK(D177)),"",INDEX(Chapters!C$1:C$500,MATCH(D177,Chapters!D$1:D$500,0)))</f>
        <v/>
      </c>
      <c r="E177" t="str">
        <f t="shared" si="5"/>
        <v/>
      </c>
      <c r="G177" t="str">
        <f t="shared" si="4"/>
        <v/>
      </c>
    </row>
    <row r="178" spans="1:7" x14ac:dyDescent="0.25">
      <c r="A178">
        <f>IF(Chapters!D178="Chapter Quiz","",Chapters!D178)</f>
        <v>0</v>
      </c>
      <c r="B178">
        <v>52</v>
      </c>
      <c r="C178" t="str">
        <f>IF(OR(D178=0,ISBLANK(D178)),"",INDEX(Chapters!C$1:C$500,MATCH(D178,Chapters!D$1:D$500,0)))</f>
        <v/>
      </c>
      <c r="E178" t="str">
        <f t="shared" si="5"/>
        <v/>
      </c>
      <c r="G178" t="str">
        <f t="shared" si="4"/>
        <v/>
      </c>
    </row>
    <row r="179" spans="1:7" x14ac:dyDescent="0.25">
      <c r="A179">
        <f>IF(Chapters!D179="Chapter Quiz","",Chapters!D179)</f>
        <v>0</v>
      </c>
      <c r="B179">
        <v>52</v>
      </c>
      <c r="C179" t="str">
        <f>IF(OR(D179=0,ISBLANK(D179)),"",INDEX(Chapters!C$1:C$500,MATCH(D179,Chapters!D$1:D$500,0)))</f>
        <v/>
      </c>
      <c r="E179" t="str">
        <f t="shared" si="5"/>
        <v/>
      </c>
      <c r="G179" t="str">
        <f t="shared" si="4"/>
        <v/>
      </c>
    </row>
    <row r="180" spans="1:7" x14ac:dyDescent="0.25">
      <c r="A180">
        <f>IF(Chapters!D180="Chapter Quiz","",Chapters!D180)</f>
        <v>0</v>
      </c>
      <c r="B180">
        <v>52</v>
      </c>
      <c r="C180" t="str">
        <f>IF(OR(D180=0,ISBLANK(D180)),"",INDEX(Chapters!C$1:C$500,MATCH(D180,Chapters!D$1:D$500,0)))</f>
        <v/>
      </c>
      <c r="E180" t="str">
        <f t="shared" si="5"/>
        <v/>
      </c>
      <c r="G180" t="str">
        <f t="shared" si="4"/>
        <v/>
      </c>
    </row>
    <row r="181" spans="1:7" x14ac:dyDescent="0.25">
      <c r="A181">
        <f>IF(Chapters!D181="Chapter Quiz","",Chapters!D181)</f>
        <v>0</v>
      </c>
      <c r="B181">
        <v>52</v>
      </c>
      <c r="C181" t="str">
        <f>IF(OR(D181=0,ISBLANK(D181)),"",INDEX(Chapters!C$1:C$500,MATCH(D181,Chapters!D$1:D$500,0)))</f>
        <v/>
      </c>
      <c r="E181" t="str">
        <f t="shared" si="5"/>
        <v/>
      </c>
      <c r="G181" t="str">
        <f t="shared" si="4"/>
        <v/>
      </c>
    </row>
    <row r="182" spans="1:7" x14ac:dyDescent="0.25">
      <c r="A182">
        <f>IF(Chapters!D182="Chapter Quiz","",Chapters!D182)</f>
        <v>0</v>
      </c>
      <c r="B182">
        <v>52</v>
      </c>
      <c r="C182" t="str">
        <f>IF(OR(D182=0,ISBLANK(D182)),"",INDEX(Chapters!C$1:C$500,MATCH(D182,Chapters!D$1:D$500,0)))</f>
        <v/>
      </c>
      <c r="E182" t="str">
        <f t="shared" si="5"/>
        <v/>
      </c>
      <c r="G182" t="str">
        <f t="shared" si="4"/>
        <v/>
      </c>
    </row>
    <row r="183" spans="1:7" x14ac:dyDescent="0.25">
      <c r="A183">
        <f>IF(Chapters!D183="Chapter Quiz","",Chapters!D183)</f>
        <v>0</v>
      </c>
      <c r="B183">
        <v>52</v>
      </c>
      <c r="C183" t="str">
        <f>IF(OR(D183=0,ISBLANK(D183)),"",INDEX(Chapters!C$1:C$500,MATCH(D183,Chapters!D$1:D$500,0)))</f>
        <v/>
      </c>
      <c r="E183" t="str">
        <f t="shared" si="5"/>
        <v/>
      </c>
      <c r="G183" t="str">
        <f t="shared" si="4"/>
        <v/>
      </c>
    </row>
    <row r="184" spans="1:7" x14ac:dyDescent="0.25">
      <c r="A184">
        <f>IF(Chapters!D184="Chapter Quiz","",Chapters!D184)</f>
        <v>0</v>
      </c>
      <c r="B184">
        <v>52</v>
      </c>
      <c r="C184" t="str">
        <f>IF(OR(D184=0,ISBLANK(D184)),"",INDEX(Chapters!C$1:C$500,MATCH(D184,Chapters!D$1:D$500,0)))</f>
        <v/>
      </c>
      <c r="E184" t="str">
        <f t="shared" si="5"/>
        <v/>
      </c>
      <c r="G184" t="str">
        <f t="shared" si="4"/>
        <v/>
      </c>
    </row>
    <row r="185" spans="1:7" x14ac:dyDescent="0.25">
      <c r="A185">
        <f>IF(Chapters!D185="Chapter Quiz","",Chapters!D185)</f>
        <v>0</v>
      </c>
      <c r="B185">
        <v>52</v>
      </c>
      <c r="C185" t="str">
        <f>IF(OR(D185=0,ISBLANK(D185)),"",INDEX(Chapters!C$1:C$500,MATCH(D185,Chapters!D$1:D$500,0)))</f>
        <v/>
      </c>
      <c r="E185" t="str">
        <f t="shared" si="5"/>
        <v/>
      </c>
      <c r="G185" t="str">
        <f t="shared" si="4"/>
        <v/>
      </c>
    </row>
    <row r="186" spans="1:7" x14ac:dyDescent="0.25">
      <c r="A186">
        <f>IF(Chapters!D186="Chapter Quiz","",Chapters!D186)</f>
        <v>0</v>
      </c>
      <c r="B186">
        <v>52</v>
      </c>
      <c r="C186" t="str">
        <f>IF(OR(D186=0,ISBLANK(D186)),"",INDEX(Chapters!C$1:C$500,MATCH(D186,Chapters!D$1:D$500,0)))</f>
        <v/>
      </c>
      <c r="E186" t="str">
        <f t="shared" si="5"/>
        <v/>
      </c>
      <c r="G186" t="str">
        <f t="shared" si="4"/>
        <v/>
      </c>
    </row>
    <row r="187" spans="1:7" x14ac:dyDescent="0.25">
      <c r="A187">
        <f>IF(Chapters!D187="Chapter Quiz","",Chapters!D187)</f>
        <v>0</v>
      </c>
      <c r="B187">
        <v>52</v>
      </c>
      <c r="C187" t="str">
        <f>IF(OR(D187=0,ISBLANK(D187)),"",INDEX(Chapters!C$1:C$500,MATCH(D187,Chapters!D$1:D$500,0)))</f>
        <v/>
      </c>
      <c r="E187" t="str">
        <f t="shared" si="5"/>
        <v/>
      </c>
      <c r="G187" t="str">
        <f t="shared" si="4"/>
        <v/>
      </c>
    </row>
    <row r="188" spans="1:7" x14ac:dyDescent="0.25">
      <c r="A188">
        <f>IF(Chapters!D188="Chapter Quiz","",Chapters!D188)</f>
        <v>0</v>
      </c>
      <c r="B188">
        <v>52</v>
      </c>
      <c r="C188" t="str">
        <f>IF(OR(D188=0,ISBLANK(D188)),"",INDEX(Chapters!C$1:C$500,MATCH(D188,Chapters!D$1:D$500,0)))</f>
        <v/>
      </c>
      <c r="E188" t="str">
        <f t="shared" si="5"/>
        <v/>
      </c>
      <c r="G188" t="str">
        <f t="shared" si="4"/>
        <v/>
      </c>
    </row>
    <row r="189" spans="1:7" x14ac:dyDescent="0.25">
      <c r="A189">
        <f>IF(Chapters!D189="Chapter Quiz","",Chapters!D189)</f>
        <v>0</v>
      </c>
      <c r="B189">
        <v>52</v>
      </c>
      <c r="C189" t="str">
        <f>IF(OR(D189=0,ISBLANK(D189)),"",INDEX(Chapters!C$1:C$500,MATCH(D189,Chapters!D$1:D$500,0)))</f>
        <v/>
      </c>
      <c r="E189" t="str">
        <f t="shared" si="5"/>
        <v/>
      </c>
      <c r="G189" t="str">
        <f t="shared" si="4"/>
        <v/>
      </c>
    </row>
    <row r="190" spans="1:7" x14ac:dyDescent="0.25">
      <c r="A190">
        <f>IF(Chapters!D190="Chapter Quiz","",Chapters!D190)</f>
        <v>0</v>
      </c>
      <c r="B190">
        <v>52</v>
      </c>
      <c r="C190" t="str">
        <f>IF(OR(D190=0,ISBLANK(D190)),"",INDEX(Chapters!C$1:C$500,MATCH(D190,Chapters!D$1:D$500,0)))</f>
        <v/>
      </c>
      <c r="E190" t="str">
        <f t="shared" si="5"/>
        <v/>
      </c>
      <c r="G190" t="str">
        <f t="shared" si="4"/>
        <v/>
      </c>
    </row>
    <row r="191" spans="1:7" x14ac:dyDescent="0.25">
      <c r="A191">
        <f>IF(Chapters!D191="Chapter Quiz","",Chapters!D191)</f>
        <v>0</v>
      </c>
      <c r="B191">
        <v>52</v>
      </c>
      <c r="C191" t="str">
        <f>IF(OR(D191=0,ISBLANK(D191)),"",INDEX(Chapters!C$1:C$500,MATCH(D191,Chapters!D$1:D$500,0)))</f>
        <v/>
      </c>
      <c r="E191" t="str">
        <f t="shared" si="5"/>
        <v/>
      </c>
      <c r="G191" t="str">
        <f t="shared" si="4"/>
        <v/>
      </c>
    </row>
    <row r="192" spans="1:7" x14ac:dyDescent="0.25">
      <c r="A192">
        <f>IF(Chapters!D192="Chapter Quiz","",Chapters!D192)</f>
        <v>0</v>
      </c>
      <c r="B192">
        <v>52</v>
      </c>
      <c r="C192" t="str">
        <f>IF(OR(D192=0,ISBLANK(D192)),"",INDEX(Chapters!C$1:C$500,MATCH(D192,Chapters!D$1:D$500,0)))</f>
        <v/>
      </c>
      <c r="E192" t="str">
        <f t="shared" si="5"/>
        <v/>
      </c>
      <c r="G192" t="str">
        <f t="shared" si="4"/>
        <v/>
      </c>
    </row>
    <row r="193" spans="1:7" x14ac:dyDescent="0.25">
      <c r="A193">
        <f>IF(Chapters!D193="Chapter Quiz","",Chapters!D193)</f>
        <v>0</v>
      </c>
      <c r="B193">
        <v>52</v>
      </c>
      <c r="C193" t="str">
        <f>IF(OR(D193=0,ISBLANK(D193)),"",INDEX(Chapters!C$1:C$500,MATCH(D193,Chapters!D$1:D$500,0)))</f>
        <v/>
      </c>
      <c r="E193" t="str">
        <f t="shared" si="5"/>
        <v/>
      </c>
      <c r="G193" t="str">
        <f t="shared" ref="G193:G256" si="6">IF(D193="","",E193=F193)</f>
        <v/>
      </c>
    </row>
    <row r="194" spans="1:7" x14ac:dyDescent="0.25">
      <c r="A194">
        <f>IF(Chapters!D194="Chapter Quiz","",Chapters!D194)</f>
        <v>0</v>
      </c>
      <c r="B194">
        <v>52</v>
      </c>
      <c r="C194" t="str">
        <f>IF(OR(D194=0,ISBLANK(D194)),"",INDEX(Chapters!C$1:C$500,MATCH(D194,Chapters!D$1:D$500,0)))</f>
        <v/>
      </c>
      <c r="E194" t="str">
        <f t="shared" ref="E194:E257" si="7">IF(D194="","",C194&amp;"\0"&amp;SUBSTITUTE(SUBSTITUTE(SUBSTITUTE(SUBSTITUTE(D194,"“",""""),"”",""""),"&lt;&gt; ",""),"—","-")&amp;".mkv")</f>
        <v/>
      </c>
      <c r="G194" t="str">
        <f t="shared" si="6"/>
        <v/>
      </c>
    </row>
    <row r="195" spans="1:7" x14ac:dyDescent="0.25">
      <c r="A195">
        <f>IF(Chapters!D195="Chapter Quiz","",Chapters!D195)</f>
        <v>0</v>
      </c>
      <c r="B195">
        <v>52</v>
      </c>
      <c r="C195" t="str">
        <f>IF(OR(D195=0,ISBLANK(D195)),"",INDEX(Chapters!C$1:C$500,MATCH(D195,Chapters!D$1:D$500,0)))</f>
        <v/>
      </c>
      <c r="E195" t="str">
        <f t="shared" si="7"/>
        <v/>
      </c>
      <c r="G195" t="str">
        <f t="shared" si="6"/>
        <v/>
      </c>
    </row>
    <row r="196" spans="1:7" x14ac:dyDescent="0.25">
      <c r="A196">
        <f>IF(Chapters!D196="Chapter Quiz","",Chapters!D196)</f>
        <v>0</v>
      </c>
      <c r="B196">
        <v>52</v>
      </c>
      <c r="C196" t="str">
        <f>IF(OR(D196=0,ISBLANK(D196)),"",INDEX(Chapters!C$1:C$500,MATCH(D196,Chapters!D$1:D$500,0)))</f>
        <v/>
      </c>
      <c r="E196" t="str">
        <f t="shared" si="7"/>
        <v/>
      </c>
      <c r="G196" t="str">
        <f t="shared" si="6"/>
        <v/>
      </c>
    </row>
    <row r="197" spans="1:7" x14ac:dyDescent="0.25">
      <c r="A197">
        <f>IF(Chapters!D197="Chapter Quiz","",Chapters!D197)</f>
        <v>0</v>
      </c>
      <c r="B197">
        <v>52</v>
      </c>
      <c r="C197" t="str">
        <f>IF(OR(D197=0,ISBLANK(D197)),"",INDEX(Chapters!C$1:C$500,MATCH(D197,Chapters!D$1:D$500,0)))</f>
        <v/>
      </c>
      <c r="E197" t="str">
        <f t="shared" si="7"/>
        <v/>
      </c>
      <c r="G197" t="str">
        <f t="shared" si="6"/>
        <v/>
      </c>
    </row>
    <row r="198" spans="1:7" x14ac:dyDescent="0.25">
      <c r="A198">
        <f>IF(Chapters!D198="Chapter Quiz","",Chapters!D198)</f>
        <v>0</v>
      </c>
      <c r="B198">
        <v>52</v>
      </c>
      <c r="C198" t="str">
        <f>IF(OR(D198=0,ISBLANK(D198)),"",INDEX(Chapters!C$1:C$500,MATCH(D198,Chapters!D$1:D$500,0)))</f>
        <v/>
      </c>
      <c r="E198" t="str">
        <f t="shared" si="7"/>
        <v/>
      </c>
      <c r="G198" t="str">
        <f t="shared" si="6"/>
        <v/>
      </c>
    </row>
    <row r="199" spans="1:7" x14ac:dyDescent="0.25">
      <c r="A199">
        <f>IF(Chapters!D199="Chapter Quiz","",Chapters!D199)</f>
        <v>0</v>
      </c>
      <c r="B199">
        <v>52</v>
      </c>
      <c r="C199" t="str">
        <f>IF(OR(D199=0,ISBLANK(D199)),"",INDEX(Chapters!C$1:C$500,MATCH(D199,Chapters!D$1:D$500,0)))</f>
        <v/>
      </c>
      <c r="E199" t="str">
        <f t="shared" si="7"/>
        <v/>
      </c>
      <c r="G199" t="str">
        <f t="shared" si="6"/>
        <v/>
      </c>
    </row>
    <row r="200" spans="1:7" x14ac:dyDescent="0.25">
      <c r="A200">
        <f>IF(Chapters!D200="Chapter Quiz","",Chapters!D200)</f>
        <v>0</v>
      </c>
      <c r="B200">
        <v>52</v>
      </c>
      <c r="C200" t="str">
        <f>IF(OR(D200=0,ISBLANK(D200)),"",INDEX(Chapters!C$1:C$500,MATCH(D200,Chapters!D$1:D$500,0)))</f>
        <v/>
      </c>
      <c r="E200" t="str">
        <f t="shared" si="7"/>
        <v/>
      </c>
      <c r="G200" t="str">
        <f t="shared" si="6"/>
        <v/>
      </c>
    </row>
    <row r="201" spans="1:7" x14ac:dyDescent="0.25">
      <c r="A201">
        <f>IF(Chapters!D201="Chapter Quiz","",Chapters!D201)</f>
        <v>0</v>
      </c>
      <c r="B201">
        <v>52</v>
      </c>
      <c r="C201" t="str">
        <f>IF(OR(D201=0,ISBLANK(D201)),"",INDEX(Chapters!C$1:C$500,MATCH(D201,Chapters!D$1:D$500,0)))</f>
        <v/>
      </c>
      <c r="E201" t="str">
        <f t="shared" si="7"/>
        <v/>
      </c>
      <c r="G201" t="str">
        <f t="shared" si="6"/>
        <v/>
      </c>
    </row>
    <row r="202" spans="1:7" x14ac:dyDescent="0.25">
      <c r="A202">
        <f>IF(Chapters!D202="Chapter Quiz","",Chapters!D202)</f>
        <v>0</v>
      </c>
      <c r="B202">
        <v>52</v>
      </c>
      <c r="C202" t="str">
        <f>IF(OR(D202=0,ISBLANK(D202)),"",INDEX(Chapters!C$1:C$500,MATCH(D202,Chapters!D$1:D$500,0)))</f>
        <v/>
      </c>
      <c r="E202" t="str">
        <f t="shared" si="7"/>
        <v/>
      </c>
      <c r="G202" t="str">
        <f t="shared" si="6"/>
        <v/>
      </c>
    </row>
    <row r="203" spans="1:7" x14ac:dyDescent="0.25">
      <c r="A203">
        <f>IF(Chapters!D203="Chapter Quiz","",Chapters!D203)</f>
        <v>0</v>
      </c>
      <c r="B203">
        <v>52</v>
      </c>
      <c r="C203" t="str">
        <f>IF(OR(D203=0,ISBLANK(D203)),"",INDEX(Chapters!C$1:C$500,MATCH(D203,Chapters!D$1:D$500,0)))</f>
        <v/>
      </c>
      <c r="E203" t="str">
        <f t="shared" si="7"/>
        <v/>
      </c>
      <c r="G203" t="str">
        <f t="shared" si="6"/>
        <v/>
      </c>
    </row>
    <row r="204" spans="1:7" x14ac:dyDescent="0.25">
      <c r="A204">
        <f>IF(Chapters!D204="Chapter Quiz","",Chapters!D204)</f>
        <v>0</v>
      </c>
      <c r="B204">
        <v>52</v>
      </c>
      <c r="C204" t="str">
        <f>IF(OR(D204=0,ISBLANK(D204)),"",INDEX(Chapters!C$1:C$500,MATCH(D204,Chapters!D$1:D$500,0)))</f>
        <v/>
      </c>
      <c r="E204" t="str">
        <f t="shared" si="7"/>
        <v/>
      </c>
      <c r="G204" t="str">
        <f t="shared" si="6"/>
        <v/>
      </c>
    </row>
    <row r="205" spans="1:7" x14ac:dyDescent="0.25">
      <c r="A205">
        <f>IF(Chapters!D205="Chapter Quiz","",Chapters!D205)</f>
        <v>0</v>
      </c>
      <c r="B205">
        <v>52</v>
      </c>
      <c r="C205" t="str">
        <f>IF(OR(D205=0,ISBLANK(D205)),"",INDEX(Chapters!C$1:C$500,MATCH(D205,Chapters!D$1:D$500,0)))</f>
        <v/>
      </c>
      <c r="E205" t="str">
        <f t="shared" si="7"/>
        <v/>
      </c>
      <c r="G205" t="str">
        <f t="shared" si="6"/>
        <v/>
      </c>
    </row>
    <row r="206" spans="1:7" x14ac:dyDescent="0.25">
      <c r="A206">
        <f>IF(Chapters!D206="Chapter Quiz","",Chapters!D206)</f>
        <v>0</v>
      </c>
      <c r="B206">
        <v>52</v>
      </c>
      <c r="C206" t="str">
        <f>IF(OR(D206=0,ISBLANK(D206)),"",INDEX(Chapters!C$1:C$500,MATCH(D206,Chapters!D$1:D$500,0)))</f>
        <v/>
      </c>
      <c r="E206" t="str">
        <f t="shared" si="7"/>
        <v/>
      </c>
      <c r="G206" t="str">
        <f t="shared" si="6"/>
        <v/>
      </c>
    </row>
    <row r="207" spans="1:7" x14ac:dyDescent="0.25">
      <c r="A207">
        <f>IF(Chapters!D207="Chapter Quiz","",Chapters!D207)</f>
        <v>0</v>
      </c>
      <c r="B207">
        <v>52</v>
      </c>
      <c r="C207" t="str">
        <f>IF(OR(D207=0,ISBLANK(D207)),"",INDEX(Chapters!C$1:C$500,MATCH(D207,Chapters!D$1:D$500,0)))</f>
        <v/>
      </c>
      <c r="E207" t="str">
        <f t="shared" si="7"/>
        <v/>
      </c>
      <c r="G207" t="str">
        <f t="shared" si="6"/>
        <v/>
      </c>
    </row>
    <row r="208" spans="1:7" x14ac:dyDescent="0.25">
      <c r="A208">
        <f>IF(Chapters!D208="Chapter Quiz","",Chapters!D208)</f>
        <v>0</v>
      </c>
      <c r="B208">
        <v>52</v>
      </c>
      <c r="C208" t="str">
        <f>IF(OR(D208=0,ISBLANK(D208)),"",INDEX(Chapters!C$1:C$500,MATCH(D208,Chapters!D$1:D$500,0)))</f>
        <v/>
      </c>
      <c r="E208" t="str">
        <f t="shared" si="7"/>
        <v/>
      </c>
      <c r="G208" t="str">
        <f t="shared" si="6"/>
        <v/>
      </c>
    </row>
    <row r="209" spans="1:7" x14ac:dyDescent="0.25">
      <c r="A209">
        <f>IF(Chapters!D209="Chapter Quiz","",Chapters!D209)</f>
        <v>0</v>
      </c>
      <c r="B209">
        <v>52</v>
      </c>
      <c r="C209" t="str">
        <f>IF(OR(D209=0,ISBLANK(D209)),"",INDEX(Chapters!C$1:C$500,MATCH(D209,Chapters!D$1:D$500,0)))</f>
        <v/>
      </c>
      <c r="E209" t="str">
        <f t="shared" si="7"/>
        <v/>
      </c>
      <c r="G209" t="str">
        <f t="shared" si="6"/>
        <v/>
      </c>
    </row>
    <row r="210" spans="1:7" x14ac:dyDescent="0.25">
      <c r="A210">
        <f>IF(Chapters!D210="Chapter Quiz","",Chapters!D210)</f>
        <v>0</v>
      </c>
      <c r="B210">
        <v>52</v>
      </c>
      <c r="C210" t="str">
        <f>IF(OR(D210=0,ISBLANK(D210)),"",INDEX(Chapters!C$1:C$500,MATCH(D210,Chapters!D$1:D$500,0)))</f>
        <v/>
      </c>
      <c r="E210" t="str">
        <f t="shared" si="7"/>
        <v/>
      </c>
      <c r="G210" t="str">
        <f t="shared" si="6"/>
        <v/>
      </c>
    </row>
    <row r="211" spans="1:7" x14ac:dyDescent="0.25">
      <c r="A211">
        <f>IF(Chapters!D211="Chapter Quiz","",Chapters!D211)</f>
        <v>0</v>
      </c>
      <c r="B211">
        <v>52</v>
      </c>
      <c r="C211" t="str">
        <f>IF(OR(D211=0,ISBLANK(D211)),"",INDEX(Chapters!C$1:C$500,MATCH(D211,Chapters!D$1:D$500,0)))</f>
        <v/>
      </c>
      <c r="E211" t="str">
        <f t="shared" si="7"/>
        <v/>
      </c>
      <c r="G211" t="str">
        <f t="shared" si="6"/>
        <v/>
      </c>
    </row>
    <row r="212" spans="1:7" x14ac:dyDescent="0.25">
      <c r="A212">
        <f>IF(Chapters!D212="Chapter Quiz","",Chapters!D212)</f>
        <v>0</v>
      </c>
      <c r="B212">
        <v>52</v>
      </c>
      <c r="C212" t="str">
        <f>IF(OR(D212=0,ISBLANK(D212)),"",INDEX(Chapters!C$1:C$500,MATCH(D212,Chapters!D$1:D$500,0)))</f>
        <v/>
      </c>
      <c r="E212" t="str">
        <f t="shared" si="7"/>
        <v/>
      </c>
      <c r="G212" t="str">
        <f t="shared" si="6"/>
        <v/>
      </c>
    </row>
    <row r="213" spans="1:7" x14ac:dyDescent="0.25">
      <c r="A213">
        <f>IF(Chapters!D213="Chapter Quiz","",Chapters!D213)</f>
        <v>0</v>
      </c>
      <c r="B213">
        <v>52</v>
      </c>
      <c r="C213" t="str">
        <f>IF(OR(D213=0,ISBLANK(D213)),"",INDEX(Chapters!C$1:C$500,MATCH(D213,Chapters!D$1:D$500,0)))</f>
        <v/>
      </c>
      <c r="E213" t="str">
        <f t="shared" si="7"/>
        <v/>
      </c>
      <c r="G213" t="str">
        <f t="shared" si="6"/>
        <v/>
      </c>
    </row>
    <row r="214" spans="1:7" x14ac:dyDescent="0.25">
      <c r="A214">
        <f>IF(Chapters!D214="Chapter Quiz","",Chapters!D214)</f>
        <v>0</v>
      </c>
      <c r="B214">
        <v>52</v>
      </c>
      <c r="C214" t="str">
        <f>IF(OR(D214=0,ISBLANK(D214)),"",INDEX(Chapters!C$1:C$500,MATCH(D214,Chapters!D$1:D$500,0)))</f>
        <v/>
      </c>
      <c r="E214" t="str">
        <f t="shared" si="7"/>
        <v/>
      </c>
      <c r="G214" t="str">
        <f t="shared" si="6"/>
        <v/>
      </c>
    </row>
    <row r="215" spans="1:7" x14ac:dyDescent="0.25">
      <c r="A215">
        <f>IF(Chapters!D215="Chapter Quiz","",Chapters!D215)</f>
        <v>0</v>
      </c>
      <c r="B215">
        <v>52</v>
      </c>
      <c r="C215" t="str">
        <f>IF(OR(D215=0,ISBLANK(D215)),"",INDEX(Chapters!C$1:C$500,MATCH(D215,Chapters!D$1:D$500,0)))</f>
        <v/>
      </c>
      <c r="E215" t="str">
        <f t="shared" si="7"/>
        <v/>
      </c>
      <c r="G215" t="str">
        <f t="shared" si="6"/>
        <v/>
      </c>
    </row>
    <row r="216" spans="1:7" x14ac:dyDescent="0.25">
      <c r="A216">
        <f>IF(Chapters!D216="Chapter Quiz","",Chapters!D216)</f>
        <v>0</v>
      </c>
      <c r="B216">
        <v>52</v>
      </c>
      <c r="C216" t="str">
        <f>IF(OR(D216=0,ISBLANK(D216)),"",INDEX(Chapters!C$1:C$500,MATCH(D216,Chapters!D$1:D$500,0)))</f>
        <v/>
      </c>
      <c r="E216" t="str">
        <f t="shared" si="7"/>
        <v/>
      </c>
      <c r="G216" t="str">
        <f t="shared" si="6"/>
        <v/>
      </c>
    </row>
    <row r="217" spans="1:7" x14ac:dyDescent="0.25">
      <c r="A217">
        <f>IF(Chapters!D217="Chapter Quiz","",Chapters!D217)</f>
        <v>0</v>
      </c>
      <c r="B217">
        <v>52</v>
      </c>
      <c r="C217" t="str">
        <f>IF(OR(D217=0,ISBLANK(D217)),"",INDEX(Chapters!C$1:C$500,MATCH(D217,Chapters!D$1:D$500,0)))</f>
        <v/>
      </c>
      <c r="E217" t="str">
        <f t="shared" si="7"/>
        <v/>
      </c>
      <c r="G217" t="str">
        <f t="shared" si="6"/>
        <v/>
      </c>
    </row>
    <row r="218" spans="1:7" x14ac:dyDescent="0.25">
      <c r="A218">
        <f>IF(Chapters!D218="Chapter Quiz","",Chapters!D218)</f>
        <v>0</v>
      </c>
      <c r="B218">
        <v>52</v>
      </c>
      <c r="C218" t="str">
        <f>IF(OR(D218=0,ISBLANK(D218)),"",INDEX(Chapters!C$1:C$500,MATCH(D218,Chapters!D$1:D$500,0)))</f>
        <v/>
      </c>
      <c r="E218" t="str">
        <f t="shared" si="7"/>
        <v/>
      </c>
      <c r="G218" t="str">
        <f t="shared" si="6"/>
        <v/>
      </c>
    </row>
    <row r="219" spans="1:7" x14ac:dyDescent="0.25">
      <c r="A219">
        <f>IF(Chapters!D219="Chapter Quiz","",Chapters!D219)</f>
        <v>0</v>
      </c>
      <c r="B219">
        <v>52</v>
      </c>
      <c r="C219" t="str">
        <f>IF(OR(D219=0,ISBLANK(D219)),"",INDEX(Chapters!C$1:C$500,MATCH(D219,Chapters!D$1:D$500,0)))</f>
        <v/>
      </c>
      <c r="E219" t="str">
        <f t="shared" si="7"/>
        <v/>
      </c>
      <c r="G219" t="str">
        <f t="shared" si="6"/>
        <v/>
      </c>
    </row>
    <row r="220" spans="1:7" x14ac:dyDescent="0.25">
      <c r="A220">
        <f>IF(Chapters!D220="Chapter Quiz","",Chapters!D220)</f>
        <v>0</v>
      </c>
      <c r="B220">
        <v>52</v>
      </c>
      <c r="C220" t="str">
        <f>IF(OR(D220=0,ISBLANK(D220)),"",INDEX(Chapters!C$1:C$500,MATCH(D220,Chapters!D$1:D$500,0)))</f>
        <v/>
      </c>
      <c r="E220" t="str">
        <f t="shared" si="7"/>
        <v/>
      </c>
      <c r="G220" t="str">
        <f t="shared" si="6"/>
        <v/>
      </c>
    </row>
    <row r="221" spans="1:7" x14ac:dyDescent="0.25">
      <c r="A221">
        <f>IF(Chapters!D221="Chapter Quiz","",Chapters!D221)</f>
        <v>0</v>
      </c>
      <c r="B221">
        <v>52</v>
      </c>
      <c r="C221" t="str">
        <f>IF(OR(D221=0,ISBLANK(D221)),"",INDEX(Chapters!C$1:C$500,MATCH(D221,Chapters!D$1:D$500,0)))</f>
        <v/>
      </c>
      <c r="E221" t="str">
        <f t="shared" si="7"/>
        <v/>
      </c>
      <c r="G221" t="str">
        <f t="shared" si="6"/>
        <v/>
      </c>
    </row>
    <row r="222" spans="1:7" x14ac:dyDescent="0.25">
      <c r="A222">
        <f>IF(Chapters!D222="Chapter Quiz","",Chapters!D222)</f>
        <v>0</v>
      </c>
      <c r="B222">
        <v>52</v>
      </c>
      <c r="C222" t="str">
        <f>IF(OR(D222=0,ISBLANK(D222)),"",INDEX(Chapters!C$1:C$500,MATCH(D222,Chapters!D$1:D$500,0)))</f>
        <v/>
      </c>
      <c r="E222" t="str">
        <f t="shared" si="7"/>
        <v/>
      </c>
      <c r="G222" t="str">
        <f t="shared" si="6"/>
        <v/>
      </c>
    </row>
    <row r="223" spans="1:7" x14ac:dyDescent="0.25">
      <c r="A223">
        <f>IF(Chapters!D223="Chapter Quiz","",Chapters!D223)</f>
        <v>0</v>
      </c>
      <c r="B223">
        <v>52</v>
      </c>
      <c r="C223" t="str">
        <f>IF(OR(D223=0,ISBLANK(D223)),"",INDEX(Chapters!C$1:C$500,MATCH(D223,Chapters!D$1:D$500,0)))</f>
        <v/>
      </c>
      <c r="E223" t="str">
        <f t="shared" si="7"/>
        <v/>
      </c>
      <c r="G223" t="str">
        <f t="shared" si="6"/>
        <v/>
      </c>
    </row>
    <row r="224" spans="1:7" x14ac:dyDescent="0.25">
      <c r="A224">
        <f>IF(Chapters!D224="Chapter Quiz","",Chapters!D224)</f>
        <v>0</v>
      </c>
      <c r="B224">
        <v>52</v>
      </c>
      <c r="C224" t="str">
        <f>IF(OR(D224=0,ISBLANK(D224)),"",INDEX(Chapters!C$1:C$500,MATCH(D224,Chapters!D$1:D$500,0)))</f>
        <v/>
      </c>
      <c r="E224" t="str">
        <f t="shared" si="7"/>
        <v/>
      </c>
      <c r="G224" t="str">
        <f t="shared" si="6"/>
        <v/>
      </c>
    </row>
    <row r="225" spans="1:7" x14ac:dyDescent="0.25">
      <c r="A225">
        <f>IF(Chapters!D225="Chapter Quiz","",Chapters!D225)</f>
        <v>0</v>
      </c>
      <c r="B225">
        <v>52</v>
      </c>
      <c r="C225" t="str">
        <f>IF(OR(D225=0,ISBLANK(D225)),"",INDEX(Chapters!C$1:C$500,MATCH(D225,Chapters!D$1:D$500,0)))</f>
        <v/>
      </c>
      <c r="E225" t="str">
        <f t="shared" si="7"/>
        <v/>
      </c>
      <c r="G225" t="str">
        <f t="shared" si="6"/>
        <v/>
      </c>
    </row>
    <row r="226" spans="1:7" x14ac:dyDescent="0.25">
      <c r="A226">
        <f>IF(Chapters!D226="Chapter Quiz","",Chapters!D226)</f>
        <v>0</v>
      </c>
      <c r="B226">
        <v>52</v>
      </c>
      <c r="C226" t="str">
        <f>IF(OR(D226=0,ISBLANK(D226)),"",INDEX(Chapters!C$1:C$500,MATCH(D226,Chapters!D$1:D$500,0)))</f>
        <v/>
      </c>
      <c r="E226" t="str">
        <f t="shared" si="7"/>
        <v/>
      </c>
      <c r="G226" t="str">
        <f t="shared" si="6"/>
        <v/>
      </c>
    </row>
    <row r="227" spans="1:7" x14ac:dyDescent="0.25">
      <c r="A227">
        <f>IF(Chapters!D227="Chapter Quiz","",Chapters!D227)</f>
        <v>0</v>
      </c>
      <c r="B227">
        <v>52</v>
      </c>
      <c r="C227" t="str">
        <f>IF(OR(D227=0,ISBLANK(D227)),"",INDEX(Chapters!C$1:C$500,MATCH(D227,Chapters!D$1:D$500,0)))</f>
        <v/>
      </c>
      <c r="E227" t="str">
        <f t="shared" si="7"/>
        <v/>
      </c>
      <c r="G227" t="str">
        <f t="shared" si="6"/>
        <v/>
      </c>
    </row>
    <row r="228" spans="1:7" x14ac:dyDescent="0.25">
      <c r="A228">
        <f>IF(Chapters!D228="Chapter Quiz","",Chapters!D228)</f>
        <v>0</v>
      </c>
      <c r="B228">
        <v>52</v>
      </c>
      <c r="C228" t="str">
        <f>IF(OR(D228=0,ISBLANK(D228)),"",INDEX(Chapters!C$1:C$500,MATCH(D228,Chapters!D$1:D$500,0)))</f>
        <v/>
      </c>
      <c r="E228" t="str">
        <f t="shared" si="7"/>
        <v/>
      </c>
      <c r="G228" t="str">
        <f t="shared" si="6"/>
        <v/>
      </c>
    </row>
    <row r="229" spans="1:7" x14ac:dyDescent="0.25">
      <c r="A229">
        <f>IF(Chapters!D229="Chapter Quiz","",Chapters!D229)</f>
        <v>0</v>
      </c>
      <c r="B229">
        <v>52</v>
      </c>
      <c r="C229" t="str">
        <f>IF(OR(D229=0,ISBLANK(D229)),"",INDEX(Chapters!C$1:C$500,MATCH(D229,Chapters!D$1:D$500,0)))</f>
        <v/>
      </c>
      <c r="E229" t="str">
        <f t="shared" si="7"/>
        <v/>
      </c>
      <c r="G229" t="str">
        <f t="shared" si="6"/>
        <v/>
      </c>
    </row>
    <row r="230" spans="1:7" x14ac:dyDescent="0.25">
      <c r="A230">
        <f>IF(Chapters!D230="Chapter Quiz","",Chapters!D230)</f>
        <v>0</v>
      </c>
      <c r="B230">
        <v>52</v>
      </c>
      <c r="C230" t="str">
        <f>IF(OR(D230=0,ISBLANK(D230)),"",INDEX(Chapters!C$1:C$500,MATCH(D230,Chapters!D$1:D$500,0)))</f>
        <v/>
      </c>
      <c r="E230" t="str">
        <f t="shared" si="7"/>
        <v/>
      </c>
      <c r="G230" t="str">
        <f t="shared" si="6"/>
        <v/>
      </c>
    </row>
    <row r="231" spans="1:7" x14ac:dyDescent="0.25">
      <c r="A231">
        <f>IF(Chapters!D231="Chapter Quiz","",Chapters!D231)</f>
        <v>0</v>
      </c>
      <c r="B231">
        <v>52</v>
      </c>
      <c r="C231" t="str">
        <f>IF(OR(D231=0,ISBLANK(D231)),"",INDEX(Chapters!C$1:C$500,MATCH(D231,Chapters!D$1:D$500,0)))</f>
        <v/>
      </c>
      <c r="E231" t="str">
        <f t="shared" si="7"/>
        <v/>
      </c>
      <c r="G231" t="str">
        <f t="shared" si="6"/>
        <v/>
      </c>
    </row>
    <row r="232" spans="1:7" x14ac:dyDescent="0.25">
      <c r="A232">
        <f>IF(Chapters!D232="Chapter Quiz","",Chapters!D232)</f>
        <v>0</v>
      </c>
      <c r="B232">
        <v>52</v>
      </c>
      <c r="C232" t="str">
        <f>IF(OR(D232=0,ISBLANK(D232)),"",INDEX(Chapters!C$1:C$500,MATCH(D232,Chapters!D$1:D$500,0)))</f>
        <v/>
      </c>
      <c r="E232" t="str">
        <f t="shared" si="7"/>
        <v/>
      </c>
      <c r="G232" t="str">
        <f t="shared" si="6"/>
        <v/>
      </c>
    </row>
    <row r="233" spans="1:7" x14ac:dyDescent="0.25">
      <c r="A233">
        <f>IF(Chapters!D233="Chapter Quiz","",Chapters!D233)</f>
        <v>0</v>
      </c>
      <c r="B233">
        <v>52</v>
      </c>
      <c r="C233" t="str">
        <f>IF(OR(D233=0,ISBLANK(D233)),"",INDEX(Chapters!C$1:C$500,MATCH(D233,Chapters!D$1:D$500,0)))</f>
        <v/>
      </c>
      <c r="E233" t="str">
        <f t="shared" si="7"/>
        <v/>
      </c>
      <c r="G233" t="str">
        <f t="shared" si="6"/>
        <v/>
      </c>
    </row>
    <row r="234" spans="1:7" x14ac:dyDescent="0.25">
      <c r="A234">
        <f>IF(Chapters!D234="Chapter Quiz","",Chapters!D234)</f>
        <v>0</v>
      </c>
      <c r="B234">
        <v>52</v>
      </c>
      <c r="C234" t="str">
        <f>IF(OR(D234=0,ISBLANK(D234)),"",INDEX(Chapters!C$1:C$500,MATCH(D234,Chapters!D$1:D$500,0)))</f>
        <v/>
      </c>
      <c r="E234" t="str">
        <f t="shared" si="7"/>
        <v/>
      </c>
      <c r="G234" t="str">
        <f t="shared" si="6"/>
        <v/>
      </c>
    </row>
    <row r="235" spans="1:7" x14ac:dyDescent="0.25">
      <c r="A235">
        <f>IF(Chapters!D235="Chapter Quiz","",Chapters!D235)</f>
        <v>0</v>
      </c>
      <c r="B235">
        <v>52</v>
      </c>
      <c r="C235" t="str">
        <f>IF(OR(D235=0,ISBLANK(D235)),"",INDEX(Chapters!C$1:C$500,MATCH(D235,Chapters!D$1:D$500,0)))</f>
        <v/>
      </c>
      <c r="E235" t="str">
        <f t="shared" si="7"/>
        <v/>
      </c>
      <c r="G235" t="str">
        <f t="shared" si="6"/>
        <v/>
      </c>
    </row>
    <row r="236" spans="1:7" x14ac:dyDescent="0.25">
      <c r="A236">
        <f>IF(Chapters!D236="Chapter Quiz","",Chapters!D236)</f>
        <v>0</v>
      </c>
      <c r="B236">
        <v>52</v>
      </c>
      <c r="C236" t="str">
        <f>IF(OR(D236=0,ISBLANK(D236)),"",INDEX(Chapters!C$1:C$500,MATCH(D236,Chapters!D$1:D$500,0)))</f>
        <v/>
      </c>
      <c r="E236" t="str">
        <f t="shared" si="7"/>
        <v/>
      </c>
      <c r="G236" t="str">
        <f t="shared" si="6"/>
        <v/>
      </c>
    </row>
    <row r="237" spans="1:7" x14ac:dyDescent="0.25">
      <c r="A237">
        <f>IF(Chapters!D237="Chapter Quiz","",Chapters!D237)</f>
        <v>0</v>
      </c>
      <c r="B237">
        <v>52</v>
      </c>
      <c r="C237" t="str">
        <f>IF(OR(D237=0,ISBLANK(D237)),"",INDEX(Chapters!C$1:C$500,MATCH(D237,Chapters!D$1:D$500,0)))</f>
        <v/>
      </c>
      <c r="E237" t="str">
        <f t="shared" si="7"/>
        <v/>
      </c>
      <c r="G237" t="str">
        <f t="shared" si="6"/>
        <v/>
      </c>
    </row>
    <row r="238" spans="1:7" x14ac:dyDescent="0.25">
      <c r="A238">
        <f>IF(Chapters!D238="Chapter Quiz","",Chapters!D238)</f>
        <v>0</v>
      </c>
      <c r="B238">
        <v>52</v>
      </c>
      <c r="C238" t="str">
        <f>IF(OR(D238=0,ISBLANK(D238)),"",INDEX(Chapters!C$1:C$500,MATCH(D238,Chapters!D$1:D$500,0)))</f>
        <v/>
      </c>
      <c r="E238" t="str">
        <f t="shared" si="7"/>
        <v/>
      </c>
      <c r="G238" t="str">
        <f t="shared" si="6"/>
        <v/>
      </c>
    </row>
    <row r="239" spans="1:7" x14ac:dyDescent="0.25">
      <c r="A239">
        <f>IF(Chapters!D239="Chapter Quiz","",Chapters!D239)</f>
        <v>0</v>
      </c>
      <c r="B239">
        <v>52</v>
      </c>
      <c r="C239" t="str">
        <f>IF(OR(D239=0,ISBLANK(D239)),"",INDEX(Chapters!C$1:C$500,MATCH(D239,Chapters!D$1:D$500,0)))</f>
        <v/>
      </c>
      <c r="E239" t="str">
        <f t="shared" si="7"/>
        <v/>
      </c>
      <c r="G239" t="str">
        <f t="shared" si="6"/>
        <v/>
      </c>
    </row>
    <row r="240" spans="1:7" x14ac:dyDescent="0.25">
      <c r="A240">
        <f>IF(Chapters!D240="Chapter Quiz","",Chapters!D240)</f>
        <v>0</v>
      </c>
      <c r="B240">
        <v>52</v>
      </c>
      <c r="C240" t="str">
        <f>IF(OR(D240=0,ISBLANK(D240)),"",INDEX(Chapters!C$1:C$500,MATCH(D240,Chapters!D$1:D$500,0)))</f>
        <v/>
      </c>
      <c r="E240" t="str">
        <f t="shared" si="7"/>
        <v/>
      </c>
      <c r="G240" t="str">
        <f t="shared" si="6"/>
        <v/>
      </c>
    </row>
    <row r="241" spans="1:7" x14ac:dyDescent="0.25">
      <c r="A241">
        <f>IF(Chapters!D241="Chapter Quiz","",Chapters!D241)</f>
        <v>0</v>
      </c>
      <c r="B241">
        <v>52</v>
      </c>
      <c r="C241" t="str">
        <f>IF(OR(D241=0,ISBLANK(D241)),"",INDEX(Chapters!C$1:C$500,MATCH(D241,Chapters!D$1:D$500,0)))</f>
        <v/>
      </c>
      <c r="E241" t="str">
        <f t="shared" si="7"/>
        <v/>
      </c>
      <c r="G241" t="str">
        <f t="shared" si="6"/>
        <v/>
      </c>
    </row>
    <row r="242" spans="1:7" x14ac:dyDescent="0.25">
      <c r="A242">
        <f>IF(Chapters!D242="Chapter Quiz","",Chapters!D242)</f>
        <v>0</v>
      </c>
      <c r="B242">
        <v>52</v>
      </c>
      <c r="C242" t="str">
        <f>IF(OR(D242=0,ISBLANK(D242)),"",INDEX(Chapters!C$1:C$500,MATCH(D242,Chapters!D$1:D$500,0)))</f>
        <v/>
      </c>
      <c r="E242" t="str">
        <f t="shared" si="7"/>
        <v/>
      </c>
      <c r="G242" t="str">
        <f t="shared" si="6"/>
        <v/>
      </c>
    </row>
    <row r="243" spans="1:7" x14ac:dyDescent="0.25">
      <c r="A243">
        <f>IF(Chapters!D243="Chapter Quiz","",Chapters!D243)</f>
        <v>0</v>
      </c>
      <c r="B243">
        <v>52</v>
      </c>
      <c r="C243" t="str">
        <f>IF(OR(D243=0,ISBLANK(D243)),"",INDEX(Chapters!C$1:C$500,MATCH(D243,Chapters!D$1:D$500,0)))</f>
        <v/>
      </c>
      <c r="E243" t="str">
        <f t="shared" si="7"/>
        <v/>
      </c>
      <c r="G243" t="str">
        <f t="shared" si="6"/>
        <v/>
      </c>
    </row>
    <row r="244" spans="1:7" x14ac:dyDescent="0.25">
      <c r="A244">
        <f>IF(Chapters!D244="Chapter Quiz","",Chapters!D244)</f>
        <v>0</v>
      </c>
      <c r="B244">
        <v>52</v>
      </c>
      <c r="C244" t="str">
        <f>IF(OR(D244=0,ISBLANK(D244)),"",INDEX(Chapters!C$1:C$500,MATCH(D244,Chapters!D$1:D$500,0)))</f>
        <v/>
      </c>
      <c r="E244" t="str">
        <f t="shared" si="7"/>
        <v/>
      </c>
      <c r="G244" t="str">
        <f t="shared" si="6"/>
        <v/>
      </c>
    </row>
    <row r="245" spans="1:7" x14ac:dyDescent="0.25">
      <c r="A245">
        <f>IF(Chapters!D245="Chapter Quiz","",Chapters!D245)</f>
        <v>0</v>
      </c>
      <c r="B245">
        <v>52</v>
      </c>
      <c r="C245" t="str">
        <f>IF(OR(D245=0,ISBLANK(D245)),"",INDEX(Chapters!C$1:C$500,MATCH(D245,Chapters!D$1:D$500,0)))</f>
        <v/>
      </c>
      <c r="E245" t="str">
        <f t="shared" si="7"/>
        <v/>
      </c>
      <c r="G245" t="str">
        <f t="shared" si="6"/>
        <v/>
      </c>
    </row>
    <row r="246" spans="1:7" x14ac:dyDescent="0.25">
      <c r="A246">
        <f>IF(Chapters!D246="Chapter Quiz","",Chapters!D246)</f>
        <v>0</v>
      </c>
      <c r="B246">
        <v>52</v>
      </c>
      <c r="C246" t="str">
        <f>IF(OR(D246=0,ISBLANK(D246)),"",INDEX(Chapters!C$1:C$500,MATCH(D246,Chapters!D$1:D$500,0)))</f>
        <v/>
      </c>
      <c r="E246" t="str">
        <f t="shared" si="7"/>
        <v/>
      </c>
      <c r="G246" t="str">
        <f t="shared" si="6"/>
        <v/>
      </c>
    </row>
    <row r="247" spans="1:7" x14ac:dyDescent="0.25">
      <c r="A247">
        <f>IF(Chapters!D247="Chapter Quiz","",Chapters!D247)</f>
        <v>0</v>
      </c>
      <c r="B247">
        <v>52</v>
      </c>
      <c r="C247" t="str">
        <f>IF(OR(D247=0,ISBLANK(D247)),"",INDEX(Chapters!C$1:C$500,MATCH(D247,Chapters!D$1:D$500,0)))</f>
        <v/>
      </c>
      <c r="E247" t="str">
        <f t="shared" si="7"/>
        <v/>
      </c>
      <c r="G247" t="str">
        <f t="shared" si="6"/>
        <v/>
      </c>
    </row>
    <row r="248" spans="1:7" x14ac:dyDescent="0.25">
      <c r="A248">
        <f>IF(Chapters!D248="Chapter Quiz","",Chapters!D248)</f>
        <v>0</v>
      </c>
      <c r="B248">
        <v>52</v>
      </c>
      <c r="C248" t="str">
        <f>IF(OR(D248=0,ISBLANK(D248)),"",INDEX(Chapters!C$1:C$500,MATCH(D248,Chapters!D$1:D$500,0)))</f>
        <v/>
      </c>
      <c r="E248" t="str">
        <f t="shared" si="7"/>
        <v/>
      </c>
      <c r="G248" t="str">
        <f t="shared" si="6"/>
        <v/>
      </c>
    </row>
    <row r="249" spans="1:7" x14ac:dyDescent="0.25">
      <c r="A249">
        <f>IF(Chapters!D249="Chapter Quiz","",Chapters!D249)</f>
        <v>0</v>
      </c>
      <c r="B249">
        <v>52</v>
      </c>
      <c r="C249" t="str">
        <f>IF(OR(D249=0,ISBLANK(D249)),"",INDEX(Chapters!C$1:C$500,MATCH(D249,Chapters!D$1:D$500,0)))</f>
        <v/>
      </c>
      <c r="E249" t="str">
        <f t="shared" si="7"/>
        <v/>
      </c>
      <c r="G249" t="str">
        <f t="shared" si="6"/>
        <v/>
      </c>
    </row>
    <row r="250" spans="1:7" x14ac:dyDescent="0.25">
      <c r="A250">
        <f>IF(Chapters!D250="Chapter Quiz","",Chapters!D250)</f>
        <v>0</v>
      </c>
      <c r="B250">
        <v>52</v>
      </c>
      <c r="C250" t="str">
        <f>IF(OR(D250=0,ISBLANK(D250)),"",INDEX(Chapters!C$1:C$500,MATCH(D250,Chapters!D$1:D$500,0)))</f>
        <v/>
      </c>
      <c r="E250" t="str">
        <f t="shared" si="7"/>
        <v/>
      </c>
      <c r="G250" t="str">
        <f t="shared" si="6"/>
        <v/>
      </c>
    </row>
    <row r="251" spans="1:7" x14ac:dyDescent="0.25">
      <c r="A251">
        <f>IF(Chapters!D251="Chapter Quiz","",Chapters!D251)</f>
        <v>0</v>
      </c>
      <c r="B251">
        <v>52</v>
      </c>
      <c r="C251" t="str">
        <f>IF(OR(D251=0,ISBLANK(D251)),"",INDEX(Chapters!C$1:C$500,MATCH(D251,Chapters!D$1:D$500,0)))</f>
        <v/>
      </c>
      <c r="E251" t="str">
        <f t="shared" si="7"/>
        <v/>
      </c>
      <c r="G251" t="str">
        <f t="shared" si="6"/>
        <v/>
      </c>
    </row>
    <row r="252" spans="1:7" x14ac:dyDescent="0.25">
      <c r="A252">
        <f>IF(Chapters!D252="Chapter Quiz","",Chapters!D252)</f>
        <v>0</v>
      </c>
      <c r="B252">
        <v>52</v>
      </c>
      <c r="C252" t="str">
        <f>IF(OR(D252=0,ISBLANK(D252)),"",INDEX(Chapters!C$1:C$500,MATCH(D252,Chapters!D$1:D$500,0)))</f>
        <v/>
      </c>
      <c r="E252" t="str">
        <f t="shared" si="7"/>
        <v/>
      </c>
      <c r="G252" t="str">
        <f t="shared" si="6"/>
        <v/>
      </c>
    </row>
    <row r="253" spans="1:7" x14ac:dyDescent="0.25">
      <c r="A253">
        <f>IF(Chapters!D253="Chapter Quiz","",Chapters!D253)</f>
        <v>0</v>
      </c>
      <c r="B253">
        <v>52</v>
      </c>
      <c r="C253" t="str">
        <f>IF(OR(D253=0,ISBLANK(D253)),"",INDEX(Chapters!C$1:C$500,MATCH(D253,Chapters!D$1:D$500,0)))</f>
        <v/>
      </c>
      <c r="E253" t="str">
        <f t="shared" si="7"/>
        <v/>
      </c>
      <c r="G253" t="str">
        <f t="shared" si="6"/>
        <v/>
      </c>
    </row>
    <row r="254" spans="1:7" x14ac:dyDescent="0.25">
      <c r="A254">
        <f>IF(Chapters!D254="Chapter Quiz","",Chapters!D254)</f>
        <v>0</v>
      </c>
      <c r="B254">
        <v>52</v>
      </c>
      <c r="C254" t="str">
        <f>IF(OR(D254=0,ISBLANK(D254)),"",INDEX(Chapters!C$1:C$500,MATCH(D254,Chapters!D$1:D$500,0)))</f>
        <v/>
      </c>
      <c r="E254" t="str">
        <f t="shared" si="7"/>
        <v/>
      </c>
      <c r="G254" t="str">
        <f t="shared" si="6"/>
        <v/>
      </c>
    </row>
    <row r="255" spans="1:7" x14ac:dyDescent="0.25">
      <c r="A255">
        <f>IF(Chapters!D255="Chapter Quiz","",Chapters!D255)</f>
        <v>0</v>
      </c>
      <c r="B255">
        <v>52</v>
      </c>
      <c r="C255" t="str">
        <f>IF(OR(D255=0,ISBLANK(D255)),"",INDEX(Chapters!C$1:C$500,MATCH(D255,Chapters!D$1:D$500,0)))</f>
        <v/>
      </c>
      <c r="E255" t="str">
        <f t="shared" si="7"/>
        <v/>
      </c>
      <c r="G255" t="str">
        <f t="shared" si="6"/>
        <v/>
      </c>
    </row>
    <row r="256" spans="1:7" x14ac:dyDescent="0.25">
      <c r="A256">
        <f>IF(Chapters!D256="Chapter Quiz","",Chapters!D256)</f>
        <v>0</v>
      </c>
      <c r="B256">
        <v>52</v>
      </c>
      <c r="C256" t="str">
        <f>IF(OR(D256=0,ISBLANK(D256)),"",INDEX(Chapters!C$1:C$500,MATCH(D256,Chapters!D$1:D$500,0)))</f>
        <v/>
      </c>
      <c r="E256" t="str">
        <f t="shared" si="7"/>
        <v/>
      </c>
      <c r="G256" t="str">
        <f t="shared" si="6"/>
        <v/>
      </c>
    </row>
    <row r="257" spans="1:7" x14ac:dyDescent="0.25">
      <c r="A257">
        <f>IF(Chapters!D257="Chapter Quiz","",Chapters!D257)</f>
        <v>0</v>
      </c>
      <c r="B257">
        <v>52</v>
      </c>
      <c r="C257" t="str">
        <f>IF(OR(D257=0,ISBLANK(D257)),"",INDEX(Chapters!C$1:C$500,MATCH(D257,Chapters!D$1:D$500,0)))</f>
        <v/>
      </c>
      <c r="E257" t="str">
        <f t="shared" si="7"/>
        <v/>
      </c>
      <c r="G257" t="str">
        <f t="shared" ref="G257:G286" si="8">IF(D257="","",E257=F257)</f>
        <v/>
      </c>
    </row>
    <row r="258" spans="1:7" x14ac:dyDescent="0.25">
      <c r="A258">
        <f>IF(Chapters!D258="Chapter Quiz","",Chapters!D258)</f>
        <v>0</v>
      </c>
      <c r="B258">
        <v>52</v>
      </c>
      <c r="C258" t="str">
        <f>IF(OR(D258=0,ISBLANK(D258)),"",INDEX(Chapters!C$1:C$500,MATCH(D258,Chapters!D$1:D$500,0)))</f>
        <v/>
      </c>
      <c r="E258" t="str">
        <f t="shared" ref="E258:E286" si="9">IF(D258="","",C258&amp;"\0"&amp;SUBSTITUTE(SUBSTITUTE(SUBSTITUTE(SUBSTITUTE(D258,"“",""""),"”",""""),"&lt;&gt; ",""),"—","-")&amp;".mkv")</f>
        <v/>
      </c>
      <c r="G258" t="str">
        <f t="shared" si="8"/>
        <v/>
      </c>
    </row>
    <row r="259" spans="1:7" x14ac:dyDescent="0.25">
      <c r="A259">
        <f>IF(Chapters!D259="Chapter Quiz","",Chapters!D259)</f>
        <v>0</v>
      </c>
      <c r="B259">
        <v>52</v>
      </c>
      <c r="C259" t="str">
        <f>IF(OR(D259=0,ISBLANK(D259)),"",INDEX(Chapters!C$1:C$500,MATCH(D259,Chapters!D$1:D$500,0)))</f>
        <v/>
      </c>
      <c r="E259" t="str">
        <f t="shared" si="9"/>
        <v/>
      </c>
      <c r="G259" t="str">
        <f t="shared" si="8"/>
        <v/>
      </c>
    </row>
    <row r="260" spans="1:7" x14ac:dyDescent="0.25">
      <c r="A260">
        <f>IF(Chapters!D260="Chapter Quiz","",Chapters!D260)</f>
        <v>0</v>
      </c>
      <c r="B260">
        <v>52</v>
      </c>
      <c r="C260" t="str">
        <f>IF(OR(D260=0,ISBLANK(D260)),"",INDEX(Chapters!C$1:C$500,MATCH(D260,Chapters!D$1:D$500,0)))</f>
        <v/>
      </c>
      <c r="E260" t="str">
        <f t="shared" si="9"/>
        <v/>
      </c>
      <c r="G260" t="str">
        <f t="shared" si="8"/>
        <v/>
      </c>
    </row>
    <row r="261" spans="1:7" x14ac:dyDescent="0.25">
      <c r="A261">
        <f>IF(Chapters!D261="Chapter Quiz","",Chapters!D261)</f>
        <v>0</v>
      </c>
      <c r="B261">
        <v>52</v>
      </c>
      <c r="C261" t="str">
        <f>IF(OR(D261=0,ISBLANK(D261)),"",INDEX(Chapters!C$1:C$500,MATCH(D261,Chapters!D$1:D$500,0)))</f>
        <v/>
      </c>
      <c r="E261" t="str">
        <f t="shared" si="9"/>
        <v/>
      </c>
      <c r="G261" t="str">
        <f t="shared" si="8"/>
        <v/>
      </c>
    </row>
    <row r="262" spans="1:7" x14ac:dyDescent="0.25">
      <c r="A262">
        <f>IF(Chapters!D262="Chapter Quiz","",Chapters!D262)</f>
        <v>0</v>
      </c>
      <c r="B262">
        <v>52</v>
      </c>
      <c r="C262" t="str">
        <f>IF(OR(D262=0,ISBLANK(D262)),"",INDEX(Chapters!C$1:C$500,MATCH(D262,Chapters!D$1:D$500,0)))</f>
        <v/>
      </c>
      <c r="E262" t="str">
        <f t="shared" si="9"/>
        <v/>
      </c>
      <c r="G262" t="str">
        <f t="shared" si="8"/>
        <v/>
      </c>
    </row>
    <row r="263" spans="1:7" x14ac:dyDescent="0.25">
      <c r="A263">
        <f>IF(Chapters!D263="Chapter Quiz","",Chapters!D263)</f>
        <v>0</v>
      </c>
      <c r="B263">
        <v>52</v>
      </c>
      <c r="C263" t="str">
        <f>IF(OR(D263=0,ISBLANK(D263)),"",INDEX(Chapters!C$1:C$500,MATCH(D263,Chapters!D$1:D$500,0)))</f>
        <v/>
      </c>
      <c r="E263" t="str">
        <f t="shared" si="9"/>
        <v/>
      </c>
      <c r="G263" t="str">
        <f t="shared" si="8"/>
        <v/>
      </c>
    </row>
    <row r="264" spans="1:7" x14ac:dyDescent="0.25">
      <c r="A264">
        <f>IF(Chapters!D264="Chapter Quiz","",Chapters!D264)</f>
        <v>0</v>
      </c>
      <c r="B264">
        <v>52</v>
      </c>
      <c r="C264" t="str">
        <f>IF(OR(D264=0,ISBLANK(D264)),"",INDEX(Chapters!C$1:C$500,MATCH(D264,Chapters!D$1:D$500,0)))</f>
        <v/>
      </c>
      <c r="E264" t="str">
        <f t="shared" si="9"/>
        <v/>
      </c>
      <c r="G264" t="str">
        <f t="shared" si="8"/>
        <v/>
      </c>
    </row>
    <row r="265" spans="1:7" x14ac:dyDescent="0.25">
      <c r="A265">
        <f>IF(Chapters!D265="Chapter Quiz","",Chapters!D265)</f>
        <v>0</v>
      </c>
      <c r="B265">
        <v>52</v>
      </c>
      <c r="C265" t="str">
        <f>IF(OR(D265=0,ISBLANK(D265)),"",INDEX(Chapters!C$1:C$500,MATCH(D265,Chapters!D$1:D$500,0)))</f>
        <v/>
      </c>
      <c r="E265" t="str">
        <f t="shared" si="9"/>
        <v/>
      </c>
      <c r="G265" t="str">
        <f t="shared" si="8"/>
        <v/>
      </c>
    </row>
    <row r="266" spans="1:7" x14ac:dyDescent="0.25">
      <c r="A266">
        <f>IF(Chapters!D266="Chapter Quiz","",Chapters!D266)</f>
        <v>0</v>
      </c>
      <c r="B266">
        <v>52</v>
      </c>
      <c r="C266" t="str">
        <f>IF(OR(D266=0,ISBLANK(D266)),"",INDEX(Chapters!C$1:C$500,MATCH(D266,Chapters!D$1:D$500,0)))</f>
        <v/>
      </c>
      <c r="E266" t="str">
        <f t="shared" si="9"/>
        <v/>
      </c>
      <c r="G266" t="str">
        <f t="shared" si="8"/>
        <v/>
      </c>
    </row>
    <row r="267" spans="1:7" x14ac:dyDescent="0.25">
      <c r="A267">
        <f>IF(Chapters!D267="Chapter Quiz","",Chapters!D267)</f>
        <v>0</v>
      </c>
      <c r="B267">
        <v>52</v>
      </c>
      <c r="C267" t="str">
        <f>IF(OR(D267=0,ISBLANK(D267)),"",INDEX(Chapters!C$1:C$500,MATCH(D267,Chapters!D$1:D$500,0)))</f>
        <v/>
      </c>
      <c r="E267" t="str">
        <f t="shared" si="9"/>
        <v/>
      </c>
      <c r="G267" t="str">
        <f t="shared" si="8"/>
        <v/>
      </c>
    </row>
    <row r="268" spans="1:7" x14ac:dyDescent="0.25">
      <c r="A268">
        <f>IF(Chapters!D268="Chapter Quiz","",Chapters!D268)</f>
        <v>0</v>
      </c>
      <c r="B268">
        <v>52</v>
      </c>
      <c r="C268" t="str">
        <f>IF(OR(D268=0,ISBLANK(D268)),"",INDEX(Chapters!C$1:C$500,MATCH(D268,Chapters!D$1:D$500,0)))</f>
        <v/>
      </c>
      <c r="E268" t="str">
        <f t="shared" si="9"/>
        <v/>
      </c>
      <c r="G268" t="str">
        <f t="shared" si="8"/>
        <v/>
      </c>
    </row>
    <row r="269" spans="1:7" x14ac:dyDescent="0.25">
      <c r="A269">
        <f>IF(Chapters!D269="Chapter Quiz","",Chapters!D269)</f>
        <v>0</v>
      </c>
      <c r="B269">
        <v>52</v>
      </c>
      <c r="C269" t="str">
        <f>IF(OR(D269=0,ISBLANK(D269)),"",INDEX(Chapters!C$1:C$500,MATCH(D269,Chapters!D$1:D$500,0)))</f>
        <v/>
      </c>
      <c r="E269" t="str">
        <f t="shared" si="9"/>
        <v/>
      </c>
      <c r="G269" t="str">
        <f t="shared" si="8"/>
        <v/>
      </c>
    </row>
    <row r="270" spans="1:7" x14ac:dyDescent="0.25">
      <c r="A270">
        <f>IF(Chapters!D270="Chapter Quiz","",Chapters!D270)</f>
        <v>0</v>
      </c>
      <c r="B270">
        <v>52</v>
      </c>
      <c r="C270" t="str">
        <f>IF(OR(D270=0,ISBLANK(D270)),"",INDEX(Chapters!C$1:C$500,MATCH(D270,Chapters!D$1:D$500,0)))</f>
        <v/>
      </c>
      <c r="E270" t="str">
        <f t="shared" si="9"/>
        <v/>
      </c>
      <c r="G270" t="str">
        <f t="shared" si="8"/>
        <v/>
      </c>
    </row>
    <row r="271" spans="1:7" x14ac:dyDescent="0.25">
      <c r="A271">
        <f>IF(Chapters!D271="Chapter Quiz","",Chapters!D271)</f>
        <v>0</v>
      </c>
      <c r="B271">
        <v>52</v>
      </c>
      <c r="C271" t="str">
        <f>IF(OR(D271=0,ISBLANK(D271)),"",INDEX(Chapters!C$1:C$500,MATCH(D271,Chapters!D$1:D$500,0)))</f>
        <v/>
      </c>
      <c r="E271" t="str">
        <f t="shared" si="9"/>
        <v/>
      </c>
      <c r="G271" t="str">
        <f t="shared" si="8"/>
        <v/>
      </c>
    </row>
    <row r="272" spans="1:7" x14ac:dyDescent="0.25">
      <c r="A272">
        <f>IF(Chapters!D272="Chapter Quiz","",Chapters!D272)</f>
        <v>0</v>
      </c>
      <c r="B272">
        <v>52</v>
      </c>
      <c r="C272" t="str">
        <f>IF(OR(D272=0,ISBLANK(D272)),"",INDEX(Chapters!C$1:C$500,MATCH(D272,Chapters!D$1:D$500,0)))</f>
        <v/>
      </c>
      <c r="E272" t="str">
        <f t="shared" si="9"/>
        <v/>
      </c>
      <c r="G272" t="str">
        <f t="shared" si="8"/>
        <v/>
      </c>
    </row>
    <row r="273" spans="1:7" x14ac:dyDescent="0.25">
      <c r="A273">
        <f>IF(Chapters!D273="Chapter Quiz","",Chapters!D273)</f>
        <v>0</v>
      </c>
      <c r="B273">
        <v>52</v>
      </c>
      <c r="C273" t="str">
        <f>IF(OR(D273=0,ISBLANK(D273)),"",INDEX(Chapters!C$1:C$500,MATCH(D273,Chapters!D$1:D$500,0)))</f>
        <v/>
      </c>
      <c r="E273" t="str">
        <f t="shared" si="9"/>
        <v/>
      </c>
      <c r="G273" t="str">
        <f t="shared" si="8"/>
        <v/>
      </c>
    </row>
    <row r="274" spans="1:7" x14ac:dyDescent="0.25">
      <c r="A274">
        <f>IF(Chapters!D274="Chapter Quiz","",Chapters!D274)</f>
        <v>0</v>
      </c>
      <c r="B274">
        <v>52</v>
      </c>
      <c r="C274" t="str">
        <f>IF(OR(D274=0,ISBLANK(D274)),"",INDEX(Chapters!C$1:C$500,MATCH(D274,Chapters!D$1:D$500,0)))</f>
        <v/>
      </c>
      <c r="E274" t="str">
        <f t="shared" si="9"/>
        <v/>
      </c>
      <c r="G274" t="str">
        <f t="shared" si="8"/>
        <v/>
      </c>
    </row>
    <row r="275" spans="1:7" x14ac:dyDescent="0.25">
      <c r="A275">
        <f>IF(Chapters!D275="Chapter Quiz","",Chapters!D275)</f>
        <v>0</v>
      </c>
      <c r="B275">
        <v>52</v>
      </c>
      <c r="C275" t="str">
        <f>IF(OR(D275=0,ISBLANK(D275)),"",INDEX(Chapters!C$1:C$500,MATCH(D275,Chapters!D$1:D$500,0)))</f>
        <v/>
      </c>
      <c r="E275" t="str">
        <f t="shared" si="9"/>
        <v/>
      </c>
      <c r="G275" t="str">
        <f t="shared" si="8"/>
        <v/>
      </c>
    </row>
    <row r="276" spans="1:7" x14ac:dyDescent="0.25">
      <c r="A276">
        <f>IF(Chapters!D276="Chapter Quiz","",Chapters!D276)</f>
        <v>0</v>
      </c>
      <c r="B276">
        <v>52</v>
      </c>
      <c r="C276" t="str">
        <f>IF(OR(D276=0,ISBLANK(D276)),"",INDEX(Chapters!C$1:C$500,MATCH(D276,Chapters!D$1:D$500,0)))</f>
        <v/>
      </c>
      <c r="E276" t="str">
        <f t="shared" si="9"/>
        <v/>
      </c>
      <c r="G276" t="str">
        <f t="shared" si="8"/>
        <v/>
      </c>
    </row>
    <row r="277" spans="1:7" x14ac:dyDescent="0.25">
      <c r="A277">
        <f>IF(Chapters!D277="Chapter Quiz","",Chapters!D277)</f>
        <v>0</v>
      </c>
      <c r="B277">
        <v>52</v>
      </c>
      <c r="C277" t="str">
        <f>IF(OR(D277=0,ISBLANK(D277)),"",INDEX(Chapters!C$1:C$500,MATCH(D277,Chapters!D$1:D$500,0)))</f>
        <v/>
      </c>
      <c r="E277" t="str">
        <f t="shared" si="9"/>
        <v/>
      </c>
      <c r="G277" t="str">
        <f t="shared" si="8"/>
        <v/>
      </c>
    </row>
    <row r="278" spans="1:7" x14ac:dyDescent="0.25">
      <c r="A278">
        <f>IF(Chapters!D278="Chapter Quiz","",Chapters!D278)</f>
        <v>0</v>
      </c>
      <c r="B278">
        <v>52</v>
      </c>
      <c r="C278" t="str">
        <f>IF(OR(D278=0,ISBLANK(D278)),"",INDEX(Chapters!C$1:C$500,MATCH(D278,Chapters!D$1:D$500,0)))</f>
        <v/>
      </c>
      <c r="E278" t="str">
        <f t="shared" si="9"/>
        <v/>
      </c>
      <c r="G278" t="str">
        <f t="shared" si="8"/>
        <v/>
      </c>
    </row>
    <row r="279" spans="1:7" x14ac:dyDescent="0.25">
      <c r="A279">
        <f>IF(Chapters!D279="Chapter Quiz","",Chapters!D279)</f>
        <v>0</v>
      </c>
      <c r="B279">
        <v>52</v>
      </c>
      <c r="C279" t="str">
        <f>IF(OR(D279=0,ISBLANK(D279)),"",INDEX(Chapters!C$1:C$500,MATCH(D279,Chapters!D$1:D$500,0)))</f>
        <v/>
      </c>
      <c r="E279" t="str">
        <f t="shared" si="9"/>
        <v/>
      </c>
      <c r="G279" t="str">
        <f t="shared" si="8"/>
        <v/>
      </c>
    </row>
    <row r="280" spans="1:7" x14ac:dyDescent="0.25">
      <c r="A280">
        <f>IF(Chapters!D280="Chapter Quiz","",Chapters!D280)</f>
        <v>0</v>
      </c>
      <c r="B280">
        <v>52</v>
      </c>
      <c r="C280" t="str">
        <f>IF(OR(D280=0,ISBLANK(D280)),"",INDEX(Chapters!C$1:C$500,MATCH(D280,Chapters!D$1:D$500,0)))</f>
        <v/>
      </c>
      <c r="E280" t="str">
        <f t="shared" si="9"/>
        <v/>
      </c>
      <c r="G280" t="str">
        <f t="shared" si="8"/>
        <v/>
      </c>
    </row>
    <row r="281" spans="1:7" x14ac:dyDescent="0.25">
      <c r="A281">
        <f>IF(Chapters!D281="Chapter Quiz","",Chapters!D281)</f>
        <v>0</v>
      </c>
      <c r="B281">
        <v>52</v>
      </c>
      <c r="C281" t="str">
        <f>IF(OR(D281=0,ISBLANK(D281)),"",INDEX(Chapters!C$1:C$500,MATCH(D281,Chapters!D$1:D$500,0)))</f>
        <v/>
      </c>
      <c r="E281" t="str">
        <f t="shared" si="9"/>
        <v/>
      </c>
      <c r="G281" t="str">
        <f t="shared" si="8"/>
        <v/>
      </c>
    </row>
    <row r="282" spans="1:7" x14ac:dyDescent="0.25">
      <c r="A282">
        <f>IF(Chapters!D282="Chapter Quiz","",Chapters!D282)</f>
        <v>0</v>
      </c>
      <c r="B282">
        <v>52</v>
      </c>
      <c r="C282" t="str">
        <f>IF(OR(D282=0,ISBLANK(D282)),"",INDEX(Chapters!C$1:C$500,MATCH(D282,Chapters!D$1:D$500,0)))</f>
        <v/>
      </c>
      <c r="E282" t="str">
        <f t="shared" si="9"/>
        <v/>
      </c>
      <c r="G282" t="str">
        <f t="shared" si="8"/>
        <v/>
      </c>
    </row>
    <row r="283" spans="1:7" x14ac:dyDescent="0.25">
      <c r="A283">
        <f>IF(Chapters!D283="Chapter Quiz","",Chapters!D283)</f>
        <v>0</v>
      </c>
      <c r="B283">
        <v>52</v>
      </c>
      <c r="C283" t="str">
        <f>IF(OR(D283=0,ISBLANK(D283)),"",INDEX(Chapters!C$1:C$500,MATCH(D283,Chapters!D$1:D$500,0)))</f>
        <v/>
      </c>
      <c r="E283" t="str">
        <f t="shared" si="9"/>
        <v/>
      </c>
      <c r="G283" t="str">
        <f t="shared" si="8"/>
        <v/>
      </c>
    </row>
    <row r="284" spans="1:7" x14ac:dyDescent="0.25">
      <c r="A284">
        <f>IF(Chapters!D284="Chapter Quiz","",Chapters!D284)</f>
        <v>0</v>
      </c>
      <c r="B284">
        <v>52</v>
      </c>
      <c r="C284" t="str">
        <f>IF(OR(D284=0,ISBLANK(D284)),"",INDEX(Chapters!C$1:C$500,MATCH(D284,Chapters!D$1:D$500,0)))</f>
        <v/>
      </c>
      <c r="E284" t="str">
        <f t="shared" si="9"/>
        <v/>
      </c>
      <c r="G284" t="str">
        <f t="shared" si="8"/>
        <v/>
      </c>
    </row>
    <row r="285" spans="1:7" x14ac:dyDescent="0.25">
      <c r="A285">
        <f>IF(Chapters!D285="Chapter Quiz","",Chapters!D285)</f>
        <v>0</v>
      </c>
      <c r="B285">
        <v>52</v>
      </c>
      <c r="C285" t="str">
        <f>IF(OR(D285=0,ISBLANK(D285)),"",INDEX(Chapters!C$1:C$500,MATCH(D285,Chapters!D$1:D$500,0)))</f>
        <v/>
      </c>
      <c r="E285" t="str">
        <f t="shared" si="9"/>
        <v/>
      </c>
      <c r="G285" t="str">
        <f t="shared" si="8"/>
        <v/>
      </c>
    </row>
    <row r="286" spans="1:7" x14ac:dyDescent="0.25">
      <c r="A286">
        <f>IF(Chapters!D286="Chapter Quiz","",Chapters!D286)</f>
        <v>0</v>
      </c>
      <c r="B286">
        <v>52</v>
      </c>
      <c r="C286" t="str">
        <f>IF(OR(D286=0,ISBLANK(D286)),"",INDEX(Chapters!C$1:C$500,MATCH(D286,Chapters!D$1:D$500,0)))</f>
        <v/>
      </c>
      <c r="E286" t="str">
        <f t="shared" si="9"/>
        <v/>
      </c>
      <c r="G286" t="str">
        <f t="shared" si="8"/>
        <v/>
      </c>
    </row>
    <row r="287" spans="1:7" x14ac:dyDescent="0.25">
      <c r="A287">
        <f>IF(Chapters!D287="Chapter Quiz","",Chapters!D287)</f>
        <v>0</v>
      </c>
      <c r="B287">
        <v>52</v>
      </c>
    </row>
    <row r="288" spans="1:7" x14ac:dyDescent="0.25">
      <c r="A288">
        <f>IF(Chapters!D288="Chapter Quiz","",Chapters!D288)</f>
        <v>0</v>
      </c>
      <c r="B288">
        <v>52</v>
      </c>
    </row>
    <row r="289" spans="1:2" x14ac:dyDescent="0.25">
      <c r="A289">
        <f>IF(Chapters!D289="Chapter Quiz","",Chapters!D289)</f>
        <v>0</v>
      </c>
      <c r="B289">
        <v>52</v>
      </c>
    </row>
    <row r="290" spans="1:2" x14ac:dyDescent="0.25">
      <c r="A290">
        <f>IF(Chapters!D290="Chapter Quiz","",Chapters!D290)</f>
        <v>0</v>
      </c>
      <c r="B290">
        <v>52</v>
      </c>
    </row>
    <row r="291" spans="1:2" x14ac:dyDescent="0.25">
      <c r="A291">
        <f>IF(Chapters!D291="Chapter Quiz","",Chapters!D291)</f>
        <v>0</v>
      </c>
      <c r="B291">
        <v>52</v>
      </c>
    </row>
    <row r="292" spans="1:2" x14ac:dyDescent="0.25">
      <c r="A292">
        <f>IF(Chapters!D292="Chapter Quiz","",Chapters!D292)</f>
        <v>0</v>
      </c>
      <c r="B292">
        <v>52</v>
      </c>
    </row>
    <row r="293" spans="1:2" x14ac:dyDescent="0.25">
      <c r="A293">
        <f>IF(Chapters!D293="Chapter Quiz","",Chapters!D293)</f>
        <v>0</v>
      </c>
      <c r="B293">
        <v>52</v>
      </c>
    </row>
    <row r="294" spans="1:2" x14ac:dyDescent="0.25">
      <c r="A294">
        <f>IF(Chapters!D294="Chapter Quiz","",Chapters!D294)</f>
        <v>0</v>
      </c>
      <c r="B294">
        <v>52</v>
      </c>
    </row>
    <row r="295" spans="1:2" x14ac:dyDescent="0.25">
      <c r="A295">
        <f>IF(Chapters!D295="Chapter Quiz","",Chapters!D295)</f>
        <v>0</v>
      </c>
      <c r="B295">
        <v>52</v>
      </c>
    </row>
    <row r="296" spans="1:2" x14ac:dyDescent="0.25">
      <c r="A296">
        <f>IF(Chapters!D296="Chapter Quiz","",Chapters!D296)</f>
        <v>0</v>
      </c>
      <c r="B296">
        <v>52</v>
      </c>
    </row>
    <row r="297" spans="1:2" x14ac:dyDescent="0.25">
      <c r="A297">
        <f>IF(Chapters!D297="Chapter Quiz","",Chapters!D297)</f>
        <v>0</v>
      </c>
      <c r="B297">
        <v>52</v>
      </c>
    </row>
    <row r="298" spans="1:2" x14ac:dyDescent="0.25">
      <c r="A298">
        <f>IF(Chapters!D298="Chapter Quiz","",Chapters!D298)</f>
        <v>0</v>
      </c>
      <c r="B298">
        <v>52</v>
      </c>
    </row>
    <row r="299" spans="1:2" x14ac:dyDescent="0.25">
      <c r="A299">
        <f>IF(Chapters!D299="Chapter Quiz","",Chapters!D299)</f>
        <v>0</v>
      </c>
      <c r="B299">
        <v>52</v>
      </c>
    </row>
    <row r="300" spans="1:2" x14ac:dyDescent="0.25">
      <c r="A300">
        <f>IF(Chapters!D300="Chapter Quiz","",Chapters!D300)</f>
        <v>0</v>
      </c>
      <c r="B300">
        <v>52</v>
      </c>
    </row>
    <row r="301" spans="1:2" x14ac:dyDescent="0.25">
      <c r="A301">
        <f>IF(Chapters!D301="Chapter Quiz","",Chapters!D301)</f>
        <v>0</v>
      </c>
      <c r="B301">
        <v>52</v>
      </c>
    </row>
    <row r="302" spans="1:2" x14ac:dyDescent="0.25">
      <c r="A302">
        <f>IF(Chapters!D302="Chapter Quiz","",Chapters!D302)</f>
        <v>0</v>
      </c>
      <c r="B302">
        <v>52</v>
      </c>
    </row>
    <row r="303" spans="1:2" x14ac:dyDescent="0.25">
      <c r="A303">
        <f>IF(Chapters!D303="Chapter Quiz","",Chapters!D303)</f>
        <v>0</v>
      </c>
      <c r="B303">
        <v>52</v>
      </c>
    </row>
    <row r="304" spans="1:2" x14ac:dyDescent="0.25">
      <c r="A304">
        <f>IF(Chapters!D304="Chapter Quiz","",Chapters!D304)</f>
        <v>0</v>
      </c>
      <c r="B304">
        <v>52</v>
      </c>
    </row>
    <row r="305" spans="1:2" x14ac:dyDescent="0.25">
      <c r="A305">
        <f>IF(Chapters!D305="Chapter Quiz","",Chapters!D305)</f>
        <v>0</v>
      </c>
      <c r="B305">
        <v>52</v>
      </c>
    </row>
    <row r="306" spans="1:2" x14ac:dyDescent="0.25">
      <c r="A306">
        <f>IF(Chapters!D306="Chapter Quiz","",Chapters!D306)</f>
        <v>0</v>
      </c>
      <c r="B306">
        <v>52</v>
      </c>
    </row>
    <row r="307" spans="1:2" x14ac:dyDescent="0.25">
      <c r="A307">
        <f>IF(Chapters!D307="Chapter Quiz","",Chapters!D307)</f>
        <v>0</v>
      </c>
      <c r="B307">
        <v>52</v>
      </c>
    </row>
    <row r="308" spans="1:2" x14ac:dyDescent="0.25">
      <c r="A308">
        <f>IF(Chapters!D308="Chapter Quiz","",Chapters!D308)</f>
        <v>0</v>
      </c>
      <c r="B308">
        <v>52</v>
      </c>
    </row>
    <row r="309" spans="1:2" x14ac:dyDescent="0.25">
      <c r="A309">
        <f>IF(Chapters!D309="Chapter Quiz","",Chapters!D309)</f>
        <v>0</v>
      </c>
      <c r="B309">
        <v>52</v>
      </c>
    </row>
    <row r="310" spans="1:2" x14ac:dyDescent="0.25">
      <c r="A310">
        <f>IF(Chapters!D310="Chapter Quiz","",Chapters!D310)</f>
        <v>0</v>
      </c>
      <c r="B310">
        <v>52</v>
      </c>
    </row>
    <row r="311" spans="1:2" x14ac:dyDescent="0.25">
      <c r="A311">
        <f>IF(Chapters!D311="Chapter Quiz","",Chapters!D311)</f>
        <v>0</v>
      </c>
      <c r="B311">
        <v>52</v>
      </c>
    </row>
    <row r="312" spans="1:2" x14ac:dyDescent="0.25">
      <c r="A312">
        <f>IF(Chapters!D312="Chapter Quiz","",Chapters!D312)</f>
        <v>0</v>
      </c>
      <c r="B312">
        <v>52</v>
      </c>
    </row>
    <row r="313" spans="1:2" x14ac:dyDescent="0.25">
      <c r="A313">
        <f>IF(Chapters!D313="Chapter Quiz","",Chapters!D313)</f>
        <v>0</v>
      </c>
      <c r="B313">
        <v>52</v>
      </c>
    </row>
    <row r="314" spans="1:2" x14ac:dyDescent="0.25">
      <c r="A314">
        <f>IF(Chapters!D314="Chapter Quiz","",Chapters!D314)</f>
        <v>0</v>
      </c>
      <c r="B314">
        <v>52</v>
      </c>
    </row>
    <row r="315" spans="1:2" x14ac:dyDescent="0.25">
      <c r="A315">
        <f>IF(Chapters!D315="Chapter Quiz","",Chapters!D315)</f>
        <v>0</v>
      </c>
      <c r="B315">
        <v>52</v>
      </c>
    </row>
    <row r="316" spans="1:2" x14ac:dyDescent="0.25">
      <c r="A316">
        <f>IF(Chapters!D316="Chapter Quiz","",Chapters!D316)</f>
        <v>0</v>
      </c>
      <c r="B316">
        <v>52</v>
      </c>
    </row>
    <row r="317" spans="1:2" x14ac:dyDescent="0.25">
      <c r="A317">
        <f>IF(Chapters!D317="Chapter Quiz","",Chapters!D317)</f>
        <v>0</v>
      </c>
      <c r="B317">
        <v>52</v>
      </c>
    </row>
    <row r="318" spans="1:2" x14ac:dyDescent="0.25">
      <c r="A318">
        <f>IF(Chapters!D318="Chapter Quiz","",Chapters!D318)</f>
        <v>0</v>
      </c>
      <c r="B318">
        <v>52</v>
      </c>
    </row>
    <row r="319" spans="1:2" x14ac:dyDescent="0.25">
      <c r="A319">
        <f>IF(Chapters!D319="Chapter Quiz","",Chapters!D319)</f>
        <v>0</v>
      </c>
      <c r="B319">
        <v>52</v>
      </c>
    </row>
    <row r="320" spans="1:2" x14ac:dyDescent="0.25">
      <c r="A320">
        <f>IF(Chapters!D320="Chapter Quiz","",Chapters!D320)</f>
        <v>0</v>
      </c>
      <c r="B320">
        <v>52</v>
      </c>
    </row>
    <row r="321" spans="1:2" x14ac:dyDescent="0.25">
      <c r="A321">
        <f>IF(Chapters!D321="Chapter Quiz","",Chapters!D321)</f>
        <v>0</v>
      </c>
      <c r="B321">
        <v>52</v>
      </c>
    </row>
    <row r="322" spans="1:2" x14ac:dyDescent="0.25">
      <c r="A322">
        <f>IF(Chapters!D322="Chapter Quiz","",Chapters!D322)</f>
        <v>0</v>
      </c>
      <c r="B322">
        <v>52</v>
      </c>
    </row>
    <row r="323" spans="1:2" x14ac:dyDescent="0.25">
      <c r="A323">
        <f>IF(Chapters!D323="Chapter Quiz","",Chapters!D323)</f>
        <v>0</v>
      </c>
      <c r="B323">
        <v>52</v>
      </c>
    </row>
    <row r="324" spans="1:2" x14ac:dyDescent="0.25">
      <c r="A324">
        <f>IF(Chapters!D324="Chapter Quiz","",Chapters!D324)</f>
        <v>0</v>
      </c>
      <c r="B324">
        <v>52</v>
      </c>
    </row>
    <row r="325" spans="1:2" x14ac:dyDescent="0.25">
      <c r="A325">
        <f>IF(Chapters!D325="Chapter Quiz","",Chapters!D325)</f>
        <v>0</v>
      </c>
      <c r="B325">
        <v>52</v>
      </c>
    </row>
    <row r="326" spans="1:2" x14ac:dyDescent="0.25">
      <c r="A326">
        <f>IF(Chapters!D326="Chapter Quiz","",Chapters!D326)</f>
        <v>0</v>
      </c>
      <c r="B326">
        <v>52</v>
      </c>
    </row>
    <row r="327" spans="1:2" x14ac:dyDescent="0.25">
      <c r="A327">
        <f>IF(Chapters!D327="Chapter Quiz","",Chapters!D327)</f>
        <v>0</v>
      </c>
      <c r="B327">
        <v>52</v>
      </c>
    </row>
    <row r="328" spans="1:2" x14ac:dyDescent="0.25">
      <c r="A328">
        <f>IF(Chapters!D328="Chapter Quiz","",Chapters!D328)</f>
        <v>0</v>
      </c>
      <c r="B328">
        <v>52</v>
      </c>
    </row>
    <row r="329" spans="1:2" x14ac:dyDescent="0.25">
      <c r="A329">
        <f>IF(Chapters!D329="Chapter Quiz","",Chapters!D329)</f>
        <v>0</v>
      </c>
      <c r="B329">
        <v>52</v>
      </c>
    </row>
    <row r="330" spans="1:2" x14ac:dyDescent="0.25">
      <c r="A330">
        <f>IF(Chapters!D330="Chapter Quiz","",Chapters!D330)</f>
        <v>0</v>
      </c>
      <c r="B330">
        <v>52</v>
      </c>
    </row>
    <row r="331" spans="1:2" x14ac:dyDescent="0.25">
      <c r="A331">
        <f>IF(Chapters!D331="Chapter Quiz","",Chapters!D331)</f>
        <v>0</v>
      </c>
      <c r="B331">
        <v>52</v>
      </c>
    </row>
    <row r="332" spans="1:2" x14ac:dyDescent="0.25">
      <c r="A332">
        <f>IF(Chapters!D332="Chapter Quiz","",Chapters!D332)</f>
        <v>0</v>
      </c>
      <c r="B332">
        <v>52</v>
      </c>
    </row>
    <row r="333" spans="1:2" x14ac:dyDescent="0.25">
      <c r="A333">
        <f>IF(Chapters!D333="Chapter Quiz","",Chapters!D333)</f>
        <v>0</v>
      </c>
      <c r="B333">
        <v>52</v>
      </c>
    </row>
    <row r="334" spans="1:2" x14ac:dyDescent="0.25">
      <c r="A334">
        <f>IF(Chapters!D334="Chapter Quiz","",Chapters!D334)</f>
        <v>0</v>
      </c>
      <c r="B334">
        <v>52</v>
      </c>
    </row>
    <row r="335" spans="1:2" x14ac:dyDescent="0.25">
      <c r="A335">
        <f>IF(Chapters!D335="Chapter Quiz","",Chapters!D335)</f>
        <v>0</v>
      </c>
      <c r="B335">
        <v>52</v>
      </c>
    </row>
    <row r="336" spans="1:2" x14ac:dyDescent="0.25">
      <c r="A336">
        <f>IF(Chapters!D336="Chapter Quiz","",Chapters!D336)</f>
        <v>0</v>
      </c>
      <c r="B336">
        <v>52</v>
      </c>
    </row>
    <row r="337" spans="1:2" x14ac:dyDescent="0.25">
      <c r="A337">
        <f>IF(Chapters!D337="Chapter Quiz","",Chapters!D337)</f>
        <v>0</v>
      </c>
      <c r="B337">
        <v>52</v>
      </c>
    </row>
    <row r="338" spans="1:2" x14ac:dyDescent="0.25">
      <c r="A338">
        <f>IF(Chapters!D338="Chapter Quiz","",Chapters!D338)</f>
        <v>0</v>
      </c>
      <c r="B338">
        <v>52</v>
      </c>
    </row>
    <row r="339" spans="1:2" x14ac:dyDescent="0.25">
      <c r="A339">
        <f>IF(Chapters!D339="Chapter Quiz","",Chapters!D339)</f>
        <v>0</v>
      </c>
      <c r="B339">
        <v>52</v>
      </c>
    </row>
    <row r="340" spans="1:2" x14ac:dyDescent="0.25">
      <c r="A340">
        <f>IF(Chapters!D340="Chapter Quiz","",Chapters!D340)</f>
        <v>0</v>
      </c>
      <c r="B340">
        <v>52</v>
      </c>
    </row>
    <row r="341" spans="1:2" x14ac:dyDescent="0.25">
      <c r="A341">
        <f>IF(Chapters!D341="Chapter Quiz","",Chapters!D341)</f>
        <v>0</v>
      </c>
      <c r="B341">
        <v>52</v>
      </c>
    </row>
    <row r="342" spans="1:2" x14ac:dyDescent="0.25">
      <c r="A342">
        <f>IF(Chapters!D342="Chapter Quiz","",Chapters!D342)</f>
        <v>0</v>
      </c>
      <c r="B342">
        <v>52</v>
      </c>
    </row>
    <row r="343" spans="1:2" x14ac:dyDescent="0.25">
      <c r="A343">
        <f>IF(Chapters!D343="Chapter Quiz","",Chapters!D343)</f>
        <v>0</v>
      </c>
      <c r="B343">
        <v>52</v>
      </c>
    </row>
    <row r="344" spans="1:2" x14ac:dyDescent="0.25">
      <c r="A344">
        <f>IF(Chapters!D344="Chapter Quiz","",Chapters!D344)</f>
        <v>0</v>
      </c>
      <c r="B344">
        <v>52</v>
      </c>
    </row>
    <row r="345" spans="1:2" x14ac:dyDescent="0.25">
      <c r="A345">
        <f>IF(Chapters!D345="Chapter Quiz","",Chapters!D345)</f>
        <v>0</v>
      </c>
      <c r="B345">
        <v>52</v>
      </c>
    </row>
    <row r="346" spans="1:2" x14ac:dyDescent="0.25">
      <c r="A346">
        <f>IF(Chapters!D346="Chapter Quiz","",Chapters!D346)</f>
        <v>0</v>
      </c>
      <c r="B346">
        <v>52</v>
      </c>
    </row>
    <row r="347" spans="1:2" x14ac:dyDescent="0.25">
      <c r="A347">
        <f>IF(Chapters!D347="Chapter Quiz","",Chapters!D347)</f>
        <v>0</v>
      </c>
      <c r="B347">
        <v>52</v>
      </c>
    </row>
    <row r="348" spans="1:2" x14ac:dyDescent="0.25">
      <c r="A348">
        <f>IF(Chapters!D348="Chapter Quiz","",Chapters!D348)</f>
        <v>0</v>
      </c>
      <c r="B348">
        <v>52</v>
      </c>
    </row>
    <row r="349" spans="1:2" x14ac:dyDescent="0.25">
      <c r="A349">
        <f>IF(Chapters!D349="Chapter Quiz","",Chapters!D349)</f>
        <v>0</v>
      </c>
      <c r="B349">
        <v>52</v>
      </c>
    </row>
    <row r="350" spans="1:2" x14ac:dyDescent="0.25">
      <c r="A350">
        <f>IF(Chapters!D350="Chapter Quiz","",Chapters!D350)</f>
        <v>0</v>
      </c>
      <c r="B350">
        <v>52</v>
      </c>
    </row>
    <row r="351" spans="1:2" x14ac:dyDescent="0.25">
      <c r="A351">
        <f>IF(Chapters!D351="Chapter Quiz","",Chapters!D351)</f>
        <v>0</v>
      </c>
      <c r="B351">
        <v>52</v>
      </c>
    </row>
    <row r="352" spans="1:2" x14ac:dyDescent="0.25">
      <c r="A352">
        <f>IF(Chapters!D352="Chapter Quiz","",Chapters!D352)</f>
        <v>0</v>
      </c>
      <c r="B352">
        <v>52</v>
      </c>
    </row>
    <row r="353" spans="1:2" x14ac:dyDescent="0.25">
      <c r="A353">
        <f>IF(Chapters!D353="Chapter Quiz","",Chapters!D353)</f>
        <v>0</v>
      </c>
      <c r="B353">
        <v>52</v>
      </c>
    </row>
    <row r="354" spans="1:2" x14ac:dyDescent="0.25">
      <c r="A354">
        <f>IF(Chapters!D354="Chapter Quiz","",Chapters!D354)</f>
        <v>0</v>
      </c>
      <c r="B354">
        <v>52</v>
      </c>
    </row>
    <row r="355" spans="1:2" x14ac:dyDescent="0.25">
      <c r="A355">
        <f>IF(Chapters!D355="Chapter Quiz","",Chapters!D355)</f>
        <v>0</v>
      </c>
      <c r="B355">
        <v>52</v>
      </c>
    </row>
    <row r="356" spans="1:2" x14ac:dyDescent="0.25">
      <c r="A356">
        <f>IF(Chapters!D356="Chapter Quiz","",Chapters!D356)</f>
        <v>0</v>
      </c>
      <c r="B356">
        <v>52</v>
      </c>
    </row>
    <row r="357" spans="1:2" x14ac:dyDescent="0.25">
      <c r="A357">
        <f>IF(Chapters!D357="Chapter Quiz","",Chapters!D357)</f>
        <v>0</v>
      </c>
      <c r="B357">
        <v>52</v>
      </c>
    </row>
    <row r="358" spans="1:2" x14ac:dyDescent="0.25">
      <c r="A358">
        <f>IF(Chapters!D358="Chapter Quiz","",Chapters!D358)</f>
        <v>0</v>
      </c>
      <c r="B358">
        <v>52</v>
      </c>
    </row>
    <row r="359" spans="1:2" x14ac:dyDescent="0.25">
      <c r="A359">
        <f>IF(Chapters!D359="Chapter Quiz","",Chapters!D359)</f>
        <v>0</v>
      </c>
      <c r="B359">
        <v>52</v>
      </c>
    </row>
    <row r="360" spans="1:2" x14ac:dyDescent="0.25">
      <c r="A360">
        <f>IF(Chapters!D360="Chapter Quiz","",Chapters!D360)</f>
        <v>0</v>
      </c>
      <c r="B360">
        <v>52</v>
      </c>
    </row>
    <row r="361" spans="1:2" x14ac:dyDescent="0.25">
      <c r="A361">
        <f>IF(Chapters!D361="Chapter Quiz","",Chapters!D361)</f>
        <v>0</v>
      </c>
      <c r="B361">
        <v>52</v>
      </c>
    </row>
    <row r="362" spans="1:2" x14ac:dyDescent="0.25">
      <c r="A362">
        <f>IF(Chapters!D362="Chapter Quiz","",Chapters!D362)</f>
        <v>0</v>
      </c>
      <c r="B362">
        <v>52</v>
      </c>
    </row>
    <row r="363" spans="1:2" x14ac:dyDescent="0.25">
      <c r="A363">
        <f>IF(Chapters!D363="Chapter Quiz","",Chapters!D363)</f>
        <v>0</v>
      </c>
      <c r="B363">
        <v>52</v>
      </c>
    </row>
    <row r="364" spans="1:2" x14ac:dyDescent="0.25">
      <c r="A364">
        <f>IF(Chapters!D364="Chapter Quiz","",Chapters!D364)</f>
        <v>0</v>
      </c>
      <c r="B364">
        <v>52</v>
      </c>
    </row>
    <row r="365" spans="1:2" x14ac:dyDescent="0.25">
      <c r="A365">
        <f>IF(Chapters!D365="Chapter Quiz","",Chapters!D365)</f>
        <v>0</v>
      </c>
      <c r="B365">
        <v>52</v>
      </c>
    </row>
    <row r="366" spans="1:2" x14ac:dyDescent="0.25">
      <c r="A366">
        <f>IF(Chapters!D366="Chapter Quiz","",Chapters!D366)</f>
        <v>0</v>
      </c>
      <c r="B366">
        <v>52</v>
      </c>
    </row>
    <row r="367" spans="1:2" x14ac:dyDescent="0.25">
      <c r="A367">
        <f>IF(Chapters!D367="Chapter Quiz","",Chapters!D367)</f>
        <v>0</v>
      </c>
      <c r="B367">
        <v>52</v>
      </c>
    </row>
    <row r="368" spans="1:2" x14ac:dyDescent="0.25">
      <c r="A368">
        <f>IF(Chapters!D368="Chapter Quiz","",Chapters!D368)</f>
        <v>0</v>
      </c>
      <c r="B368">
        <v>52</v>
      </c>
    </row>
    <row r="369" spans="1:2" x14ac:dyDescent="0.25">
      <c r="A369">
        <f>IF(Chapters!D369="Chapter Quiz","",Chapters!D369)</f>
        <v>0</v>
      </c>
      <c r="B369">
        <v>52</v>
      </c>
    </row>
    <row r="370" spans="1:2" x14ac:dyDescent="0.25">
      <c r="A370">
        <f>IF(Chapters!D370="Chapter Quiz","",Chapters!D370)</f>
        <v>0</v>
      </c>
      <c r="B370">
        <v>52</v>
      </c>
    </row>
    <row r="371" spans="1:2" x14ac:dyDescent="0.25">
      <c r="A371">
        <f>IF(Chapters!D371="Chapter Quiz","",Chapters!D371)</f>
        <v>0</v>
      </c>
      <c r="B371">
        <v>52</v>
      </c>
    </row>
    <row r="372" spans="1:2" x14ac:dyDescent="0.25">
      <c r="A372">
        <f>IF(Chapters!D372="Chapter Quiz","",Chapters!D372)</f>
        <v>0</v>
      </c>
      <c r="B372">
        <v>52</v>
      </c>
    </row>
    <row r="373" spans="1:2" x14ac:dyDescent="0.25">
      <c r="A373">
        <f>IF(Chapters!D373="Chapter Quiz","",Chapters!D373)</f>
        <v>0</v>
      </c>
      <c r="B373">
        <v>52</v>
      </c>
    </row>
    <row r="374" spans="1:2" x14ac:dyDescent="0.25">
      <c r="A374">
        <f>IF(Chapters!D374="Chapter Quiz","",Chapters!D374)</f>
        <v>0</v>
      </c>
      <c r="B374">
        <v>52</v>
      </c>
    </row>
    <row r="375" spans="1:2" x14ac:dyDescent="0.25">
      <c r="A375">
        <f>IF(Chapters!D375="Chapter Quiz","",Chapters!D375)</f>
        <v>0</v>
      </c>
      <c r="B375">
        <v>52</v>
      </c>
    </row>
    <row r="376" spans="1:2" x14ac:dyDescent="0.25">
      <c r="A376">
        <f>IF(Chapters!D376="Chapter Quiz","",Chapters!D376)</f>
        <v>0</v>
      </c>
      <c r="B376">
        <v>52</v>
      </c>
    </row>
    <row r="377" spans="1:2" x14ac:dyDescent="0.25">
      <c r="A377">
        <f>IF(Chapters!D377="Chapter Quiz","",Chapters!D377)</f>
        <v>0</v>
      </c>
      <c r="B377">
        <v>52</v>
      </c>
    </row>
    <row r="378" spans="1:2" x14ac:dyDescent="0.25">
      <c r="A378">
        <f>IF(Chapters!D378="Chapter Quiz","",Chapters!D378)</f>
        <v>0</v>
      </c>
      <c r="B378">
        <v>52</v>
      </c>
    </row>
    <row r="379" spans="1:2" x14ac:dyDescent="0.25">
      <c r="A379">
        <f>IF(Chapters!D379="Chapter Quiz","",Chapters!D379)</f>
        <v>0</v>
      </c>
      <c r="B379">
        <v>52</v>
      </c>
    </row>
    <row r="380" spans="1:2" x14ac:dyDescent="0.25">
      <c r="A380">
        <f>IF(Chapters!D380="Chapter Quiz","",Chapters!D380)</f>
        <v>0</v>
      </c>
      <c r="B380">
        <v>52</v>
      </c>
    </row>
    <row r="381" spans="1:2" x14ac:dyDescent="0.25">
      <c r="A381">
        <f>IF(Chapters!D381="Chapter Quiz","",Chapters!D381)</f>
        <v>0</v>
      </c>
      <c r="B381">
        <v>52</v>
      </c>
    </row>
    <row r="382" spans="1:2" x14ac:dyDescent="0.25">
      <c r="A382">
        <f>IF(Chapters!D382="Chapter Quiz","",Chapters!D382)</f>
        <v>0</v>
      </c>
      <c r="B382">
        <v>52</v>
      </c>
    </row>
    <row r="383" spans="1:2" x14ac:dyDescent="0.25">
      <c r="A383">
        <f>IF(Chapters!D383="Chapter Quiz","",Chapters!D383)</f>
        <v>0</v>
      </c>
      <c r="B383">
        <v>52</v>
      </c>
    </row>
    <row r="384" spans="1:2" x14ac:dyDescent="0.25">
      <c r="A384">
        <f>IF(Chapters!D384="Chapter Quiz","",Chapters!D384)</f>
        <v>0</v>
      </c>
      <c r="B384">
        <v>52</v>
      </c>
    </row>
    <row r="385" spans="1:2" x14ac:dyDescent="0.25">
      <c r="A385">
        <f>IF(Chapters!D385="Chapter Quiz","",Chapters!D385)</f>
        <v>0</v>
      </c>
      <c r="B385">
        <v>52</v>
      </c>
    </row>
    <row r="386" spans="1:2" x14ac:dyDescent="0.25">
      <c r="A386">
        <f>IF(Chapters!D386="Chapter Quiz","",Chapters!D386)</f>
        <v>0</v>
      </c>
      <c r="B386">
        <v>52</v>
      </c>
    </row>
    <row r="387" spans="1:2" x14ac:dyDescent="0.25">
      <c r="A387">
        <f>IF(Chapters!D387="Chapter Quiz","",Chapters!D387)</f>
        <v>0</v>
      </c>
      <c r="B387">
        <v>52</v>
      </c>
    </row>
    <row r="388" spans="1:2" x14ac:dyDescent="0.25">
      <c r="A388">
        <f>IF(Chapters!D388="Chapter Quiz","",Chapters!D388)</f>
        <v>0</v>
      </c>
      <c r="B388">
        <v>52</v>
      </c>
    </row>
    <row r="389" spans="1:2" x14ac:dyDescent="0.25">
      <c r="A389">
        <f>IF(Chapters!D389="Chapter Quiz","",Chapters!D389)</f>
        <v>0</v>
      </c>
      <c r="B389">
        <v>52</v>
      </c>
    </row>
    <row r="390" spans="1:2" x14ac:dyDescent="0.25">
      <c r="A390">
        <f>IF(Chapters!D390="Chapter Quiz","",Chapters!D390)</f>
        <v>0</v>
      </c>
      <c r="B390">
        <v>52</v>
      </c>
    </row>
    <row r="391" spans="1:2" x14ac:dyDescent="0.25">
      <c r="A391">
        <f>IF(Chapters!D391="Chapter Quiz","",Chapters!D391)</f>
        <v>0</v>
      </c>
      <c r="B391">
        <v>52</v>
      </c>
    </row>
    <row r="392" spans="1:2" x14ac:dyDescent="0.25">
      <c r="A392">
        <f>IF(Chapters!D392="Chapter Quiz","",Chapters!D392)</f>
        <v>0</v>
      </c>
      <c r="B392">
        <v>52</v>
      </c>
    </row>
    <row r="393" spans="1:2" x14ac:dyDescent="0.25">
      <c r="A393">
        <f>IF(Chapters!D393="Chapter Quiz","",Chapters!D393)</f>
        <v>0</v>
      </c>
      <c r="B393">
        <v>52</v>
      </c>
    </row>
    <row r="394" spans="1:2" x14ac:dyDescent="0.25">
      <c r="A394">
        <f>IF(Chapters!D394="Chapter Quiz","",Chapters!D394)</f>
        <v>0</v>
      </c>
      <c r="B394">
        <v>52</v>
      </c>
    </row>
    <row r="395" spans="1:2" x14ac:dyDescent="0.25">
      <c r="A395">
        <f>IF(Chapters!D395="Chapter Quiz","",Chapters!D395)</f>
        <v>0</v>
      </c>
      <c r="B395">
        <v>52</v>
      </c>
    </row>
    <row r="396" spans="1:2" x14ac:dyDescent="0.25">
      <c r="A396">
        <f>IF(Chapters!D396="Chapter Quiz","",Chapters!D396)</f>
        <v>0</v>
      </c>
      <c r="B396">
        <v>52</v>
      </c>
    </row>
    <row r="397" spans="1:2" x14ac:dyDescent="0.25">
      <c r="A397">
        <f>IF(Chapters!D397="Chapter Quiz","",Chapters!D397)</f>
        <v>0</v>
      </c>
      <c r="B397">
        <v>52</v>
      </c>
    </row>
    <row r="398" spans="1:2" x14ac:dyDescent="0.25">
      <c r="A398">
        <f>IF(Chapters!D398="Chapter Quiz","",Chapters!D398)</f>
        <v>0</v>
      </c>
      <c r="B398">
        <v>52</v>
      </c>
    </row>
    <row r="399" spans="1:2" x14ac:dyDescent="0.25">
      <c r="A399">
        <f>IF(Chapters!D399="Chapter Quiz","",Chapters!D399)</f>
        <v>0</v>
      </c>
      <c r="B399">
        <v>52</v>
      </c>
    </row>
    <row r="400" spans="1:2" x14ac:dyDescent="0.25">
      <c r="A400">
        <f>IF(Chapters!D400="Chapter Quiz","",Chapters!D400)</f>
        <v>0</v>
      </c>
      <c r="B400">
        <v>52</v>
      </c>
    </row>
    <row r="401" spans="1:2" x14ac:dyDescent="0.25">
      <c r="A401">
        <f>IF(Chapters!D401="Chapter Quiz","",Chapters!D401)</f>
        <v>0</v>
      </c>
      <c r="B401">
        <v>52</v>
      </c>
    </row>
    <row r="402" spans="1:2" x14ac:dyDescent="0.25">
      <c r="A402">
        <f>IF(Chapters!D402="Chapter Quiz","",Chapters!D402)</f>
        <v>0</v>
      </c>
      <c r="B402">
        <v>52</v>
      </c>
    </row>
    <row r="403" spans="1:2" x14ac:dyDescent="0.25">
      <c r="A403">
        <f>IF(Chapters!D403="Chapter Quiz","",Chapters!D403)</f>
        <v>0</v>
      </c>
      <c r="B403">
        <v>52</v>
      </c>
    </row>
    <row r="404" spans="1:2" x14ac:dyDescent="0.25">
      <c r="A404">
        <f>IF(Chapters!D404="Chapter Quiz","",Chapters!D404)</f>
        <v>0</v>
      </c>
      <c r="B404">
        <v>52</v>
      </c>
    </row>
    <row r="405" spans="1:2" x14ac:dyDescent="0.25">
      <c r="A405">
        <f>IF(Chapters!D405="Chapter Quiz","",Chapters!D405)</f>
        <v>0</v>
      </c>
      <c r="B405">
        <v>52</v>
      </c>
    </row>
    <row r="406" spans="1:2" x14ac:dyDescent="0.25">
      <c r="A406">
        <f>IF(Chapters!D406="Chapter Quiz","",Chapters!D406)</f>
        <v>0</v>
      </c>
      <c r="B406">
        <v>52</v>
      </c>
    </row>
    <row r="407" spans="1:2" x14ac:dyDescent="0.25">
      <c r="A407">
        <f>IF(Chapters!D407="Chapter Quiz","",Chapters!D407)</f>
        <v>0</v>
      </c>
      <c r="B407">
        <v>52</v>
      </c>
    </row>
    <row r="408" spans="1:2" x14ac:dyDescent="0.25">
      <c r="A408">
        <f>IF(Chapters!D408="Chapter Quiz","",Chapters!D408)</f>
        <v>0</v>
      </c>
      <c r="B408">
        <v>52</v>
      </c>
    </row>
    <row r="409" spans="1:2" x14ac:dyDescent="0.25">
      <c r="A409">
        <f>IF(Chapters!D409="Chapter Quiz","",Chapters!D409)</f>
        <v>0</v>
      </c>
      <c r="B409">
        <v>52</v>
      </c>
    </row>
    <row r="410" spans="1:2" x14ac:dyDescent="0.25">
      <c r="A410">
        <f>IF(Chapters!D410="Chapter Quiz","",Chapters!D410)</f>
        <v>0</v>
      </c>
      <c r="B410">
        <v>52</v>
      </c>
    </row>
    <row r="411" spans="1:2" x14ac:dyDescent="0.25">
      <c r="A411">
        <f>IF(Chapters!D411="Chapter Quiz","",Chapters!D411)</f>
        <v>0</v>
      </c>
      <c r="B411">
        <v>52</v>
      </c>
    </row>
    <row r="412" spans="1:2" x14ac:dyDescent="0.25">
      <c r="A412">
        <f>IF(Chapters!D412="Chapter Quiz","",Chapters!D412)</f>
        <v>0</v>
      </c>
      <c r="B412">
        <v>52</v>
      </c>
    </row>
    <row r="413" spans="1:2" x14ac:dyDescent="0.25">
      <c r="A413">
        <f>IF(Chapters!D413="Chapter Quiz","",Chapters!D413)</f>
        <v>0</v>
      </c>
      <c r="B413">
        <v>52</v>
      </c>
    </row>
    <row r="414" spans="1:2" x14ac:dyDescent="0.25">
      <c r="A414">
        <f>IF(Chapters!D414="Chapter Quiz","",Chapters!D414)</f>
        <v>0</v>
      </c>
      <c r="B414">
        <v>52</v>
      </c>
    </row>
    <row r="415" spans="1:2" x14ac:dyDescent="0.25">
      <c r="A415">
        <f>IF(Chapters!D415="Chapter Quiz","",Chapters!D415)</f>
        <v>0</v>
      </c>
      <c r="B415">
        <v>52</v>
      </c>
    </row>
    <row r="416" spans="1:2" x14ac:dyDescent="0.25">
      <c r="A416">
        <f>IF(Chapters!D416="Chapter Quiz","",Chapters!D416)</f>
        <v>0</v>
      </c>
      <c r="B416">
        <v>52</v>
      </c>
    </row>
    <row r="417" spans="1:2" x14ac:dyDescent="0.25">
      <c r="A417">
        <f>IF(Chapters!D417="Chapter Quiz","",Chapters!D417)</f>
        <v>0</v>
      </c>
      <c r="B417">
        <v>52</v>
      </c>
    </row>
    <row r="418" spans="1:2" x14ac:dyDescent="0.25">
      <c r="A418">
        <f>IF(Chapters!D418="Chapter Quiz","",Chapters!D418)</f>
        <v>0</v>
      </c>
      <c r="B418">
        <v>52</v>
      </c>
    </row>
    <row r="419" spans="1:2" x14ac:dyDescent="0.25">
      <c r="A419">
        <f>IF(Chapters!D419="Chapter Quiz","",Chapters!D419)</f>
        <v>0</v>
      </c>
      <c r="B419">
        <v>52</v>
      </c>
    </row>
    <row r="420" spans="1:2" x14ac:dyDescent="0.25">
      <c r="A420">
        <f>IF(Chapters!D420="Chapter Quiz","",Chapters!D420)</f>
        <v>0</v>
      </c>
      <c r="B420">
        <v>52</v>
      </c>
    </row>
    <row r="421" spans="1:2" x14ac:dyDescent="0.25">
      <c r="A421">
        <f>IF(Chapters!D421="Chapter Quiz","",Chapters!D421)</f>
        <v>0</v>
      </c>
      <c r="B421">
        <v>52</v>
      </c>
    </row>
    <row r="422" spans="1:2" x14ac:dyDescent="0.25">
      <c r="A422">
        <f>IF(Chapters!D422="Chapter Quiz","",Chapters!D422)</f>
        <v>0</v>
      </c>
      <c r="B422">
        <v>52</v>
      </c>
    </row>
    <row r="423" spans="1:2" x14ac:dyDescent="0.25">
      <c r="A423">
        <f>IF(Chapters!D423="Chapter Quiz","",Chapters!D423)</f>
        <v>0</v>
      </c>
      <c r="B423">
        <v>52</v>
      </c>
    </row>
    <row r="424" spans="1:2" x14ac:dyDescent="0.25">
      <c r="A424">
        <f>IF(Chapters!D424="Chapter Quiz","",Chapters!D424)</f>
        <v>0</v>
      </c>
      <c r="B424">
        <v>52</v>
      </c>
    </row>
    <row r="425" spans="1:2" x14ac:dyDescent="0.25">
      <c r="A425">
        <f>IF(Chapters!D425="Chapter Quiz","",Chapters!D425)</f>
        <v>0</v>
      </c>
      <c r="B425">
        <v>52</v>
      </c>
    </row>
    <row r="426" spans="1:2" x14ac:dyDescent="0.25">
      <c r="A426">
        <f>IF(Chapters!D426="Chapter Quiz","",Chapters!D426)</f>
        <v>0</v>
      </c>
      <c r="B426">
        <v>52</v>
      </c>
    </row>
    <row r="427" spans="1:2" x14ac:dyDescent="0.25">
      <c r="A427">
        <f>IF(Chapters!D427="Chapter Quiz","",Chapters!D427)</f>
        <v>0</v>
      </c>
      <c r="B427">
        <v>52</v>
      </c>
    </row>
    <row r="428" spans="1:2" x14ac:dyDescent="0.25">
      <c r="A428">
        <f>IF(Chapters!D428="Chapter Quiz","",Chapters!D428)</f>
        <v>0</v>
      </c>
      <c r="B428">
        <v>52</v>
      </c>
    </row>
    <row r="429" spans="1:2" x14ac:dyDescent="0.25">
      <c r="A429">
        <f>IF(Chapters!D429="Chapter Quiz","",Chapters!D429)</f>
        <v>0</v>
      </c>
      <c r="B429">
        <v>52</v>
      </c>
    </row>
    <row r="430" spans="1:2" x14ac:dyDescent="0.25">
      <c r="A430">
        <f>IF(Chapters!D430="Chapter Quiz","",Chapters!D430)</f>
        <v>0</v>
      </c>
      <c r="B430">
        <v>52</v>
      </c>
    </row>
    <row r="431" spans="1:2" x14ac:dyDescent="0.25">
      <c r="A431">
        <f>IF(Chapters!D431="Chapter Quiz","",Chapters!D431)</f>
        <v>0</v>
      </c>
      <c r="B431">
        <v>52</v>
      </c>
    </row>
    <row r="432" spans="1:2" x14ac:dyDescent="0.25">
      <c r="A432">
        <f>IF(Chapters!D432="Chapter Quiz","",Chapters!D432)</f>
        <v>0</v>
      </c>
      <c r="B432">
        <v>52</v>
      </c>
    </row>
    <row r="433" spans="1:2" x14ac:dyDescent="0.25">
      <c r="A433">
        <f>IF(Chapters!D433="Chapter Quiz","",Chapters!D433)</f>
        <v>0</v>
      </c>
      <c r="B433">
        <v>52</v>
      </c>
    </row>
    <row r="434" spans="1:2" x14ac:dyDescent="0.25">
      <c r="A434">
        <f>IF(Chapters!D434="Chapter Quiz","",Chapters!D434)</f>
        <v>0</v>
      </c>
      <c r="B434">
        <v>52</v>
      </c>
    </row>
    <row r="435" spans="1:2" x14ac:dyDescent="0.25">
      <c r="A435">
        <f>IF(Chapters!D435="Chapter Quiz","",Chapters!D435)</f>
        <v>0</v>
      </c>
      <c r="B435">
        <v>52</v>
      </c>
    </row>
    <row r="436" spans="1:2" x14ac:dyDescent="0.25">
      <c r="A436">
        <f>IF(Chapters!D436="Chapter Quiz","",Chapters!D436)</f>
        <v>0</v>
      </c>
      <c r="B436">
        <v>52</v>
      </c>
    </row>
    <row r="437" spans="1:2" x14ac:dyDescent="0.25">
      <c r="A437">
        <f>IF(Chapters!D437="Chapter Quiz","",Chapters!D437)</f>
        <v>0</v>
      </c>
      <c r="B437">
        <v>52</v>
      </c>
    </row>
    <row r="438" spans="1:2" x14ac:dyDescent="0.25">
      <c r="A438">
        <f>IF(Chapters!D438="Chapter Quiz","",Chapters!D438)</f>
        <v>0</v>
      </c>
      <c r="B438">
        <v>52</v>
      </c>
    </row>
    <row r="439" spans="1:2" x14ac:dyDescent="0.25">
      <c r="A439">
        <f>IF(Chapters!D439="Chapter Quiz","",Chapters!D439)</f>
        <v>0</v>
      </c>
      <c r="B439">
        <v>52</v>
      </c>
    </row>
    <row r="440" spans="1:2" x14ac:dyDescent="0.25">
      <c r="A440">
        <f>IF(Chapters!D440="Chapter Quiz","",Chapters!D440)</f>
        <v>0</v>
      </c>
      <c r="B440">
        <v>52</v>
      </c>
    </row>
    <row r="441" spans="1:2" x14ac:dyDescent="0.25">
      <c r="A441">
        <f>IF(Chapters!D441="Chapter Quiz","",Chapters!D441)</f>
        <v>0</v>
      </c>
      <c r="B441">
        <v>52</v>
      </c>
    </row>
    <row r="442" spans="1:2" x14ac:dyDescent="0.25">
      <c r="A442">
        <f>IF(Chapters!D442="Chapter Quiz","",Chapters!D442)</f>
        <v>0</v>
      </c>
      <c r="B442">
        <v>52</v>
      </c>
    </row>
    <row r="443" spans="1:2" x14ac:dyDescent="0.25">
      <c r="A443">
        <f>IF(Chapters!D443="Chapter Quiz","",Chapters!D443)</f>
        <v>0</v>
      </c>
      <c r="B443">
        <v>52</v>
      </c>
    </row>
    <row r="444" spans="1:2" x14ac:dyDescent="0.25">
      <c r="A444">
        <f>IF(Chapters!D444="Chapter Quiz","",Chapters!D444)</f>
        <v>0</v>
      </c>
      <c r="B444">
        <v>52</v>
      </c>
    </row>
    <row r="445" spans="1:2" x14ac:dyDescent="0.25">
      <c r="A445">
        <f>IF(Chapters!D445="Chapter Quiz","",Chapters!D445)</f>
        <v>0</v>
      </c>
      <c r="B445">
        <v>52</v>
      </c>
    </row>
    <row r="446" spans="1:2" x14ac:dyDescent="0.25">
      <c r="A446">
        <f>IF(Chapters!D446="Chapter Quiz","",Chapters!D446)</f>
        <v>0</v>
      </c>
      <c r="B446">
        <v>52</v>
      </c>
    </row>
    <row r="447" spans="1:2" x14ac:dyDescent="0.25">
      <c r="A447">
        <f>IF(Chapters!D447="Chapter Quiz","",Chapters!D447)</f>
        <v>0</v>
      </c>
      <c r="B447">
        <v>52</v>
      </c>
    </row>
    <row r="448" spans="1:2" x14ac:dyDescent="0.25">
      <c r="A448">
        <f>IF(Chapters!D448="Chapter Quiz","",Chapters!D448)</f>
        <v>0</v>
      </c>
      <c r="B448">
        <v>52</v>
      </c>
    </row>
    <row r="449" spans="1:2" x14ac:dyDescent="0.25">
      <c r="A449">
        <f>IF(Chapters!D449="Chapter Quiz","",Chapters!D449)</f>
        <v>0</v>
      </c>
      <c r="B449">
        <v>52</v>
      </c>
    </row>
    <row r="450" spans="1:2" x14ac:dyDescent="0.25">
      <c r="A450">
        <f>IF(Chapters!D450="Chapter Quiz","",Chapters!D450)</f>
        <v>0</v>
      </c>
      <c r="B450">
        <v>52</v>
      </c>
    </row>
    <row r="451" spans="1:2" x14ac:dyDescent="0.25">
      <c r="A451">
        <f>IF(Chapters!D451="Chapter Quiz","",Chapters!D451)</f>
        <v>0</v>
      </c>
      <c r="B451">
        <v>52</v>
      </c>
    </row>
    <row r="452" spans="1:2" x14ac:dyDescent="0.25">
      <c r="A452">
        <f>IF(Chapters!D452="Chapter Quiz","",Chapters!D452)</f>
        <v>0</v>
      </c>
      <c r="B452">
        <v>52</v>
      </c>
    </row>
    <row r="453" spans="1:2" x14ac:dyDescent="0.25">
      <c r="A453">
        <f>IF(Chapters!D453="Chapter Quiz","",Chapters!D453)</f>
        <v>0</v>
      </c>
      <c r="B453">
        <v>52</v>
      </c>
    </row>
    <row r="454" spans="1:2" x14ac:dyDescent="0.25">
      <c r="A454">
        <f>IF(Chapters!D454="Chapter Quiz","",Chapters!D454)</f>
        <v>0</v>
      </c>
      <c r="B454">
        <v>52</v>
      </c>
    </row>
    <row r="455" spans="1:2" x14ac:dyDescent="0.25">
      <c r="A455">
        <f>IF(Chapters!D455="Chapter Quiz","",Chapters!D455)</f>
        <v>0</v>
      </c>
      <c r="B455">
        <v>52</v>
      </c>
    </row>
    <row r="456" spans="1:2" x14ac:dyDescent="0.25">
      <c r="A456">
        <f>IF(Chapters!D456="Chapter Quiz","",Chapters!D456)</f>
        <v>0</v>
      </c>
      <c r="B456">
        <v>52</v>
      </c>
    </row>
    <row r="457" spans="1:2" x14ac:dyDescent="0.25">
      <c r="A457">
        <f>IF(Chapters!D457="Chapter Quiz","",Chapters!D457)</f>
        <v>0</v>
      </c>
      <c r="B457">
        <v>52</v>
      </c>
    </row>
    <row r="458" spans="1:2" x14ac:dyDescent="0.25">
      <c r="A458">
        <f>IF(Chapters!D458="Chapter Quiz","",Chapters!D458)</f>
        <v>0</v>
      </c>
      <c r="B458">
        <v>52</v>
      </c>
    </row>
    <row r="459" spans="1:2" x14ac:dyDescent="0.25">
      <c r="A459">
        <f>IF(Chapters!D459="Chapter Quiz","",Chapters!D459)</f>
        <v>0</v>
      </c>
      <c r="B459">
        <v>52</v>
      </c>
    </row>
    <row r="460" spans="1:2" x14ac:dyDescent="0.25">
      <c r="A460">
        <f>IF(Chapters!D460="Chapter Quiz","",Chapters!D460)</f>
        <v>0</v>
      </c>
      <c r="B460">
        <v>52</v>
      </c>
    </row>
    <row r="461" spans="1:2" x14ac:dyDescent="0.25">
      <c r="A461">
        <f>IF(Chapters!D461="Chapter Quiz","",Chapters!D461)</f>
        <v>0</v>
      </c>
      <c r="B461">
        <v>52</v>
      </c>
    </row>
    <row r="462" spans="1:2" x14ac:dyDescent="0.25">
      <c r="A462">
        <f>IF(Chapters!D462="Chapter Quiz","",Chapters!D462)</f>
        <v>0</v>
      </c>
      <c r="B462">
        <v>52</v>
      </c>
    </row>
    <row r="463" spans="1:2" x14ac:dyDescent="0.25">
      <c r="A463">
        <f>IF(Chapters!D463="Chapter Quiz","",Chapters!D463)</f>
        <v>0</v>
      </c>
      <c r="B463">
        <v>52</v>
      </c>
    </row>
    <row r="464" spans="1:2" x14ac:dyDescent="0.25">
      <c r="A464">
        <f>IF(Chapters!D464="Chapter Quiz","",Chapters!D464)</f>
        <v>0</v>
      </c>
      <c r="B464">
        <v>52</v>
      </c>
    </row>
    <row r="465" spans="1:2" x14ac:dyDescent="0.25">
      <c r="A465">
        <f>IF(Chapters!D465="Chapter Quiz","",Chapters!D465)</f>
        <v>0</v>
      </c>
      <c r="B465">
        <v>52</v>
      </c>
    </row>
    <row r="466" spans="1:2" x14ac:dyDescent="0.25">
      <c r="A466">
        <f>IF(Chapters!D466="Chapter Quiz","",Chapters!D466)</f>
        <v>0</v>
      </c>
      <c r="B466">
        <v>52</v>
      </c>
    </row>
    <row r="467" spans="1:2" x14ac:dyDescent="0.25">
      <c r="A467">
        <f>IF(Chapters!D467="Chapter Quiz","",Chapters!D467)</f>
        <v>0</v>
      </c>
      <c r="B467">
        <v>52</v>
      </c>
    </row>
    <row r="468" spans="1:2" x14ac:dyDescent="0.25">
      <c r="A468">
        <f>IF(Chapters!D468="Chapter Quiz","",Chapters!D468)</f>
        <v>0</v>
      </c>
      <c r="B468">
        <v>52</v>
      </c>
    </row>
    <row r="469" spans="1:2" x14ac:dyDescent="0.25">
      <c r="A469">
        <f>IF(Chapters!D469="Chapter Quiz","",Chapters!D469)</f>
        <v>0</v>
      </c>
      <c r="B469">
        <v>52</v>
      </c>
    </row>
    <row r="470" spans="1:2" x14ac:dyDescent="0.25">
      <c r="A470">
        <f>IF(Chapters!D470="Chapter Quiz","",Chapters!D470)</f>
        <v>0</v>
      </c>
      <c r="B470">
        <v>52</v>
      </c>
    </row>
    <row r="471" spans="1:2" x14ac:dyDescent="0.25">
      <c r="A471">
        <f>IF(Chapters!D471="Chapter Quiz","",Chapters!D471)</f>
        <v>0</v>
      </c>
      <c r="B471">
        <v>52</v>
      </c>
    </row>
    <row r="472" spans="1:2" x14ac:dyDescent="0.25">
      <c r="A472">
        <f>IF(Chapters!D472="Chapter Quiz","",Chapters!D472)</f>
        <v>0</v>
      </c>
      <c r="B472">
        <v>52</v>
      </c>
    </row>
    <row r="473" spans="1:2" x14ac:dyDescent="0.25">
      <c r="A473">
        <f>IF(Chapters!D473="Chapter Quiz","",Chapters!D473)</f>
        <v>0</v>
      </c>
      <c r="B473">
        <v>52</v>
      </c>
    </row>
    <row r="474" spans="1:2" x14ac:dyDescent="0.25">
      <c r="A474">
        <f>IF(Chapters!D474="Chapter Quiz","",Chapters!D474)</f>
        <v>0</v>
      </c>
      <c r="B474">
        <v>52</v>
      </c>
    </row>
    <row r="475" spans="1:2" x14ac:dyDescent="0.25">
      <c r="A475">
        <f>IF(Chapters!D475="Chapter Quiz","",Chapters!D475)</f>
        <v>0</v>
      </c>
      <c r="B475">
        <v>52</v>
      </c>
    </row>
    <row r="476" spans="1:2" x14ac:dyDescent="0.25">
      <c r="A476">
        <f>IF(Chapters!D476="Chapter Quiz","",Chapters!D476)</f>
        <v>0</v>
      </c>
      <c r="B476">
        <v>52</v>
      </c>
    </row>
    <row r="477" spans="1:2" x14ac:dyDescent="0.25">
      <c r="A477">
        <f>IF(Chapters!D477="Chapter Quiz","",Chapters!D477)</f>
        <v>0</v>
      </c>
      <c r="B477">
        <v>52</v>
      </c>
    </row>
    <row r="478" spans="1:2" x14ac:dyDescent="0.25">
      <c r="A478">
        <f>IF(Chapters!D478="Chapter Quiz","",Chapters!D478)</f>
        <v>0</v>
      </c>
      <c r="B478">
        <v>52</v>
      </c>
    </row>
    <row r="479" spans="1:2" x14ac:dyDescent="0.25">
      <c r="A479">
        <f>IF(Chapters!D479="Chapter Quiz","",Chapters!D479)</f>
        <v>0</v>
      </c>
      <c r="B479">
        <v>52</v>
      </c>
    </row>
    <row r="480" spans="1:2" x14ac:dyDescent="0.25">
      <c r="A480">
        <f>IF(Chapters!D480="Chapter Quiz","",Chapters!D480)</f>
        <v>0</v>
      </c>
      <c r="B480">
        <v>52</v>
      </c>
    </row>
    <row r="481" spans="1:2" x14ac:dyDescent="0.25">
      <c r="A481">
        <f>IF(Chapters!D481="Chapter Quiz","",Chapters!D481)</f>
        <v>0</v>
      </c>
      <c r="B481">
        <v>52</v>
      </c>
    </row>
    <row r="482" spans="1:2" x14ac:dyDescent="0.25">
      <c r="A482">
        <f>IF(Chapters!D482="Chapter Quiz","",Chapters!D482)</f>
        <v>0</v>
      </c>
      <c r="B482">
        <v>52</v>
      </c>
    </row>
    <row r="483" spans="1:2" x14ac:dyDescent="0.25">
      <c r="A483">
        <f>IF(Chapters!D483="Chapter Quiz","",Chapters!D483)</f>
        <v>0</v>
      </c>
      <c r="B483">
        <v>52</v>
      </c>
    </row>
    <row r="484" spans="1:2" x14ac:dyDescent="0.25">
      <c r="A484">
        <f>IF(Chapters!D484="Chapter Quiz","",Chapters!D484)</f>
        <v>0</v>
      </c>
      <c r="B484">
        <v>52</v>
      </c>
    </row>
    <row r="485" spans="1:2" x14ac:dyDescent="0.25">
      <c r="A485">
        <f>IF(Chapters!D485="Chapter Quiz","",Chapters!D485)</f>
        <v>0</v>
      </c>
      <c r="B485">
        <v>52</v>
      </c>
    </row>
    <row r="486" spans="1:2" x14ac:dyDescent="0.25">
      <c r="A486">
        <f>IF(Chapters!D486="Chapter Quiz","",Chapters!D486)</f>
        <v>0</v>
      </c>
      <c r="B486">
        <v>52</v>
      </c>
    </row>
    <row r="487" spans="1:2" x14ac:dyDescent="0.25">
      <c r="A487">
        <f>IF(Chapters!D487="Chapter Quiz","",Chapters!D487)</f>
        <v>0</v>
      </c>
      <c r="B487">
        <v>52</v>
      </c>
    </row>
    <row r="488" spans="1:2" x14ac:dyDescent="0.25">
      <c r="A488">
        <f>IF(Chapters!D488="Chapter Quiz","",Chapters!D488)</f>
        <v>0</v>
      </c>
      <c r="B488">
        <v>52</v>
      </c>
    </row>
    <row r="489" spans="1:2" x14ac:dyDescent="0.25">
      <c r="A489">
        <f>IF(Chapters!D489="Chapter Quiz","",Chapters!D489)</f>
        <v>0</v>
      </c>
      <c r="B489">
        <v>52</v>
      </c>
    </row>
    <row r="490" spans="1:2" x14ac:dyDescent="0.25">
      <c r="A490">
        <f>IF(Chapters!D490="Chapter Quiz","",Chapters!D490)</f>
        <v>0</v>
      </c>
      <c r="B490">
        <v>52</v>
      </c>
    </row>
    <row r="491" spans="1:2" x14ac:dyDescent="0.25">
      <c r="A491">
        <f>IF(Chapters!D491="Chapter Quiz","",Chapters!D491)</f>
        <v>0</v>
      </c>
      <c r="B491">
        <v>52</v>
      </c>
    </row>
    <row r="492" spans="1:2" x14ac:dyDescent="0.25">
      <c r="A492">
        <f>IF(Chapters!D492="Chapter Quiz","",Chapters!D492)</f>
        <v>0</v>
      </c>
      <c r="B492">
        <v>52</v>
      </c>
    </row>
    <row r="493" spans="1:2" x14ac:dyDescent="0.25">
      <c r="A493">
        <f>IF(Chapters!D493="Chapter Quiz","",Chapters!D493)</f>
        <v>0</v>
      </c>
      <c r="B493">
        <v>52</v>
      </c>
    </row>
    <row r="494" spans="1:2" x14ac:dyDescent="0.25">
      <c r="A494">
        <f>IF(Chapters!D494="Chapter Quiz","",Chapters!D494)</f>
        <v>0</v>
      </c>
      <c r="B494">
        <v>52</v>
      </c>
    </row>
    <row r="495" spans="1:2" x14ac:dyDescent="0.25">
      <c r="A495">
        <f>IF(Chapters!D495="Chapter Quiz","",Chapters!D495)</f>
        <v>0</v>
      </c>
      <c r="B495">
        <v>52</v>
      </c>
    </row>
    <row r="496" spans="1:2" x14ac:dyDescent="0.25">
      <c r="A496">
        <f>IF(Chapters!D496="Chapter Quiz","",Chapters!D496)</f>
        <v>0</v>
      </c>
      <c r="B496">
        <v>52</v>
      </c>
    </row>
    <row r="497" spans="1:2" x14ac:dyDescent="0.25">
      <c r="A497">
        <f>IF(Chapters!D497="Chapter Quiz","",Chapters!D497)</f>
        <v>0</v>
      </c>
      <c r="B497">
        <v>52</v>
      </c>
    </row>
    <row r="498" spans="1:2" x14ac:dyDescent="0.25">
      <c r="A498">
        <f>IF(Chapters!D498="Chapter Quiz","",Chapters!D498)</f>
        <v>0</v>
      </c>
      <c r="B498">
        <v>52</v>
      </c>
    </row>
    <row r="499" spans="1:2" x14ac:dyDescent="0.25">
      <c r="A499">
        <f>IF(Chapters!D499="Chapter Quiz","",Chapters!D499)</f>
        <v>0</v>
      </c>
      <c r="B499">
        <v>52</v>
      </c>
    </row>
    <row r="500" spans="1:2" x14ac:dyDescent="0.25">
      <c r="A500">
        <f>IF(Chapters!D500="Chapter Quiz","",Chapters!D500)</f>
        <v>0</v>
      </c>
      <c r="B500">
        <v>52</v>
      </c>
    </row>
  </sheetData>
  <conditionalFormatting sqref="G1:G286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Zachary Go</cp:lastModifiedBy>
  <dcterms:created xsi:type="dcterms:W3CDTF">2024-09-12T00:59:36Z</dcterms:created>
  <dcterms:modified xsi:type="dcterms:W3CDTF">2024-12-01T12:20:52Z</dcterms:modified>
</cp:coreProperties>
</file>