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V:\New Documents\Documents (Financial)\Expense\"/>
    </mc:Choice>
  </mc:AlternateContent>
  <xr:revisionPtr revIDLastSave="0" documentId="13_ncr:1_{0732FF76-0259-4FC3-B244-3EF512951997}" xr6:coauthVersionLast="47" xr6:coauthVersionMax="47" xr10:uidLastSave="{00000000-0000-0000-0000-000000000000}"/>
  <bookViews>
    <workbookView xWindow="4755" yWindow="2445" windowWidth="24435" windowHeight="14670" activeTab="2" xr2:uid="{6F0EBC8E-9595-429D-AE48-D58FA6C9C42D}"/>
  </bookViews>
  <sheets>
    <sheet name="SM Seaside" sheetId="1" r:id="rId1"/>
    <sheet name="RosePharmacy" sheetId="2" r:id="rId2"/>
    <sheet name="Mr. DI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J8" i="3"/>
  <c r="I8" i="3"/>
  <c r="H8" i="3"/>
  <c r="F8" i="2"/>
  <c r="F17" i="2"/>
  <c r="F18" i="2"/>
  <c r="F10" i="2"/>
  <c r="E11" i="2"/>
  <c r="F11" i="2" s="1"/>
  <c r="G11" i="2"/>
  <c r="H11" i="2"/>
  <c r="E12" i="2"/>
  <c r="F12" i="2" s="1"/>
  <c r="E13" i="2"/>
  <c r="F13" i="2" s="1"/>
  <c r="E14" i="2"/>
  <c r="F14" i="2" s="1"/>
  <c r="H14" i="2"/>
  <c r="E15" i="2"/>
  <c r="F15" i="2" s="1"/>
  <c r="E16" i="2"/>
  <c r="G16" i="2" s="1"/>
  <c r="E17" i="2"/>
  <c r="E18" i="2"/>
  <c r="G18" i="2" s="1"/>
  <c r="H18" i="2"/>
  <c r="E19" i="2"/>
  <c r="F19" i="2" s="1"/>
  <c r="E20" i="2"/>
  <c r="F20" i="2" s="1"/>
  <c r="H20" i="2"/>
  <c r="E21" i="2"/>
  <c r="F21" i="2" s="1"/>
  <c r="E22" i="2"/>
  <c r="F22" i="2" s="1"/>
  <c r="G22" i="2"/>
  <c r="H22" i="2"/>
  <c r="G10" i="2"/>
  <c r="H10" i="2"/>
  <c r="E10" i="2"/>
  <c r="E2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5" i="1"/>
  <c r="E246" i="1"/>
  <c r="E247" i="1"/>
  <c r="A22" i="1"/>
  <c r="A23" i="1"/>
  <c r="A24" i="1"/>
  <c r="A25" i="1"/>
  <c r="A26" i="1"/>
  <c r="A27" i="1"/>
  <c r="A28" i="1"/>
  <c r="A29" i="1"/>
  <c r="D29" i="1" s="1"/>
  <c r="A30" i="1"/>
  <c r="A31" i="1"/>
  <c r="A32" i="1"/>
  <c r="A33" i="1"/>
  <c r="A34" i="1"/>
  <c r="A35" i="1"/>
  <c r="D35" i="1" s="1"/>
  <c r="A36" i="1"/>
  <c r="A37" i="1"/>
  <c r="A38" i="1"/>
  <c r="A39" i="1"/>
  <c r="A40" i="1"/>
  <c r="A41" i="1"/>
  <c r="A42" i="1"/>
  <c r="A43" i="1"/>
  <c r="A44" i="1"/>
  <c r="A45" i="1"/>
  <c r="D45" i="1" s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D59" i="1" s="1"/>
  <c r="A60" i="1"/>
  <c r="A61" i="1"/>
  <c r="A62" i="1"/>
  <c r="A63" i="1"/>
  <c r="A64" i="1"/>
  <c r="A65" i="1"/>
  <c r="A66" i="1"/>
  <c r="A67" i="1"/>
  <c r="A68" i="1"/>
  <c r="A69" i="1"/>
  <c r="D69" i="1" s="1"/>
  <c r="A70" i="1"/>
  <c r="A71" i="1"/>
  <c r="A72" i="1"/>
  <c r="A73" i="1"/>
  <c r="A74" i="1"/>
  <c r="A75" i="1"/>
  <c r="D75" i="1" s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D100" i="1" s="1"/>
  <c r="A101" i="1"/>
  <c r="A102" i="1"/>
  <c r="A103" i="1"/>
  <c r="A104" i="1"/>
  <c r="A105" i="1"/>
  <c r="A106" i="1"/>
  <c r="A107" i="1"/>
  <c r="A108" i="1"/>
  <c r="A109" i="1"/>
  <c r="D109" i="1" s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D125" i="1" s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6" i="1"/>
  <c r="D77" i="1"/>
  <c r="D78" i="1"/>
  <c r="D79" i="1"/>
  <c r="D80" i="1"/>
  <c r="D81" i="1"/>
  <c r="D82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46" i="1"/>
  <c r="D247" i="1"/>
  <c r="D3" i="1"/>
  <c r="C3" i="1"/>
  <c r="E3" i="1"/>
  <c r="C24" i="1"/>
  <c r="C25" i="1"/>
  <c r="C32" i="1"/>
  <c r="C33" i="1"/>
  <c r="C40" i="1"/>
  <c r="C41" i="1"/>
  <c r="C48" i="1"/>
  <c r="C49" i="1"/>
  <c r="C56" i="1"/>
  <c r="C57" i="1"/>
  <c r="C64" i="1"/>
  <c r="C65" i="1"/>
  <c r="C72" i="1"/>
  <c r="C73" i="1"/>
  <c r="C80" i="1"/>
  <c r="C81" i="1"/>
  <c r="C88" i="1"/>
  <c r="C89" i="1"/>
  <c r="C96" i="1"/>
  <c r="C97" i="1"/>
  <c r="C104" i="1"/>
  <c r="C105" i="1"/>
  <c r="C112" i="1"/>
  <c r="C113" i="1"/>
  <c r="C120" i="1"/>
  <c r="C121" i="1"/>
  <c r="C128" i="1"/>
  <c r="C129" i="1"/>
  <c r="C136" i="1"/>
  <c r="C137" i="1"/>
  <c r="C144" i="1"/>
  <c r="C145" i="1"/>
  <c r="C152" i="1"/>
  <c r="C153" i="1"/>
  <c r="C160" i="1"/>
  <c r="C161" i="1"/>
  <c r="C168" i="1"/>
  <c r="C169" i="1"/>
  <c r="C176" i="1"/>
  <c r="C177" i="1"/>
  <c r="C184" i="1"/>
  <c r="C185" i="1"/>
  <c r="C192" i="1"/>
  <c r="C193" i="1"/>
  <c r="C200" i="1"/>
  <c r="C201" i="1"/>
  <c r="C208" i="1"/>
  <c r="C209" i="1"/>
  <c r="C216" i="1"/>
  <c r="C217" i="1"/>
  <c r="C224" i="1"/>
  <c r="C225" i="1"/>
  <c r="C232" i="1"/>
  <c r="C233" i="1"/>
  <c r="C5" i="1"/>
  <c r="C13" i="1"/>
  <c r="B16" i="1"/>
  <c r="A16" i="1" s="1"/>
  <c r="B17" i="1"/>
  <c r="C17" i="1" s="1"/>
  <c r="B18" i="1"/>
  <c r="A18" i="1" s="1"/>
  <c r="B19" i="1"/>
  <c r="A19" i="1" s="1"/>
  <c r="B20" i="1"/>
  <c r="A20" i="1" s="1"/>
  <c r="B21" i="1"/>
  <c r="A21" i="1" s="1"/>
  <c r="B22" i="1"/>
  <c r="B23" i="1"/>
  <c r="B24" i="1"/>
  <c r="B25" i="1"/>
  <c r="B26" i="1"/>
  <c r="B27" i="1"/>
  <c r="C27" i="1" s="1"/>
  <c r="B28" i="1"/>
  <c r="B29" i="1"/>
  <c r="B30" i="1"/>
  <c r="B31" i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B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B81" i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B89" i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B105" i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B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B153" i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B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B185" i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B201" i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D215" i="1" s="1"/>
  <c r="B216" i="1"/>
  <c r="B217" i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B233" i="1"/>
  <c r="B234" i="1"/>
  <c r="C234" i="1" s="1"/>
  <c r="B235" i="1"/>
  <c r="C235" i="1" s="1"/>
  <c r="B236" i="1"/>
  <c r="C236" i="1" s="1"/>
  <c r="B246" i="1"/>
  <c r="C246" i="1" s="1"/>
  <c r="B247" i="1"/>
  <c r="C247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C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15" i="1"/>
  <c r="A15" i="1" s="1"/>
  <c r="G14" i="2" l="1"/>
  <c r="F16" i="2"/>
  <c r="G20" i="2"/>
  <c r="H16" i="2"/>
  <c r="H12" i="2"/>
  <c r="G12" i="2"/>
  <c r="G19" i="2"/>
  <c r="H21" i="2"/>
  <c r="G21" i="2"/>
  <c r="H19" i="2"/>
  <c r="H17" i="2"/>
  <c r="G17" i="2"/>
  <c r="H15" i="2"/>
  <c r="G15" i="2"/>
  <c r="H13" i="2"/>
  <c r="G13" i="2"/>
  <c r="D85" i="1"/>
  <c r="D83" i="1"/>
  <c r="D237" i="1" s="1"/>
  <c r="D213" i="1"/>
  <c r="C12" i="1"/>
  <c r="A17" i="1"/>
  <c r="C11" i="1"/>
  <c r="C31" i="1"/>
  <c r="C23" i="1"/>
  <c r="A9" i="1"/>
  <c r="C4" i="1"/>
  <c r="C10" i="1"/>
  <c r="C30" i="1"/>
  <c r="C22" i="1"/>
  <c r="C29" i="1"/>
  <c r="C21" i="1"/>
  <c r="C16" i="1"/>
  <c r="C8" i="1"/>
  <c r="C28" i="1"/>
  <c r="C20" i="1"/>
  <c r="C15" i="1"/>
  <c r="C7" i="1"/>
  <c r="C19" i="1"/>
  <c r="C14" i="1"/>
  <c r="C6" i="1"/>
  <c r="C26" i="1"/>
  <c r="C18" i="1"/>
</calcChain>
</file>

<file path=xl/sharedStrings.xml><?xml version="1.0" encoding="utf-8"?>
<sst xmlns="http://schemas.openxmlformats.org/spreadsheetml/2006/main" count="138" uniqueCount="120">
  <si>
    <t>+ SMB Ganador 2kg</t>
  </si>
  <si>
    <t>148.00</t>
  </si>
  <si>
    <t>+ ManaRfUhtelkg</t>
  </si>
  <si>
    <t>SarapPinoyArozcido</t>
  </si>
  <si>
    <t>20 43.50</t>
  </si>
  <si>
    <t>B UfcCremMshromsSo</t>
  </si>
  <si>
    <t>20 49.00</t>
  </si>
  <si>
    <t>UfcChcknCornSoup</t>
  </si>
  <si>
    <t>20 19.00</t>
  </si>
  <si>
    <t>KnorrHmArroz Mix32g</t>
  </si>
  <si>
    <t>KnorrHmBGotoMix32g</t>
  </si>
  <si>
    <t>20 36.75</t>
  </si>
  <si>
    <t>Hunts BakedBns230g</t>
  </si>
  <si>
    <t>+ Urgnia LMeat220g</t>
  </si>
  <si>
    <t>+ Hghinds LBeef165</t>
  </si>
  <si>
    <t>20 177.50</t>
  </si>
  <si>
    <t>+ PFCornedBeef380g</t>
  </si>
  <si>
    <t>+ PfLncheonMelite</t>
  </si>
  <si>
    <t>20 116.50</t>
  </si>
  <si>
    <t>MalingChknLM397g</t>
  </si>
  <si>
    <t>MottsPtAppleJc64oz</t>
  </si>
  <si>
    <t>20 34.50</t>
  </si>
  <si>
    <t>MntMaidFrshorng800</t>
  </si>
  <si>
    <t>70 MangoPureelkl</t>
  </si>
  <si>
    <t>TangPudr Mango199</t>
  </si>
  <si>
    <t>20 19.75</t>
  </si>
  <si>
    <t>TangPoudrdJcoornk</t>
  </si>
  <si>
    <t>TangPuder Sbary19g</t>
  </si>
  <si>
    <t>-----------</t>
  </si>
  <si>
    <t>TangPudr Mango19g</t>
  </si>
  <si>
    <t>TangPoudrdJcaDrnk</t>
  </si>
  <si>
    <t>TangPuder Sbery19g</t>
  </si>
  <si>
    <t>20 21.00</t>
  </si>
  <si>
    <t>TangPudrJcamxrBrrs</t>
  </si>
  <si>
    <t>GoyaDb18Hz1NSp750</t>
  </si>
  <si>
    <t>+ Glaste Eco 100g</t>
  </si>
  <si>
    <t>84.50</t>
  </si>
  <si>
    <t>80 15.50</t>
  </si>
  <si>
    <t>SwissmissDrkChoco</t>
  </si>
  <si>
    <t>B QUAKER INSTBOOG</t>
  </si>
  <si>
    <t>NESTLE Kako450g</t>
  </si>
  <si>
    <t>MiloActiveGolkg</t>
  </si>
  <si>
    <t>+ AlskaEvp360ml</t>
  </si>
  <si>
    <t>MagFreshMi1kX2</t>
  </si>
  <si>
    <t>FERNA VAN30m1</t>
  </si>
  <si>
    <t>+ SnowWhiteCake</t>
  </si>
  <si>
    <t>PeotracoPremConSgr</t>
  </si>
  <si>
    <t>RICOA F.TOPS 100'S</t>
  </si>
  <si>
    <t>50 23.50</t>
  </si>
  <si>
    <t>GoyaDarkChoc30g</t>
  </si>
  <si>
    <t>20 9.75</t>
  </si>
  <si>
    <t>SuperCrunchSktSili</t>
  </si>
  <si>
    <t>CHILEN CHICH.RG80G</t>
  </si>
  <si>
    <t>H&amp;SShCo1MntRf420ML</t>
  </si>
  <si>
    <t>+ HnoDaPruiaSGOrig</t>
  </si>
  <si>
    <t>ChrmeaMnsPntM2s</t>
  </si>
  <si>
    <t>+ EEJ BrownEggs125</t>
  </si>
  <si>
    <t>20 50.00</t>
  </si>
  <si>
    <t>+ Yakult 5s</t>
  </si>
  <si>
    <t>100.00</t>
  </si>
  <si>
    <t>+ NES Yog Straw110</t>
  </si>
  <si>
    <t>TRULLI Buding 25</t>
  </si>
  <si>
    <t>20 151.00</t>
  </si>
  <si>
    <t>AnchorBterRgS1td</t>
  </si>
  <si>
    <t>+ GARAnznB1kForest</t>
  </si>
  <si>
    <t>ICHPNVheatBrd600</t>
  </si>
  <si>
    <t>SUBTOTAL</t>
  </si>
  <si>
    <t>6.034.25</t>
  </si>
  <si>
    <t>TOTAL</t>
  </si>
  <si>
    <t>BDO Credit</t>
  </si>
  <si>
    <t>6.034 25</t>
  </si>
  <si>
    <t>if(B3="","",IF(ISERROR(FIND("0 ",G3)),1,VALUE())))</t>
  </si>
  <si>
    <t>Qty</t>
  </si>
  <si>
    <t>unit Price</t>
  </si>
  <si>
    <t>Amount</t>
  </si>
  <si>
    <t>60 47.00</t>
  </si>
  <si>
    <t>Check</t>
  </si>
  <si>
    <t>SALES INVOICE NO.</t>
  </si>
  <si>
    <t>P.A. :</t>
  </si>
  <si>
    <t>Time:</t>
  </si>
  <si>
    <t>PRODUCT QTY</t>
  </si>
  <si>
    <t>PRICE</t>
  </si>
  <si>
    <t>AMOUNT</t>
  </si>
  <si>
    <t>CALCIUMADE TAB 100</t>
  </si>
  <si>
    <t>JARDIANCE DUO TAB 12.5MG/600MG 30 -MRP</t>
  </si>
  <si>
    <t>EA 66</t>
  </si>
  <si>
    <t>XELEVIA TAB 100MG 28 -MRP</t>
  </si>
  <si>
    <t>ROVISTA FC TAB 20MG 10 -MRP</t>
  </si>
  <si>
    <t>LIFE EXTENSION VITD3 SOFTGELIOOOIU 250</t>
  </si>
  <si>
    <t>ROSE PHARMACY, INCORPORATED UNITS B4&amp;B5 GROUND FLOOR “ SHOPWISE MAMBA'LING CEBU CITY CEBU 6000 VAT REG TIN 000-310-457-209 MIN:IS032415381770763 SN: 3 62 401CAE / TN:1 TR# 177322</t>
  </si>
  <si>
    <t>MICARDIS TAB 40MG 30 -GMAP</t>
  </si>
  <si>
    <t>REVICON FORTE TAB 100</t>
  </si>
  <si>
    <t>363,00</t>
  </si>
  <si>
    <t>Item Code</t>
  </si>
  <si>
    <t>Unit Price</t>
  </si>
  <si>
    <t>EA 29</t>
  </si>
  <si>
    <t>EA 11</t>
  </si>
  <si>
    <t>EA 22</t>
  </si>
  <si>
    <t>EA 33</t>
  </si>
  <si>
    <t>EA 18</t>
  </si>
  <si>
    <t>EA 30</t>
  </si>
  <si>
    <t>Date:</t>
  </si>
  <si>
    <t>Cashier: TARNATE, P</t>
  </si>
  <si>
    <t>19:38:30</t>
  </si>
  <si>
    <t>Transaction ID</t>
  </si>
  <si>
    <t>BRICOLAGE PHILIPPINES'INC. AYALA CENTER CEBU Stall 315 Level 3 Ayala Center Cebu Cebu Business Park Luz Cebu CityJ Capital Cebu</t>
  </si>
  <si>
    <t>VAT REG TIN:010-057-617-00221 MIN:22040611332700282 S/N:PC1SE7TH</t>
  </si>
  <si>
    <t>**SALES INVOICE**</t>
  </si>
  <si>
    <t>INVOICE#:0000-0000220100</t>
  </si>
  <si>
    <t>GLASS ELECTRIC KETTLE 1.8L MIKJ150-18 9023508</t>
  </si>
  <si>
    <t>X</t>
  </si>
  <si>
    <t>Item(s) : 4</t>
  </si>
  <si>
    <t>Qty(s) : 4</t>
  </si>
  <si>
    <t>Total</t>
  </si>
  <si>
    <t>P 801.OO</t>
  </si>
  <si>
    <t>MAYA - CARO</t>
  </si>
  <si>
    <t>Description</t>
  </si>
  <si>
    <t>FUNNEL WITH FILTER (S) D1-A10 - 200 9072334</t>
  </si>
  <si>
    <t>SCREW 1.5IN 30S 882292 F1-H06 - 12/240 9077215</t>
  </si>
  <si>
    <t>WALL PLUG SET YLT-78-6 D1-A03 - 12/240 9075502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</si>
</sst>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  <xf numFmtId="21" fontId="0" fillId="0" borderId="0" xfId="0" applyNumberFormat="1"/>
    <xf numFmtId="43" fontId="0" fillId="0" borderId="0" xfId="1" applyNumberFormat="1" applyFont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9C8F-1FD3-4C35-8AE5-C451A3289FDE}">
  <dimension ref="A1:I247"/>
  <sheetViews>
    <sheetView topLeftCell="A148" workbookViewId="0">
      <selection activeCell="I229" sqref="I229"/>
    </sheetView>
  </sheetViews>
  <sheetFormatPr defaultRowHeight="14.25"/>
  <cols>
    <col min="2" max="2" width="20" bestFit="1" customWidth="1"/>
    <col min="3" max="3" width="8.5" style="2" bestFit="1" customWidth="1"/>
    <col min="5" max="5" width="8.875" style="2"/>
  </cols>
  <sheetData>
    <row r="1" spans="1:9">
      <c r="A1" t="s">
        <v>72</v>
      </c>
      <c r="C1" s="2" t="s">
        <v>73</v>
      </c>
      <c r="D1" t="s">
        <v>74</v>
      </c>
      <c r="E1" s="2" t="s">
        <v>76</v>
      </c>
    </row>
    <row r="3" spans="1:9" ht="15">
      <c r="A3">
        <f t="shared" ref="A3:A21" si="0">IF(B3="","",IF(ISERROR(FIND("0 ",F1)),1,VALUE(LEFT(F1,FIND("0 ",F1)-1))))</f>
        <v>1</v>
      </c>
      <c r="B3" t="str">
        <f t="shared" ref="B3:B14" si="1">IF(ISERROR(VALUE(F3)),IF(ISERROR(FIND("0 ",F3)),F3,""),"")</f>
        <v>+ SMB Ganador 2kg</v>
      </c>
      <c r="C3" s="2">
        <f t="shared" ref="C3:C66" si="2">IF(B3="","",IF(ISERROR(FIND("0 ",F1)),VALUE(F5),VALUE(MID(F1,FIND("0 ",F1)+1,LEN(F1)))))</f>
        <v>148</v>
      </c>
      <c r="D3" s="2">
        <f>IF(B3="","",A3*C3)</f>
        <v>148</v>
      </c>
      <c r="E3" s="2">
        <f>IF(B3="","",VALUE(F5))</f>
        <v>148</v>
      </c>
      <c r="F3" s="1" t="s">
        <v>0</v>
      </c>
      <c r="I3" t="s">
        <v>71</v>
      </c>
    </row>
    <row r="4" spans="1:9" ht="15">
      <c r="A4" t="str">
        <f t="shared" si="0"/>
        <v/>
      </c>
      <c r="B4" t="str">
        <f t="shared" si="1"/>
        <v/>
      </c>
      <c r="C4" s="2" t="str">
        <f t="shared" si="2"/>
        <v/>
      </c>
      <c r="D4" s="2" t="str">
        <f t="shared" ref="D4:D67" si="3">IF(B4="","",A4*C4)</f>
        <v/>
      </c>
      <c r="E4" s="2" t="str">
        <f t="shared" ref="E4:E67" si="4">IF(B4="","",VALUE(F6))</f>
        <v/>
      </c>
      <c r="F4" s="1"/>
    </row>
    <row r="5" spans="1:9" ht="15">
      <c r="A5" t="str">
        <f t="shared" si="0"/>
        <v/>
      </c>
      <c r="B5" t="str">
        <f t="shared" si="1"/>
        <v/>
      </c>
      <c r="C5" s="2" t="str">
        <f t="shared" si="2"/>
        <v/>
      </c>
      <c r="D5" s="2" t="str">
        <f t="shared" si="3"/>
        <v/>
      </c>
      <c r="E5" s="2" t="str">
        <f t="shared" si="4"/>
        <v/>
      </c>
      <c r="F5" s="1" t="s">
        <v>1</v>
      </c>
    </row>
    <row r="6" spans="1:9" ht="15">
      <c r="A6" t="str">
        <f t="shared" si="0"/>
        <v/>
      </c>
      <c r="B6" t="str">
        <f t="shared" si="1"/>
        <v/>
      </c>
      <c r="C6" s="2" t="str">
        <f t="shared" si="2"/>
        <v/>
      </c>
      <c r="D6" s="2" t="str">
        <f t="shared" si="3"/>
        <v/>
      </c>
      <c r="E6" s="2" t="str">
        <f t="shared" si="4"/>
        <v/>
      </c>
      <c r="F6" s="1"/>
    </row>
    <row r="7" spans="1:9" ht="15">
      <c r="A7">
        <f t="shared" si="0"/>
        <v>1</v>
      </c>
      <c r="B7" t="str">
        <f t="shared" si="1"/>
        <v>+ ManaRfUhtelkg</v>
      </c>
      <c r="C7" s="2">
        <f t="shared" si="2"/>
        <v>90</v>
      </c>
      <c r="D7" s="2">
        <f t="shared" si="3"/>
        <v>90</v>
      </c>
      <c r="E7" s="2">
        <f t="shared" si="4"/>
        <v>90</v>
      </c>
      <c r="F7" s="1" t="s">
        <v>2</v>
      </c>
    </row>
    <row r="8" spans="1:9" ht="15">
      <c r="A8" t="str">
        <f t="shared" si="0"/>
        <v/>
      </c>
      <c r="B8" t="str">
        <f t="shared" si="1"/>
        <v/>
      </c>
      <c r="C8" s="2" t="str">
        <f t="shared" si="2"/>
        <v/>
      </c>
      <c r="D8" s="2" t="str">
        <f t="shared" si="3"/>
        <v/>
      </c>
      <c r="E8" s="2" t="str">
        <f t="shared" si="4"/>
        <v/>
      </c>
      <c r="F8" s="1"/>
    </row>
    <row r="9" spans="1:9" ht="15">
      <c r="A9" t="str">
        <f t="shared" si="0"/>
        <v/>
      </c>
      <c r="B9" t="str">
        <f t="shared" si="1"/>
        <v/>
      </c>
      <c r="C9" s="2" t="str">
        <f t="shared" si="2"/>
        <v/>
      </c>
      <c r="D9" s="2" t="str">
        <f t="shared" si="3"/>
        <v/>
      </c>
      <c r="E9" s="2" t="str">
        <f t="shared" si="4"/>
        <v/>
      </c>
      <c r="F9" s="1">
        <v>90</v>
      </c>
    </row>
    <row r="10" spans="1:9" ht="15">
      <c r="A10" t="str">
        <f t="shared" si="0"/>
        <v/>
      </c>
      <c r="B10" t="str">
        <f t="shared" si="1"/>
        <v/>
      </c>
      <c r="C10" s="2" t="str">
        <f t="shared" si="2"/>
        <v/>
      </c>
      <c r="D10" s="2" t="str">
        <f t="shared" si="3"/>
        <v/>
      </c>
      <c r="E10" s="2" t="str">
        <f t="shared" si="4"/>
        <v/>
      </c>
      <c r="F10" s="1"/>
    </row>
    <row r="11" spans="1:9" ht="15">
      <c r="A11">
        <f t="shared" si="0"/>
        <v>1</v>
      </c>
      <c r="B11" t="str">
        <f t="shared" si="1"/>
        <v>SarapPinoyArozcido</v>
      </c>
      <c r="C11" s="2">
        <f t="shared" si="2"/>
        <v>39.5</v>
      </c>
      <c r="D11" s="2">
        <f t="shared" si="3"/>
        <v>39.5</v>
      </c>
      <c r="E11" s="2">
        <f t="shared" si="4"/>
        <v>39.5</v>
      </c>
      <c r="F11" s="1" t="s">
        <v>3</v>
      </c>
    </row>
    <row r="12" spans="1:9" ht="15">
      <c r="A12" t="str">
        <f t="shared" si="0"/>
        <v/>
      </c>
      <c r="B12" t="str">
        <f t="shared" si="1"/>
        <v/>
      </c>
      <c r="C12" s="2" t="str">
        <f t="shared" si="2"/>
        <v/>
      </c>
      <c r="D12" s="2" t="str">
        <f t="shared" si="3"/>
        <v/>
      </c>
      <c r="E12" s="2" t="str">
        <f t="shared" si="4"/>
        <v/>
      </c>
      <c r="F12" s="1"/>
    </row>
    <row r="13" spans="1:9" ht="15">
      <c r="A13" t="str">
        <f t="shared" si="0"/>
        <v/>
      </c>
      <c r="B13" t="str">
        <f t="shared" si="1"/>
        <v/>
      </c>
      <c r="C13" s="2" t="str">
        <f t="shared" si="2"/>
        <v/>
      </c>
      <c r="D13" s="2" t="str">
        <f t="shared" si="3"/>
        <v/>
      </c>
      <c r="E13" s="2" t="str">
        <f t="shared" si="4"/>
        <v/>
      </c>
      <c r="F13" s="1">
        <v>39.5</v>
      </c>
    </row>
    <row r="14" spans="1:9" ht="15">
      <c r="A14" t="str">
        <f t="shared" si="0"/>
        <v/>
      </c>
      <c r="B14" t="str">
        <f t="shared" si="1"/>
        <v/>
      </c>
      <c r="C14" s="2" t="str">
        <f t="shared" si="2"/>
        <v/>
      </c>
      <c r="D14" s="2" t="str">
        <f t="shared" si="3"/>
        <v/>
      </c>
      <c r="E14" s="2" t="str">
        <f t="shared" si="4"/>
        <v/>
      </c>
      <c r="F14" s="1"/>
    </row>
    <row r="15" spans="1:9" ht="15">
      <c r="A15" t="str">
        <f t="shared" si="0"/>
        <v/>
      </c>
      <c r="B15" t="str">
        <f>IF(ISERROR(VALUE(F15)),IF(ISERROR(FIND("0 ",F15)),F15,""),"")</f>
        <v/>
      </c>
      <c r="C15" s="2" t="str">
        <f t="shared" si="2"/>
        <v/>
      </c>
      <c r="D15" s="2" t="str">
        <f t="shared" si="3"/>
        <v/>
      </c>
      <c r="E15" s="2" t="str">
        <f t="shared" si="4"/>
        <v/>
      </c>
      <c r="F15" s="1" t="s">
        <v>4</v>
      </c>
    </row>
    <row r="16" spans="1:9" ht="15">
      <c r="A16" t="str">
        <f t="shared" si="0"/>
        <v/>
      </c>
      <c r="B16" t="str">
        <f t="shared" ref="B16:B79" si="5">IF(ISERROR(VALUE(F16)),IF(ISERROR(FIND("0 ",F16)),F16,""),"")</f>
        <v/>
      </c>
      <c r="C16" s="2" t="str">
        <f t="shared" si="2"/>
        <v/>
      </c>
      <c r="D16" s="2" t="str">
        <f t="shared" si="3"/>
        <v/>
      </c>
      <c r="E16" s="2" t="str">
        <f t="shared" si="4"/>
        <v/>
      </c>
      <c r="F16" s="1"/>
    </row>
    <row r="17" spans="1:6" ht="15">
      <c r="A17">
        <f t="shared" si="0"/>
        <v>2</v>
      </c>
      <c r="B17" t="str">
        <f t="shared" si="5"/>
        <v>B UfcCremMshromsSo</v>
      </c>
      <c r="C17" s="2">
        <f t="shared" si="2"/>
        <v>43.5</v>
      </c>
      <c r="D17" s="2">
        <f t="shared" si="3"/>
        <v>87</v>
      </c>
      <c r="E17" s="2">
        <f t="shared" si="4"/>
        <v>87</v>
      </c>
      <c r="F17" s="1" t="s">
        <v>5</v>
      </c>
    </row>
    <row r="18" spans="1:6" ht="15">
      <c r="A18" t="str">
        <f t="shared" si="0"/>
        <v/>
      </c>
      <c r="B18" t="str">
        <f t="shared" si="5"/>
        <v/>
      </c>
      <c r="C18" s="2" t="str">
        <f t="shared" si="2"/>
        <v/>
      </c>
      <c r="D18" s="2" t="str">
        <f t="shared" si="3"/>
        <v/>
      </c>
      <c r="E18" s="2" t="str">
        <f t="shared" si="4"/>
        <v/>
      </c>
      <c r="F18" s="1"/>
    </row>
    <row r="19" spans="1:6" ht="15">
      <c r="A19" t="str">
        <f t="shared" si="0"/>
        <v/>
      </c>
      <c r="B19" t="str">
        <f t="shared" si="5"/>
        <v/>
      </c>
      <c r="C19" s="2" t="str">
        <f t="shared" si="2"/>
        <v/>
      </c>
      <c r="D19" s="2" t="str">
        <f t="shared" si="3"/>
        <v/>
      </c>
      <c r="E19" s="2" t="str">
        <f t="shared" si="4"/>
        <v/>
      </c>
      <c r="F19" s="1">
        <v>87</v>
      </c>
    </row>
    <row r="20" spans="1:6" ht="15">
      <c r="A20" t="str">
        <f t="shared" si="0"/>
        <v/>
      </c>
      <c r="B20" t="str">
        <f t="shared" si="5"/>
        <v/>
      </c>
      <c r="C20" s="2" t="str">
        <f t="shared" si="2"/>
        <v/>
      </c>
      <c r="D20" s="2" t="str">
        <f t="shared" si="3"/>
        <v/>
      </c>
      <c r="E20" s="2" t="str">
        <f t="shared" si="4"/>
        <v/>
      </c>
      <c r="F20" s="1"/>
    </row>
    <row r="21" spans="1:6" ht="15">
      <c r="A21" t="str">
        <f t="shared" si="0"/>
        <v/>
      </c>
      <c r="B21" t="str">
        <f t="shared" si="5"/>
        <v/>
      </c>
      <c r="C21" s="2" t="str">
        <f t="shared" si="2"/>
        <v/>
      </c>
      <c r="D21" s="2" t="str">
        <f t="shared" si="3"/>
        <v/>
      </c>
      <c r="E21" s="2" t="str">
        <f t="shared" si="4"/>
        <v/>
      </c>
      <c r="F21" s="1" t="s">
        <v>6</v>
      </c>
    </row>
    <row r="22" spans="1:6" ht="15">
      <c r="A22" t="str">
        <f t="shared" ref="A22:A85" si="6">IF(B22="","",IF(ISERROR(FIND("0 ",F20)),1,VALUE(LEFT(F20,FIND("0 ",F20)-1))))</f>
        <v/>
      </c>
      <c r="B22" t="str">
        <f t="shared" si="5"/>
        <v/>
      </c>
      <c r="C22" s="2" t="str">
        <f t="shared" si="2"/>
        <v/>
      </c>
      <c r="D22" s="2" t="str">
        <f t="shared" si="3"/>
        <v/>
      </c>
      <c r="E22" s="2" t="str">
        <f t="shared" si="4"/>
        <v/>
      </c>
      <c r="F22" s="1"/>
    </row>
    <row r="23" spans="1:6" ht="15">
      <c r="A23">
        <f t="shared" si="6"/>
        <v>2</v>
      </c>
      <c r="B23" t="str">
        <f t="shared" si="5"/>
        <v>UfcChcknCornSoup</v>
      </c>
      <c r="C23" s="2">
        <f t="shared" si="2"/>
        <v>49</v>
      </c>
      <c r="D23" s="2">
        <f t="shared" si="3"/>
        <v>98</v>
      </c>
      <c r="E23" s="2">
        <f t="shared" si="4"/>
        <v>98</v>
      </c>
      <c r="F23" s="1" t="s">
        <v>7</v>
      </c>
    </row>
    <row r="24" spans="1:6" ht="15">
      <c r="A24" t="str">
        <f t="shared" si="6"/>
        <v/>
      </c>
      <c r="B24" t="str">
        <f t="shared" si="5"/>
        <v/>
      </c>
      <c r="C24" s="2" t="str">
        <f t="shared" si="2"/>
        <v/>
      </c>
      <c r="D24" s="2" t="str">
        <f t="shared" si="3"/>
        <v/>
      </c>
      <c r="E24" s="2" t="str">
        <f t="shared" si="4"/>
        <v/>
      </c>
      <c r="F24" s="1"/>
    </row>
    <row r="25" spans="1:6" ht="15">
      <c r="A25" t="str">
        <f t="shared" si="6"/>
        <v/>
      </c>
      <c r="B25" t="str">
        <f t="shared" si="5"/>
        <v/>
      </c>
      <c r="C25" s="2" t="str">
        <f t="shared" si="2"/>
        <v/>
      </c>
      <c r="D25" s="2" t="str">
        <f t="shared" si="3"/>
        <v/>
      </c>
      <c r="E25" s="2" t="str">
        <f t="shared" si="4"/>
        <v/>
      </c>
      <c r="F25" s="1">
        <v>98</v>
      </c>
    </row>
    <row r="26" spans="1:6" ht="15">
      <c r="A26" t="str">
        <f t="shared" si="6"/>
        <v/>
      </c>
      <c r="B26" t="str">
        <f t="shared" si="5"/>
        <v/>
      </c>
      <c r="C26" s="2" t="str">
        <f t="shared" si="2"/>
        <v/>
      </c>
      <c r="D26" s="2" t="str">
        <f t="shared" si="3"/>
        <v/>
      </c>
      <c r="E26" s="2" t="str">
        <f t="shared" si="4"/>
        <v/>
      </c>
      <c r="F26" s="1"/>
    </row>
    <row r="27" spans="1:6" ht="15">
      <c r="A27" t="str">
        <f t="shared" si="6"/>
        <v/>
      </c>
      <c r="B27" t="str">
        <f t="shared" si="5"/>
        <v/>
      </c>
      <c r="C27" s="2" t="str">
        <f t="shared" si="2"/>
        <v/>
      </c>
      <c r="D27" s="2" t="str">
        <f t="shared" si="3"/>
        <v/>
      </c>
      <c r="E27" s="2" t="str">
        <f t="shared" si="4"/>
        <v/>
      </c>
      <c r="F27" s="1" t="s">
        <v>8</v>
      </c>
    </row>
    <row r="28" spans="1:6" ht="15">
      <c r="A28" t="str">
        <f t="shared" si="6"/>
        <v/>
      </c>
      <c r="B28" t="str">
        <f t="shared" si="5"/>
        <v/>
      </c>
      <c r="C28" s="2" t="str">
        <f t="shared" si="2"/>
        <v/>
      </c>
      <c r="D28" s="2" t="str">
        <f t="shared" si="3"/>
        <v/>
      </c>
      <c r="E28" s="2" t="str">
        <f t="shared" si="4"/>
        <v/>
      </c>
      <c r="F28" s="1"/>
    </row>
    <row r="29" spans="1:6" ht="15">
      <c r="A29">
        <f t="shared" si="6"/>
        <v>2</v>
      </c>
      <c r="B29" t="str">
        <f t="shared" si="5"/>
        <v>KnorrHmArroz Mix32g</v>
      </c>
      <c r="C29" s="2">
        <f t="shared" si="2"/>
        <v>19</v>
      </c>
      <c r="D29" s="2">
        <f t="shared" si="3"/>
        <v>38</v>
      </c>
      <c r="E29" s="2">
        <f t="shared" si="4"/>
        <v>38</v>
      </c>
      <c r="F29" s="1" t="s">
        <v>9</v>
      </c>
    </row>
    <row r="30" spans="1:6" ht="15">
      <c r="A30" t="str">
        <f t="shared" si="6"/>
        <v/>
      </c>
      <c r="B30" t="str">
        <f t="shared" si="5"/>
        <v/>
      </c>
      <c r="C30" s="2" t="str">
        <f t="shared" si="2"/>
        <v/>
      </c>
      <c r="D30" s="2" t="str">
        <f t="shared" si="3"/>
        <v/>
      </c>
      <c r="E30" s="2" t="str">
        <f t="shared" si="4"/>
        <v/>
      </c>
      <c r="F30" s="1"/>
    </row>
    <row r="31" spans="1:6" ht="15">
      <c r="A31" t="str">
        <f t="shared" si="6"/>
        <v/>
      </c>
      <c r="B31" t="str">
        <f t="shared" si="5"/>
        <v/>
      </c>
      <c r="C31" s="2" t="str">
        <f t="shared" si="2"/>
        <v/>
      </c>
      <c r="D31" s="2" t="str">
        <f t="shared" si="3"/>
        <v/>
      </c>
      <c r="E31" s="2" t="str">
        <f t="shared" si="4"/>
        <v/>
      </c>
      <c r="F31" s="1">
        <v>38</v>
      </c>
    </row>
    <row r="32" spans="1:6" ht="15">
      <c r="A32" t="str">
        <f t="shared" si="6"/>
        <v/>
      </c>
      <c r="B32" t="str">
        <f t="shared" si="5"/>
        <v/>
      </c>
      <c r="C32" s="2" t="str">
        <f t="shared" si="2"/>
        <v/>
      </c>
      <c r="D32" s="2" t="str">
        <f t="shared" si="3"/>
        <v/>
      </c>
      <c r="E32" s="2" t="str">
        <f t="shared" si="4"/>
        <v/>
      </c>
      <c r="F32" s="1"/>
    </row>
    <row r="33" spans="1:6" ht="15">
      <c r="A33" t="str">
        <f t="shared" si="6"/>
        <v/>
      </c>
      <c r="B33" t="str">
        <f t="shared" si="5"/>
        <v/>
      </c>
      <c r="C33" s="2" t="str">
        <f t="shared" si="2"/>
        <v/>
      </c>
      <c r="D33" s="2" t="str">
        <f t="shared" si="3"/>
        <v/>
      </c>
      <c r="E33" s="2" t="str">
        <f t="shared" si="4"/>
        <v/>
      </c>
      <c r="F33" s="1" t="s">
        <v>8</v>
      </c>
    </row>
    <row r="34" spans="1:6" ht="15">
      <c r="A34" t="str">
        <f t="shared" si="6"/>
        <v/>
      </c>
      <c r="B34" t="str">
        <f t="shared" si="5"/>
        <v/>
      </c>
      <c r="C34" s="2" t="str">
        <f t="shared" si="2"/>
        <v/>
      </c>
      <c r="D34" s="2" t="str">
        <f t="shared" si="3"/>
        <v/>
      </c>
      <c r="E34" s="2" t="str">
        <f t="shared" si="4"/>
        <v/>
      </c>
      <c r="F34" s="1"/>
    </row>
    <row r="35" spans="1:6" ht="15">
      <c r="A35">
        <f t="shared" si="6"/>
        <v>2</v>
      </c>
      <c r="B35" t="str">
        <f t="shared" si="5"/>
        <v>KnorrHmBGotoMix32g</v>
      </c>
      <c r="C35" s="2">
        <f t="shared" si="2"/>
        <v>19</v>
      </c>
      <c r="D35" s="2">
        <f t="shared" si="3"/>
        <v>38</v>
      </c>
      <c r="E35" s="2">
        <f t="shared" si="4"/>
        <v>38</v>
      </c>
      <c r="F35" s="1" t="s">
        <v>10</v>
      </c>
    </row>
    <row r="36" spans="1:6" ht="15">
      <c r="A36" t="str">
        <f t="shared" si="6"/>
        <v/>
      </c>
      <c r="B36" t="str">
        <f t="shared" si="5"/>
        <v/>
      </c>
      <c r="C36" s="2" t="str">
        <f t="shared" si="2"/>
        <v/>
      </c>
      <c r="D36" s="2" t="str">
        <f t="shared" si="3"/>
        <v/>
      </c>
      <c r="E36" s="2" t="str">
        <f t="shared" si="4"/>
        <v/>
      </c>
      <c r="F36" s="1"/>
    </row>
    <row r="37" spans="1:6" ht="15">
      <c r="A37" t="str">
        <f t="shared" si="6"/>
        <v/>
      </c>
      <c r="B37" t="str">
        <f t="shared" si="5"/>
        <v/>
      </c>
      <c r="C37" s="2" t="str">
        <f t="shared" si="2"/>
        <v/>
      </c>
      <c r="D37" s="2" t="str">
        <f t="shared" si="3"/>
        <v/>
      </c>
      <c r="E37" s="2" t="str">
        <f t="shared" si="4"/>
        <v/>
      </c>
      <c r="F37" s="1">
        <v>38</v>
      </c>
    </row>
    <row r="38" spans="1:6" ht="15">
      <c r="A38" t="str">
        <f t="shared" si="6"/>
        <v/>
      </c>
      <c r="B38" t="str">
        <f t="shared" si="5"/>
        <v/>
      </c>
      <c r="C38" s="2" t="str">
        <f t="shared" si="2"/>
        <v/>
      </c>
      <c r="D38" s="2" t="str">
        <f t="shared" si="3"/>
        <v/>
      </c>
      <c r="E38" s="2" t="str">
        <f t="shared" si="4"/>
        <v/>
      </c>
      <c r="F38" s="1"/>
    </row>
    <row r="39" spans="1:6" ht="15">
      <c r="A39" t="str">
        <f t="shared" si="6"/>
        <v/>
      </c>
      <c r="B39" t="str">
        <f t="shared" si="5"/>
        <v/>
      </c>
      <c r="C39" s="2" t="str">
        <f t="shared" si="2"/>
        <v/>
      </c>
      <c r="D39" s="2" t="str">
        <f t="shared" si="3"/>
        <v/>
      </c>
      <c r="E39" s="2" t="str">
        <f t="shared" si="4"/>
        <v/>
      </c>
      <c r="F39" s="1" t="s">
        <v>11</v>
      </c>
    </row>
    <row r="40" spans="1:6" ht="15">
      <c r="A40" t="str">
        <f t="shared" si="6"/>
        <v/>
      </c>
      <c r="B40" t="str">
        <f t="shared" si="5"/>
        <v/>
      </c>
      <c r="C40" s="2" t="str">
        <f t="shared" si="2"/>
        <v/>
      </c>
      <c r="D40" s="2" t="str">
        <f t="shared" si="3"/>
        <v/>
      </c>
      <c r="E40" s="2" t="str">
        <f t="shared" si="4"/>
        <v/>
      </c>
      <c r="F40" s="1"/>
    </row>
    <row r="41" spans="1:6" ht="15">
      <c r="A41">
        <f t="shared" si="6"/>
        <v>2</v>
      </c>
      <c r="B41" t="str">
        <f t="shared" si="5"/>
        <v>Hunts BakedBns230g</v>
      </c>
      <c r="C41" s="2">
        <f t="shared" si="2"/>
        <v>36.75</v>
      </c>
      <c r="D41" s="2">
        <f t="shared" si="3"/>
        <v>73.5</v>
      </c>
      <c r="E41" s="2">
        <f t="shared" si="4"/>
        <v>73.5</v>
      </c>
      <c r="F41" s="1" t="s">
        <v>12</v>
      </c>
    </row>
    <row r="42" spans="1:6" ht="15">
      <c r="A42" t="str">
        <f t="shared" si="6"/>
        <v/>
      </c>
      <c r="B42" t="str">
        <f t="shared" si="5"/>
        <v/>
      </c>
      <c r="C42" s="2" t="str">
        <f t="shared" si="2"/>
        <v/>
      </c>
      <c r="D42" s="2" t="str">
        <f t="shared" si="3"/>
        <v/>
      </c>
      <c r="E42" s="2" t="str">
        <f t="shared" si="4"/>
        <v/>
      </c>
      <c r="F42" s="1"/>
    </row>
    <row r="43" spans="1:6" ht="15">
      <c r="A43" t="str">
        <f t="shared" si="6"/>
        <v/>
      </c>
      <c r="B43" t="str">
        <f t="shared" si="5"/>
        <v/>
      </c>
      <c r="C43" s="2" t="str">
        <f t="shared" si="2"/>
        <v/>
      </c>
      <c r="D43" s="2" t="str">
        <f t="shared" si="3"/>
        <v/>
      </c>
      <c r="E43" s="2" t="str">
        <f t="shared" si="4"/>
        <v/>
      </c>
      <c r="F43" s="1">
        <v>73.5</v>
      </c>
    </row>
    <row r="44" spans="1:6" ht="15">
      <c r="A44" t="str">
        <f t="shared" si="6"/>
        <v/>
      </c>
      <c r="B44" t="str">
        <f t="shared" si="5"/>
        <v/>
      </c>
      <c r="C44" s="2" t="str">
        <f t="shared" si="2"/>
        <v/>
      </c>
      <c r="D44" s="2" t="str">
        <f t="shared" si="3"/>
        <v/>
      </c>
      <c r="E44" s="2" t="str">
        <f t="shared" si="4"/>
        <v/>
      </c>
      <c r="F44" s="1"/>
    </row>
    <row r="45" spans="1:6" ht="15">
      <c r="A45">
        <f t="shared" si="6"/>
        <v>1</v>
      </c>
      <c r="B45" t="str">
        <f t="shared" si="5"/>
        <v>+ Urgnia LMeat220g</v>
      </c>
      <c r="C45" s="2">
        <f t="shared" si="2"/>
        <v>73.5</v>
      </c>
      <c r="D45" s="2">
        <f t="shared" si="3"/>
        <v>73.5</v>
      </c>
      <c r="E45" s="2">
        <f t="shared" si="4"/>
        <v>73.5</v>
      </c>
      <c r="F45" s="1" t="s">
        <v>13</v>
      </c>
    </row>
    <row r="46" spans="1:6" ht="15">
      <c r="A46" t="str">
        <f t="shared" si="6"/>
        <v/>
      </c>
      <c r="B46" t="str">
        <f t="shared" si="5"/>
        <v/>
      </c>
      <c r="C46" s="2" t="str">
        <f t="shared" si="2"/>
        <v/>
      </c>
      <c r="D46" s="2" t="str">
        <f t="shared" si="3"/>
        <v/>
      </c>
      <c r="E46" s="2" t="str">
        <f t="shared" si="4"/>
        <v/>
      </c>
      <c r="F46" s="1"/>
    </row>
    <row r="47" spans="1:6" ht="15">
      <c r="A47" t="str">
        <f t="shared" si="6"/>
        <v/>
      </c>
      <c r="B47" t="str">
        <f t="shared" si="5"/>
        <v/>
      </c>
      <c r="C47" s="2" t="str">
        <f t="shared" si="2"/>
        <v/>
      </c>
      <c r="D47" s="2" t="str">
        <f t="shared" si="3"/>
        <v/>
      </c>
      <c r="E47" s="2" t="str">
        <f t="shared" si="4"/>
        <v/>
      </c>
      <c r="F47" s="1">
        <v>73.5</v>
      </c>
    </row>
    <row r="48" spans="1:6" ht="15">
      <c r="A48" t="str">
        <f t="shared" si="6"/>
        <v/>
      </c>
      <c r="B48" t="str">
        <f t="shared" si="5"/>
        <v/>
      </c>
      <c r="C48" s="2" t="str">
        <f t="shared" si="2"/>
        <v/>
      </c>
      <c r="D48" s="2" t="str">
        <f t="shared" si="3"/>
        <v/>
      </c>
      <c r="E48" s="2" t="str">
        <f t="shared" si="4"/>
        <v/>
      </c>
      <c r="F48" s="1"/>
    </row>
    <row r="49" spans="1:6" ht="15">
      <c r="A49">
        <f t="shared" si="6"/>
        <v>1</v>
      </c>
      <c r="B49" t="str">
        <f t="shared" si="5"/>
        <v>+ Hghinds LBeef165</v>
      </c>
      <c r="C49" s="2">
        <f t="shared" si="2"/>
        <v>49.5</v>
      </c>
      <c r="D49" s="2">
        <f t="shared" si="3"/>
        <v>49.5</v>
      </c>
      <c r="E49" s="2">
        <f t="shared" si="4"/>
        <v>49.5</v>
      </c>
      <c r="F49" s="1" t="s">
        <v>14</v>
      </c>
    </row>
    <row r="50" spans="1:6" ht="15">
      <c r="A50" t="str">
        <f t="shared" si="6"/>
        <v/>
      </c>
      <c r="B50" t="str">
        <f t="shared" si="5"/>
        <v/>
      </c>
      <c r="C50" s="2" t="str">
        <f t="shared" si="2"/>
        <v/>
      </c>
      <c r="D50" s="2" t="str">
        <f t="shared" si="3"/>
        <v/>
      </c>
      <c r="E50" s="2" t="str">
        <f t="shared" si="4"/>
        <v/>
      </c>
      <c r="F50" s="1"/>
    </row>
    <row r="51" spans="1:6" ht="15">
      <c r="A51" t="str">
        <f t="shared" si="6"/>
        <v/>
      </c>
      <c r="B51" t="str">
        <f t="shared" si="5"/>
        <v/>
      </c>
      <c r="C51" s="2" t="str">
        <f t="shared" si="2"/>
        <v/>
      </c>
      <c r="D51" s="2" t="str">
        <f t="shared" si="3"/>
        <v/>
      </c>
      <c r="E51" s="2" t="str">
        <f t="shared" si="4"/>
        <v/>
      </c>
      <c r="F51" s="1">
        <v>49.5</v>
      </c>
    </row>
    <row r="52" spans="1:6" ht="15">
      <c r="A52" t="str">
        <f t="shared" si="6"/>
        <v/>
      </c>
      <c r="B52" t="str">
        <f t="shared" si="5"/>
        <v/>
      </c>
      <c r="C52" s="2" t="str">
        <f t="shared" si="2"/>
        <v/>
      </c>
      <c r="D52" s="2" t="str">
        <f t="shared" si="3"/>
        <v/>
      </c>
      <c r="E52" s="2" t="str">
        <f t="shared" si="4"/>
        <v/>
      </c>
      <c r="F52" s="1"/>
    </row>
    <row r="53" spans="1:6" ht="15">
      <c r="A53" t="str">
        <f t="shared" si="6"/>
        <v/>
      </c>
      <c r="B53" t="str">
        <f t="shared" si="5"/>
        <v/>
      </c>
      <c r="C53" s="2" t="str">
        <f t="shared" si="2"/>
        <v/>
      </c>
      <c r="D53" s="2" t="str">
        <f t="shared" si="3"/>
        <v/>
      </c>
      <c r="E53" s="2" t="str">
        <f t="shared" si="4"/>
        <v/>
      </c>
      <c r="F53" s="1" t="s">
        <v>15</v>
      </c>
    </row>
    <row r="54" spans="1:6" ht="15">
      <c r="A54" t="str">
        <f t="shared" si="6"/>
        <v/>
      </c>
      <c r="B54" t="str">
        <f t="shared" si="5"/>
        <v/>
      </c>
      <c r="C54" s="2" t="str">
        <f t="shared" si="2"/>
        <v/>
      </c>
      <c r="D54" s="2" t="str">
        <f t="shared" si="3"/>
        <v/>
      </c>
      <c r="E54" s="2" t="str">
        <f t="shared" si="4"/>
        <v/>
      </c>
      <c r="F54" s="1"/>
    </row>
    <row r="55" spans="1:6" ht="15">
      <c r="A55">
        <f t="shared" si="6"/>
        <v>2</v>
      </c>
      <c r="B55" t="str">
        <f t="shared" si="5"/>
        <v>+ PFCornedBeef380g</v>
      </c>
      <c r="C55" s="2">
        <f t="shared" si="2"/>
        <v>177.5</v>
      </c>
      <c r="D55" s="2">
        <f t="shared" si="3"/>
        <v>355</v>
      </c>
      <c r="E55" s="2">
        <f t="shared" si="4"/>
        <v>355</v>
      </c>
      <c r="F55" s="1" t="s">
        <v>16</v>
      </c>
    </row>
    <row r="56" spans="1:6" ht="15">
      <c r="A56" t="str">
        <f t="shared" si="6"/>
        <v/>
      </c>
      <c r="B56" t="str">
        <f t="shared" si="5"/>
        <v/>
      </c>
      <c r="C56" s="2" t="str">
        <f t="shared" si="2"/>
        <v/>
      </c>
      <c r="D56" s="2" t="str">
        <f t="shared" si="3"/>
        <v/>
      </c>
      <c r="E56" s="2" t="str">
        <f t="shared" si="4"/>
        <v/>
      </c>
      <c r="F56" s="1"/>
    </row>
    <row r="57" spans="1:6" ht="15">
      <c r="A57" t="str">
        <f t="shared" si="6"/>
        <v/>
      </c>
      <c r="B57" t="str">
        <f t="shared" si="5"/>
        <v/>
      </c>
      <c r="C57" s="2" t="str">
        <f t="shared" si="2"/>
        <v/>
      </c>
      <c r="D57" s="2" t="str">
        <f t="shared" si="3"/>
        <v/>
      </c>
      <c r="E57" s="2" t="str">
        <f t="shared" si="4"/>
        <v/>
      </c>
      <c r="F57" s="1">
        <v>355</v>
      </c>
    </row>
    <row r="58" spans="1:6" ht="15">
      <c r="A58" t="str">
        <f t="shared" si="6"/>
        <v/>
      </c>
      <c r="B58" t="str">
        <f t="shared" si="5"/>
        <v/>
      </c>
      <c r="C58" s="2" t="str">
        <f t="shared" si="2"/>
        <v/>
      </c>
      <c r="D58" s="2" t="str">
        <f t="shared" si="3"/>
        <v/>
      </c>
      <c r="E58" s="2" t="str">
        <f t="shared" si="4"/>
        <v/>
      </c>
      <c r="F58" s="1"/>
    </row>
    <row r="59" spans="1:6" ht="15">
      <c r="A59">
        <f t="shared" si="6"/>
        <v>1</v>
      </c>
      <c r="B59" t="str">
        <f t="shared" si="5"/>
        <v>+ PfLncheonMelite</v>
      </c>
      <c r="C59" s="2">
        <f t="shared" si="2"/>
        <v>98</v>
      </c>
      <c r="D59" s="2">
        <f t="shared" si="3"/>
        <v>98</v>
      </c>
      <c r="E59" s="2">
        <f t="shared" si="4"/>
        <v>98</v>
      </c>
      <c r="F59" s="1" t="s">
        <v>17</v>
      </c>
    </row>
    <row r="60" spans="1:6" ht="15">
      <c r="A60" t="str">
        <f t="shared" si="6"/>
        <v/>
      </c>
      <c r="B60" t="str">
        <f t="shared" si="5"/>
        <v/>
      </c>
      <c r="C60" s="2" t="str">
        <f t="shared" si="2"/>
        <v/>
      </c>
      <c r="D60" s="2" t="str">
        <f t="shared" si="3"/>
        <v/>
      </c>
      <c r="E60" s="2" t="str">
        <f t="shared" si="4"/>
        <v/>
      </c>
      <c r="F60" s="1"/>
    </row>
    <row r="61" spans="1:6" ht="15">
      <c r="A61" t="str">
        <f t="shared" si="6"/>
        <v/>
      </c>
      <c r="B61" t="str">
        <f t="shared" si="5"/>
        <v/>
      </c>
      <c r="C61" s="2" t="str">
        <f t="shared" si="2"/>
        <v/>
      </c>
      <c r="D61" s="2" t="str">
        <f t="shared" si="3"/>
        <v/>
      </c>
      <c r="E61" s="2" t="str">
        <f t="shared" si="4"/>
        <v/>
      </c>
      <c r="F61" s="1">
        <v>98</v>
      </c>
    </row>
    <row r="62" spans="1:6" ht="15">
      <c r="A62" t="str">
        <f t="shared" si="6"/>
        <v/>
      </c>
      <c r="B62" t="str">
        <f t="shared" si="5"/>
        <v/>
      </c>
      <c r="C62" s="2" t="str">
        <f t="shared" si="2"/>
        <v/>
      </c>
      <c r="D62" s="2" t="str">
        <f t="shared" si="3"/>
        <v/>
      </c>
      <c r="E62" s="2" t="str">
        <f t="shared" si="4"/>
        <v/>
      </c>
      <c r="F62" s="1"/>
    </row>
    <row r="63" spans="1:6" ht="15">
      <c r="A63" t="str">
        <f t="shared" si="6"/>
        <v/>
      </c>
      <c r="B63" t="str">
        <f t="shared" si="5"/>
        <v/>
      </c>
      <c r="C63" s="2" t="str">
        <f t="shared" si="2"/>
        <v/>
      </c>
      <c r="D63" s="2" t="str">
        <f t="shared" si="3"/>
        <v/>
      </c>
      <c r="E63" s="2" t="str">
        <f t="shared" si="4"/>
        <v/>
      </c>
      <c r="F63" s="1" t="s">
        <v>18</v>
      </c>
    </row>
    <row r="64" spans="1:6" ht="15">
      <c r="A64" t="str">
        <f t="shared" si="6"/>
        <v/>
      </c>
      <c r="B64" t="str">
        <f t="shared" si="5"/>
        <v/>
      </c>
      <c r="C64" s="2" t="str">
        <f t="shared" si="2"/>
        <v/>
      </c>
      <c r="D64" s="2" t="str">
        <f t="shared" si="3"/>
        <v/>
      </c>
      <c r="E64" s="2" t="str">
        <f t="shared" si="4"/>
        <v/>
      </c>
      <c r="F64" s="1"/>
    </row>
    <row r="65" spans="1:6" ht="15">
      <c r="A65">
        <f t="shared" si="6"/>
        <v>2</v>
      </c>
      <c r="B65" t="str">
        <f t="shared" si="5"/>
        <v>MalingChknLM397g</v>
      </c>
      <c r="C65" s="2">
        <f t="shared" si="2"/>
        <v>116.5</v>
      </c>
      <c r="D65" s="2">
        <f t="shared" si="3"/>
        <v>233</v>
      </c>
      <c r="E65" s="2">
        <f t="shared" si="4"/>
        <v>233</v>
      </c>
      <c r="F65" s="1" t="s">
        <v>19</v>
      </c>
    </row>
    <row r="66" spans="1:6" ht="15">
      <c r="A66" t="str">
        <f t="shared" si="6"/>
        <v/>
      </c>
      <c r="B66" t="str">
        <f t="shared" si="5"/>
        <v/>
      </c>
      <c r="C66" s="2" t="str">
        <f t="shared" si="2"/>
        <v/>
      </c>
      <c r="D66" s="2" t="str">
        <f t="shared" si="3"/>
        <v/>
      </c>
      <c r="E66" s="2" t="str">
        <f t="shared" si="4"/>
        <v/>
      </c>
      <c r="F66" s="1"/>
    </row>
    <row r="67" spans="1:6" ht="15">
      <c r="A67" t="str">
        <f t="shared" si="6"/>
        <v/>
      </c>
      <c r="B67" t="str">
        <f t="shared" si="5"/>
        <v/>
      </c>
      <c r="C67" s="2" t="str">
        <f t="shared" ref="C67:C130" si="7">IF(B67="","",IF(ISERROR(FIND("0 ",F65)),VALUE(F69),VALUE(MID(F65,FIND("0 ",F65)+1,LEN(F65)))))</f>
        <v/>
      </c>
      <c r="D67" s="2" t="str">
        <f t="shared" si="3"/>
        <v/>
      </c>
      <c r="E67" s="2" t="str">
        <f t="shared" si="4"/>
        <v/>
      </c>
      <c r="F67" s="1">
        <v>233</v>
      </c>
    </row>
    <row r="68" spans="1:6" ht="15">
      <c r="A68" t="str">
        <f t="shared" si="6"/>
        <v/>
      </c>
      <c r="B68" t="str">
        <f t="shared" si="5"/>
        <v/>
      </c>
      <c r="C68" s="2" t="str">
        <f t="shared" si="7"/>
        <v/>
      </c>
      <c r="D68" s="2" t="str">
        <f t="shared" ref="D68:D131" si="8">IF(B68="","",A68*C68)</f>
        <v/>
      </c>
      <c r="E68" s="2" t="str">
        <f t="shared" ref="E68:E131" si="9">IF(B68="","",VALUE(F70))</f>
        <v/>
      </c>
      <c r="F68" s="1"/>
    </row>
    <row r="69" spans="1:6" ht="15">
      <c r="A69">
        <f t="shared" si="6"/>
        <v>1</v>
      </c>
      <c r="B69" t="str">
        <f t="shared" si="5"/>
        <v>MottsPtAppleJc64oz</v>
      </c>
      <c r="C69" s="2">
        <f t="shared" si="7"/>
        <v>304.5</v>
      </c>
      <c r="D69" s="2">
        <f t="shared" si="8"/>
        <v>304.5</v>
      </c>
      <c r="E69" s="2">
        <f t="shared" si="9"/>
        <v>304.5</v>
      </c>
      <c r="F69" s="1" t="s">
        <v>20</v>
      </c>
    </row>
    <row r="70" spans="1:6" ht="15">
      <c r="A70" t="str">
        <f t="shared" si="6"/>
        <v/>
      </c>
      <c r="B70" t="str">
        <f t="shared" si="5"/>
        <v/>
      </c>
      <c r="C70" s="2" t="str">
        <f t="shared" si="7"/>
        <v/>
      </c>
      <c r="D70" s="2" t="str">
        <f t="shared" si="8"/>
        <v/>
      </c>
      <c r="E70" s="2" t="str">
        <f t="shared" si="9"/>
        <v/>
      </c>
      <c r="F70" s="1"/>
    </row>
    <row r="71" spans="1:6" ht="15">
      <c r="A71" t="str">
        <f t="shared" si="6"/>
        <v/>
      </c>
      <c r="B71" t="str">
        <f t="shared" si="5"/>
        <v/>
      </c>
      <c r="C71" s="2" t="str">
        <f t="shared" si="7"/>
        <v/>
      </c>
      <c r="D71" s="2" t="str">
        <f t="shared" si="8"/>
        <v/>
      </c>
      <c r="E71" s="2" t="str">
        <f t="shared" si="9"/>
        <v/>
      </c>
      <c r="F71" s="1">
        <v>304.5</v>
      </c>
    </row>
    <row r="72" spans="1:6" ht="15">
      <c r="A72" t="str">
        <f t="shared" si="6"/>
        <v/>
      </c>
      <c r="B72" t="str">
        <f t="shared" si="5"/>
        <v/>
      </c>
      <c r="C72" s="2" t="str">
        <f t="shared" si="7"/>
        <v/>
      </c>
      <c r="D72" s="2" t="str">
        <f t="shared" si="8"/>
        <v/>
      </c>
      <c r="E72" s="2" t="str">
        <f t="shared" si="9"/>
        <v/>
      </c>
      <c r="F72" s="1"/>
    </row>
    <row r="73" spans="1:6" ht="15">
      <c r="A73" t="str">
        <f t="shared" si="6"/>
        <v/>
      </c>
      <c r="B73" t="str">
        <f t="shared" si="5"/>
        <v/>
      </c>
      <c r="C73" s="2" t="str">
        <f t="shared" si="7"/>
        <v/>
      </c>
      <c r="D73" s="2" t="str">
        <f t="shared" si="8"/>
        <v/>
      </c>
      <c r="E73" s="2" t="str">
        <f t="shared" si="9"/>
        <v/>
      </c>
      <c r="F73" s="1" t="s">
        <v>21</v>
      </c>
    </row>
    <row r="74" spans="1:6" ht="15">
      <c r="A74" t="str">
        <f t="shared" si="6"/>
        <v/>
      </c>
      <c r="B74" t="str">
        <f t="shared" si="5"/>
        <v/>
      </c>
      <c r="C74" s="2" t="str">
        <f t="shared" si="7"/>
        <v/>
      </c>
      <c r="D74" s="2" t="str">
        <f t="shared" si="8"/>
        <v/>
      </c>
      <c r="E74" s="2" t="str">
        <f t="shared" si="9"/>
        <v/>
      </c>
      <c r="F74" s="1"/>
    </row>
    <row r="75" spans="1:6" ht="15">
      <c r="A75">
        <f t="shared" si="6"/>
        <v>2</v>
      </c>
      <c r="B75" t="str">
        <f t="shared" si="5"/>
        <v>MntMaidFrshorng800</v>
      </c>
      <c r="C75" s="2">
        <f t="shared" si="7"/>
        <v>34.5</v>
      </c>
      <c r="D75" s="2">
        <f t="shared" si="8"/>
        <v>69</v>
      </c>
      <c r="E75" s="2">
        <f t="shared" si="9"/>
        <v>69</v>
      </c>
      <c r="F75" s="1" t="s">
        <v>22</v>
      </c>
    </row>
    <row r="76" spans="1:6" ht="15">
      <c r="A76" t="str">
        <f t="shared" si="6"/>
        <v/>
      </c>
      <c r="B76" t="str">
        <f t="shared" si="5"/>
        <v/>
      </c>
      <c r="C76" s="2" t="str">
        <f t="shared" si="7"/>
        <v/>
      </c>
      <c r="D76" s="2" t="str">
        <f t="shared" si="8"/>
        <v/>
      </c>
      <c r="E76" s="2" t="str">
        <f t="shared" si="9"/>
        <v/>
      </c>
      <c r="F76" s="1"/>
    </row>
    <row r="77" spans="1:6" ht="15">
      <c r="A77" t="str">
        <f t="shared" si="6"/>
        <v/>
      </c>
      <c r="B77" t="str">
        <f t="shared" si="5"/>
        <v/>
      </c>
      <c r="C77" s="2" t="str">
        <f t="shared" si="7"/>
        <v/>
      </c>
      <c r="D77" s="2" t="str">
        <f t="shared" si="8"/>
        <v/>
      </c>
      <c r="E77" s="2" t="str">
        <f t="shared" si="9"/>
        <v/>
      </c>
      <c r="F77" s="1">
        <v>69</v>
      </c>
    </row>
    <row r="78" spans="1:6" ht="15">
      <c r="A78" t="str">
        <f t="shared" si="6"/>
        <v/>
      </c>
      <c r="B78" t="str">
        <f t="shared" si="5"/>
        <v/>
      </c>
      <c r="C78" s="2" t="str">
        <f t="shared" si="7"/>
        <v/>
      </c>
      <c r="D78" s="2" t="str">
        <f t="shared" si="8"/>
        <v/>
      </c>
      <c r="E78" s="2" t="str">
        <f t="shared" si="9"/>
        <v/>
      </c>
      <c r="F78" s="1"/>
    </row>
    <row r="79" spans="1:6" ht="15">
      <c r="A79" t="str">
        <f t="shared" si="6"/>
        <v/>
      </c>
      <c r="B79" t="str">
        <f t="shared" si="5"/>
        <v/>
      </c>
      <c r="C79" s="2" t="str">
        <f t="shared" si="7"/>
        <v/>
      </c>
      <c r="D79" s="2" t="str">
        <f t="shared" si="8"/>
        <v/>
      </c>
      <c r="E79" s="2" t="str">
        <f t="shared" si="9"/>
        <v/>
      </c>
      <c r="F79" s="1" t="s">
        <v>23</v>
      </c>
    </row>
    <row r="80" spans="1:6" ht="15">
      <c r="A80" t="str">
        <f t="shared" si="6"/>
        <v/>
      </c>
      <c r="B80" t="str">
        <f t="shared" ref="B80:B143" si="10">IF(ISERROR(VALUE(F80)),IF(ISERROR(FIND("0 ",F80)),F80,""),"")</f>
        <v/>
      </c>
      <c r="C80" s="2" t="str">
        <f t="shared" si="7"/>
        <v/>
      </c>
      <c r="D80" s="2" t="str">
        <f t="shared" si="8"/>
        <v/>
      </c>
      <c r="E80" s="2" t="str">
        <f t="shared" si="9"/>
        <v/>
      </c>
      <c r="F80" s="1"/>
    </row>
    <row r="81" spans="1:6" ht="15">
      <c r="A81" t="str">
        <f t="shared" si="6"/>
        <v/>
      </c>
      <c r="B81" t="str">
        <f t="shared" si="10"/>
        <v/>
      </c>
      <c r="C81" s="2" t="str">
        <f t="shared" si="7"/>
        <v/>
      </c>
      <c r="D81" s="2" t="str">
        <f t="shared" si="8"/>
        <v/>
      </c>
      <c r="E81" s="2" t="str">
        <f t="shared" si="9"/>
        <v/>
      </c>
      <c r="F81" s="1">
        <v>139.5</v>
      </c>
    </row>
    <row r="82" spans="1:6" ht="15">
      <c r="A82" t="str">
        <f t="shared" si="6"/>
        <v/>
      </c>
      <c r="B82" t="str">
        <f t="shared" si="10"/>
        <v/>
      </c>
      <c r="C82" s="2" t="str">
        <f t="shared" si="7"/>
        <v/>
      </c>
      <c r="D82" s="2" t="str">
        <f t="shared" si="8"/>
        <v/>
      </c>
      <c r="E82" s="2" t="str">
        <f t="shared" si="9"/>
        <v/>
      </c>
      <c r="F82" s="1"/>
    </row>
    <row r="83" spans="1:6" ht="15">
      <c r="A83" t="str">
        <f t="shared" si="6"/>
        <v/>
      </c>
      <c r="B83" t="str">
        <f t="shared" si="10"/>
        <v/>
      </c>
      <c r="C83" s="2" t="str">
        <f t="shared" si="7"/>
        <v/>
      </c>
      <c r="D83" s="2" t="str">
        <f t="shared" si="8"/>
        <v/>
      </c>
      <c r="E83" s="2" t="str">
        <f t="shared" si="9"/>
        <v/>
      </c>
      <c r="F83" s="1" t="s">
        <v>25</v>
      </c>
    </row>
    <row r="84" spans="1:6" ht="15">
      <c r="A84" t="str">
        <f t="shared" si="6"/>
        <v/>
      </c>
      <c r="B84" t="str">
        <f t="shared" si="10"/>
        <v/>
      </c>
      <c r="C84" s="2" t="str">
        <f t="shared" si="7"/>
        <v/>
      </c>
      <c r="D84" s="2" t="str">
        <f t="shared" si="8"/>
        <v/>
      </c>
      <c r="E84" s="2" t="str">
        <f t="shared" si="9"/>
        <v/>
      </c>
      <c r="F84" s="1"/>
    </row>
    <row r="85" spans="1:6" ht="15">
      <c r="A85">
        <f t="shared" si="6"/>
        <v>2</v>
      </c>
      <c r="B85" t="str">
        <f t="shared" si="10"/>
        <v>TangPudr Mango199</v>
      </c>
      <c r="C85" s="2">
        <f t="shared" si="7"/>
        <v>19.75</v>
      </c>
      <c r="D85" s="2">
        <f t="shared" si="8"/>
        <v>39.5</v>
      </c>
      <c r="E85" s="2">
        <f t="shared" si="9"/>
        <v>39.5</v>
      </c>
      <c r="F85" s="1" t="s">
        <v>24</v>
      </c>
    </row>
    <row r="86" spans="1:6" ht="15">
      <c r="A86" t="str">
        <f t="shared" ref="A86:A149" si="11">IF(B86="","",IF(ISERROR(FIND("0 ",F84)),1,VALUE(LEFT(F84,FIND("0 ",F84)-1))))</f>
        <v/>
      </c>
      <c r="B86" t="str">
        <f t="shared" si="10"/>
        <v/>
      </c>
      <c r="C86" s="2" t="str">
        <f t="shared" si="7"/>
        <v/>
      </c>
      <c r="D86" s="2" t="str">
        <f t="shared" si="8"/>
        <v/>
      </c>
      <c r="E86" s="2" t="str">
        <f t="shared" si="9"/>
        <v/>
      </c>
      <c r="F86" s="1"/>
    </row>
    <row r="87" spans="1:6" ht="15">
      <c r="A87" t="str">
        <f t="shared" si="11"/>
        <v/>
      </c>
      <c r="B87" t="str">
        <f t="shared" si="10"/>
        <v/>
      </c>
      <c r="C87" s="2" t="str">
        <f t="shared" si="7"/>
        <v/>
      </c>
      <c r="D87" s="2" t="str">
        <f t="shared" si="8"/>
        <v/>
      </c>
      <c r="E87" s="2" t="str">
        <f t="shared" si="9"/>
        <v/>
      </c>
      <c r="F87" s="1">
        <v>39.5</v>
      </c>
    </row>
    <row r="88" spans="1:6" ht="15">
      <c r="A88" t="str">
        <f t="shared" si="11"/>
        <v/>
      </c>
      <c r="B88" t="str">
        <f t="shared" si="10"/>
        <v/>
      </c>
      <c r="C88" s="2" t="str">
        <f t="shared" si="7"/>
        <v/>
      </c>
      <c r="D88" s="2" t="str">
        <f t="shared" si="8"/>
        <v/>
      </c>
      <c r="E88" s="2" t="str">
        <f t="shared" si="9"/>
        <v/>
      </c>
      <c r="F88" s="1"/>
    </row>
    <row r="89" spans="1:6" ht="15">
      <c r="A89" t="str">
        <f t="shared" si="11"/>
        <v/>
      </c>
      <c r="B89" t="str">
        <f t="shared" si="10"/>
        <v/>
      </c>
      <c r="C89" s="2" t="str">
        <f t="shared" si="7"/>
        <v/>
      </c>
      <c r="D89" s="2" t="str">
        <f t="shared" si="8"/>
        <v/>
      </c>
      <c r="E89" s="2" t="str">
        <f t="shared" si="9"/>
        <v/>
      </c>
      <c r="F89" s="1" t="s">
        <v>25</v>
      </c>
    </row>
    <row r="90" spans="1:6" ht="15">
      <c r="A90" t="str">
        <f t="shared" si="11"/>
        <v/>
      </c>
      <c r="B90" t="str">
        <f t="shared" si="10"/>
        <v/>
      </c>
      <c r="C90" s="2" t="str">
        <f t="shared" si="7"/>
        <v/>
      </c>
      <c r="D90" s="2" t="str">
        <f t="shared" si="8"/>
        <v/>
      </c>
      <c r="E90" s="2" t="str">
        <f t="shared" si="9"/>
        <v/>
      </c>
      <c r="F90" s="1"/>
    </row>
    <row r="91" spans="1:6" ht="15">
      <c r="A91">
        <f t="shared" si="11"/>
        <v>2</v>
      </c>
      <c r="B91" t="str">
        <f t="shared" si="10"/>
        <v>TangPoudrdJcoornk</v>
      </c>
      <c r="C91" s="2">
        <f t="shared" si="7"/>
        <v>19.75</v>
      </c>
      <c r="D91" s="2">
        <f t="shared" si="8"/>
        <v>39.5</v>
      </c>
      <c r="E91" s="2">
        <f t="shared" si="9"/>
        <v>39.5</v>
      </c>
      <c r="F91" s="1" t="s">
        <v>26</v>
      </c>
    </row>
    <row r="92" spans="1:6" ht="15">
      <c r="A92" t="str">
        <f t="shared" si="11"/>
        <v/>
      </c>
      <c r="B92" t="str">
        <f t="shared" si="10"/>
        <v/>
      </c>
      <c r="C92" s="2" t="str">
        <f t="shared" si="7"/>
        <v/>
      </c>
      <c r="D92" s="2" t="str">
        <f t="shared" si="8"/>
        <v/>
      </c>
      <c r="E92" s="2" t="str">
        <f t="shared" si="9"/>
        <v/>
      </c>
      <c r="F92" s="1"/>
    </row>
    <row r="93" spans="1:6" ht="15">
      <c r="A93" t="str">
        <f t="shared" si="11"/>
        <v/>
      </c>
      <c r="B93" t="str">
        <f t="shared" si="10"/>
        <v/>
      </c>
      <c r="C93" s="2" t="str">
        <f t="shared" si="7"/>
        <v/>
      </c>
      <c r="D93" s="2" t="str">
        <f t="shared" si="8"/>
        <v/>
      </c>
      <c r="E93" s="2" t="str">
        <f t="shared" si="9"/>
        <v/>
      </c>
      <c r="F93" s="1">
        <v>39.5</v>
      </c>
    </row>
    <row r="94" spans="1:6" ht="15">
      <c r="A94" t="str">
        <f t="shared" si="11"/>
        <v/>
      </c>
      <c r="B94" t="str">
        <f t="shared" si="10"/>
        <v/>
      </c>
      <c r="C94" s="2" t="str">
        <f t="shared" si="7"/>
        <v/>
      </c>
      <c r="D94" s="2" t="str">
        <f t="shared" si="8"/>
        <v/>
      </c>
      <c r="E94" s="2" t="str">
        <f t="shared" si="9"/>
        <v/>
      </c>
      <c r="F94" s="1"/>
    </row>
    <row r="95" spans="1:6" ht="15">
      <c r="A95" t="str">
        <f t="shared" si="11"/>
        <v/>
      </c>
      <c r="B95" t="str">
        <f t="shared" si="10"/>
        <v/>
      </c>
      <c r="C95" s="2" t="str">
        <f t="shared" si="7"/>
        <v/>
      </c>
      <c r="D95" s="2" t="str">
        <f t="shared" si="8"/>
        <v/>
      </c>
      <c r="E95" s="2" t="str">
        <f t="shared" si="9"/>
        <v/>
      </c>
      <c r="F95" s="1" t="s">
        <v>25</v>
      </c>
    </row>
    <row r="96" spans="1:6" ht="15">
      <c r="A96" t="str">
        <f t="shared" si="11"/>
        <v/>
      </c>
      <c r="B96" t="str">
        <f t="shared" si="10"/>
        <v/>
      </c>
      <c r="C96" s="2" t="str">
        <f t="shared" si="7"/>
        <v/>
      </c>
      <c r="D96" s="2" t="str">
        <f t="shared" si="8"/>
        <v/>
      </c>
      <c r="E96" s="2" t="str">
        <f t="shared" si="9"/>
        <v/>
      </c>
      <c r="F96" s="1"/>
    </row>
    <row r="97" spans="1:6" ht="15">
      <c r="A97">
        <f t="shared" si="11"/>
        <v>2</v>
      </c>
      <c r="B97" t="str">
        <f t="shared" si="10"/>
        <v>TangPuder Sbary19g</v>
      </c>
      <c r="C97" s="2">
        <f t="shared" si="7"/>
        <v>19.75</v>
      </c>
      <c r="D97" s="2">
        <f t="shared" si="8"/>
        <v>39.5</v>
      </c>
      <c r="E97" s="2">
        <f t="shared" si="9"/>
        <v>39.5</v>
      </c>
      <c r="F97" s="1" t="s">
        <v>27</v>
      </c>
    </row>
    <row r="98" spans="1:6" ht="15">
      <c r="A98" t="str">
        <f t="shared" si="11"/>
        <v/>
      </c>
      <c r="B98" t="str">
        <f t="shared" si="10"/>
        <v/>
      </c>
      <c r="C98" s="2" t="str">
        <f t="shared" si="7"/>
        <v/>
      </c>
      <c r="D98" s="2" t="str">
        <f t="shared" si="8"/>
        <v/>
      </c>
      <c r="E98" s="2" t="str">
        <f t="shared" si="9"/>
        <v/>
      </c>
      <c r="F98" s="1"/>
    </row>
    <row r="99" spans="1:6" ht="15">
      <c r="A99" t="str">
        <f t="shared" si="11"/>
        <v/>
      </c>
      <c r="B99" t="str">
        <f t="shared" si="10"/>
        <v/>
      </c>
      <c r="C99" s="2" t="str">
        <f t="shared" si="7"/>
        <v/>
      </c>
      <c r="D99" s="2" t="str">
        <f t="shared" si="8"/>
        <v/>
      </c>
      <c r="E99" s="2" t="str">
        <f t="shared" si="9"/>
        <v/>
      </c>
      <c r="F99" s="1">
        <v>39.5</v>
      </c>
    </row>
    <row r="100" spans="1:6" ht="15">
      <c r="A100">
        <f t="shared" si="11"/>
        <v>1</v>
      </c>
      <c r="B100" t="str">
        <f t="shared" si="10"/>
        <v>-----------</v>
      </c>
      <c r="C100" s="2">
        <f t="shared" si="7"/>
        <v>0</v>
      </c>
      <c r="D100" s="2">
        <f t="shared" si="8"/>
        <v>0</v>
      </c>
      <c r="E100" s="2">
        <f t="shared" si="9"/>
        <v>0</v>
      </c>
      <c r="F100" s="1" t="s">
        <v>28</v>
      </c>
    </row>
    <row r="101" spans="1:6" ht="15">
      <c r="A101" t="str">
        <f t="shared" si="11"/>
        <v/>
      </c>
      <c r="B101" t="str">
        <f t="shared" si="10"/>
        <v/>
      </c>
      <c r="C101" s="2" t="str">
        <f t="shared" si="7"/>
        <v/>
      </c>
      <c r="D101" s="2" t="str">
        <f t="shared" si="8"/>
        <v/>
      </c>
      <c r="E101" s="2" t="str">
        <f t="shared" si="9"/>
        <v/>
      </c>
      <c r="F101" s="1" t="s">
        <v>25</v>
      </c>
    </row>
    <row r="102" spans="1:6" ht="15">
      <c r="A102" t="str">
        <f t="shared" si="11"/>
        <v/>
      </c>
      <c r="B102" t="str">
        <f t="shared" si="10"/>
        <v/>
      </c>
      <c r="C102" s="2" t="str">
        <f t="shared" si="7"/>
        <v/>
      </c>
      <c r="D102" s="2" t="str">
        <f t="shared" si="8"/>
        <v/>
      </c>
      <c r="E102" s="2" t="str">
        <f t="shared" si="9"/>
        <v/>
      </c>
      <c r="F102" s="1"/>
    </row>
    <row r="103" spans="1:6" ht="15">
      <c r="A103">
        <f t="shared" si="11"/>
        <v>2</v>
      </c>
      <c r="B103" t="str">
        <f t="shared" si="10"/>
        <v>TangPudr Mango19g</v>
      </c>
      <c r="C103" s="2">
        <f t="shared" si="7"/>
        <v>19.75</v>
      </c>
      <c r="D103" s="2">
        <f t="shared" si="8"/>
        <v>39.5</v>
      </c>
      <c r="E103" s="2">
        <f t="shared" si="9"/>
        <v>39.5</v>
      </c>
      <c r="F103" s="1" t="s">
        <v>29</v>
      </c>
    </row>
    <row r="104" spans="1:6" ht="15">
      <c r="A104" t="str">
        <f t="shared" si="11"/>
        <v/>
      </c>
      <c r="B104" t="str">
        <f t="shared" si="10"/>
        <v/>
      </c>
      <c r="C104" s="2" t="str">
        <f t="shared" si="7"/>
        <v/>
      </c>
      <c r="D104" s="2" t="str">
        <f t="shared" si="8"/>
        <v/>
      </c>
      <c r="E104" s="2" t="str">
        <f t="shared" si="9"/>
        <v/>
      </c>
      <c r="F104" s="1"/>
    </row>
    <row r="105" spans="1:6" ht="15">
      <c r="A105" t="str">
        <f t="shared" si="11"/>
        <v/>
      </c>
      <c r="B105" t="str">
        <f t="shared" si="10"/>
        <v/>
      </c>
      <c r="C105" s="2" t="str">
        <f t="shared" si="7"/>
        <v/>
      </c>
      <c r="D105" s="2" t="str">
        <f t="shared" si="8"/>
        <v/>
      </c>
      <c r="E105" s="2" t="str">
        <f t="shared" si="9"/>
        <v/>
      </c>
      <c r="F105" s="1">
        <v>39.5</v>
      </c>
    </row>
    <row r="106" spans="1:6" ht="15">
      <c r="A106" t="str">
        <f t="shared" si="11"/>
        <v/>
      </c>
      <c r="B106" t="str">
        <f t="shared" si="10"/>
        <v/>
      </c>
      <c r="C106" s="2" t="str">
        <f t="shared" si="7"/>
        <v/>
      </c>
      <c r="D106" s="2" t="str">
        <f t="shared" si="8"/>
        <v/>
      </c>
      <c r="E106" s="2" t="str">
        <f t="shared" si="9"/>
        <v/>
      </c>
      <c r="F106" s="1"/>
    </row>
    <row r="107" spans="1:6" ht="15">
      <c r="A107" t="str">
        <f t="shared" si="11"/>
        <v/>
      </c>
      <c r="B107" t="str">
        <f t="shared" si="10"/>
        <v/>
      </c>
      <c r="C107" s="2" t="str">
        <f t="shared" si="7"/>
        <v/>
      </c>
      <c r="D107" s="2" t="str">
        <f t="shared" si="8"/>
        <v/>
      </c>
      <c r="E107" s="2" t="str">
        <f t="shared" si="9"/>
        <v/>
      </c>
      <c r="F107" s="1" t="s">
        <v>25</v>
      </c>
    </row>
    <row r="108" spans="1:6" ht="15">
      <c r="A108" t="str">
        <f t="shared" si="11"/>
        <v/>
      </c>
      <c r="B108" t="str">
        <f t="shared" si="10"/>
        <v/>
      </c>
      <c r="C108" s="2" t="str">
        <f t="shared" si="7"/>
        <v/>
      </c>
      <c r="D108" s="2" t="str">
        <f t="shared" si="8"/>
        <v/>
      </c>
      <c r="E108" s="2" t="str">
        <f t="shared" si="9"/>
        <v/>
      </c>
      <c r="F108" s="1"/>
    </row>
    <row r="109" spans="1:6" ht="15">
      <c r="A109">
        <f t="shared" si="11"/>
        <v>2</v>
      </c>
      <c r="B109" t="str">
        <f t="shared" si="10"/>
        <v>TangPoudrdJcaDrnk</v>
      </c>
      <c r="C109" s="2">
        <f t="shared" si="7"/>
        <v>19.75</v>
      </c>
      <c r="D109" s="2">
        <f t="shared" si="8"/>
        <v>39.5</v>
      </c>
      <c r="E109" s="2">
        <f t="shared" si="9"/>
        <v>39.5</v>
      </c>
      <c r="F109" s="1" t="s">
        <v>30</v>
      </c>
    </row>
    <row r="110" spans="1:6" ht="15">
      <c r="A110" t="str">
        <f t="shared" si="11"/>
        <v/>
      </c>
      <c r="B110" t="str">
        <f t="shared" si="10"/>
        <v/>
      </c>
      <c r="C110" s="2" t="str">
        <f t="shared" si="7"/>
        <v/>
      </c>
      <c r="D110" s="2" t="str">
        <f t="shared" si="8"/>
        <v/>
      </c>
      <c r="E110" s="2" t="str">
        <f t="shared" si="9"/>
        <v/>
      </c>
      <c r="F110" s="1"/>
    </row>
    <row r="111" spans="1:6" ht="15">
      <c r="A111" t="str">
        <f t="shared" si="11"/>
        <v/>
      </c>
      <c r="B111" t="str">
        <f t="shared" si="10"/>
        <v/>
      </c>
      <c r="C111" s="2" t="str">
        <f t="shared" si="7"/>
        <v/>
      </c>
      <c r="D111" s="2" t="str">
        <f t="shared" si="8"/>
        <v/>
      </c>
      <c r="E111" s="2" t="str">
        <f t="shared" si="9"/>
        <v/>
      </c>
      <c r="F111" s="1">
        <v>39.5</v>
      </c>
    </row>
    <row r="112" spans="1:6" ht="15">
      <c r="A112" t="str">
        <f t="shared" si="11"/>
        <v/>
      </c>
      <c r="B112" t="str">
        <f t="shared" si="10"/>
        <v/>
      </c>
      <c r="C112" s="2" t="str">
        <f t="shared" si="7"/>
        <v/>
      </c>
      <c r="D112" s="2" t="str">
        <f t="shared" si="8"/>
        <v/>
      </c>
      <c r="E112" s="2" t="str">
        <f t="shared" si="9"/>
        <v/>
      </c>
      <c r="F112" s="1"/>
    </row>
    <row r="113" spans="1:6" ht="15">
      <c r="A113" t="str">
        <f t="shared" si="11"/>
        <v/>
      </c>
      <c r="B113" t="str">
        <f t="shared" si="10"/>
        <v/>
      </c>
      <c r="C113" s="2" t="str">
        <f t="shared" si="7"/>
        <v/>
      </c>
      <c r="D113" s="2" t="str">
        <f t="shared" si="8"/>
        <v/>
      </c>
      <c r="E113" s="2" t="str">
        <f t="shared" si="9"/>
        <v/>
      </c>
      <c r="F113" s="1" t="s">
        <v>25</v>
      </c>
    </row>
    <row r="114" spans="1:6" ht="15">
      <c r="A114" t="str">
        <f t="shared" si="11"/>
        <v/>
      </c>
      <c r="B114" t="str">
        <f t="shared" si="10"/>
        <v/>
      </c>
      <c r="C114" s="2" t="str">
        <f t="shared" si="7"/>
        <v/>
      </c>
      <c r="D114" s="2" t="str">
        <f t="shared" si="8"/>
        <v/>
      </c>
      <c r="E114" s="2" t="str">
        <f t="shared" si="9"/>
        <v/>
      </c>
      <c r="F114" s="1"/>
    </row>
    <row r="115" spans="1:6" ht="15">
      <c r="A115">
        <f t="shared" si="11"/>
        <v>2</v>
      </c>
      <c r="B115" t="str">
        <f t="shared" si="10"/>
        <v>TangPuder Sbery19g</v>
      </c>
      <c r="C115" s="2">
        <f t="shared" si="7"/>
        <v>19.75</v>
      </c>
      <c r="D115" s="2">
        <f t="shared" si="8"/>
        <v>39.5</v>
      </c>
      <c r="E115" s="2">
        <f t="shared" si="9"/>
        <v>39.5</v>
      </c>
      <c r="F115" s="1" t="s">
        <v>31</v>
      </c>
    </row>
    <row r="116" spans="1:6" ht="15">
      <c r="A116" t="str">
        <f t="shared" si="11"/>
        <v/>
      </c>
      <c r="B116" t="str">
        <f t="shared" si="10"/>
        <v/>
      </c>
      <c r="C116" s="2" t="str">
        <f t="shared" si="7"/>
        <v/>
      </c>
      <c r="D116" s="2" t="str">
        <f t="shared" si="8"/>
        <v/>
      </c>
      <c r="E116" s="2" t="str">
        <f t="shared" si="9"/>
        <v/>
      </c>
      <c r="F116" s="1"/>
    </row>
    <row r="117" spans="1:6" ht="15">
      <c r="A117" t="str">
        <f t="shared" si="11"/>
        <v/>
      </c>
      <c r="B117" t="str">
        <f t="shared" si="10"/>
        <v/>
      </c>
      <c r="C117" s="2" t="str">
        <f t="shared" si="7"/>
        <v/>
      </c>
      <c r="D117" s="2" t="str">
        <f t="shared" si="8"/>
        <v/>
      </c>
      <c r="E117" s="2" t="str">
        <f t="shared" si="9"/>
        <v/>
      </c>
      <c r="F117" s="1">
        <v>39.5</v>
      </c>
    </row>
    <row r="118" spans="1:6" ht="15">
      <c r="A118" t="str">
        <f t="shared" si="11"/>
        <v/>
      </c>
      <c r="B118" t="str">
        <f t="shared" si="10"/>
        <v/>
      </c>
      <c r="C118" s="2" t="str">
        <f t="shared" si="7"/>
        <v/>
      </c>
      <c r="D118" s="2" t="str">
        <f t="shared" si="8"/>
        <v/>
      </c>
      <c r="E118" s="2" t="str">
        <f t="shared" si="9"/>
        <v/>
      </c>
      <c r="F118" s="1"/>
    </row>
    <row r="119" spans="1:6" ht="15">
      <c r="A119" t="str">
        <f t="shared" si="11"/>
        <v/>
      </c>
      <c r="B119" t="str">
        <f t="shared" si="10"/>
        <v/>
      </c>
      <c r="C119" s="2" t="str">
        <f t="shared" si="7"/>
        <v/>
      </c>
      <c r="D119" s="2" t="str">
        <f t="shared" si="8"/>
        <v/>
      </c>
      <c r="E119" s="2" t="str">
        <f t="shared" si="9"/>
        <v/>
      </c>
      <c r="F119" s="1" t="s">
        <v>32</v>
      </c>
    </row>
    <row r="120" spans="1:6" ht="15">
      <c r="A120" t="str">
        <f t="shared" si="11"/>
        <v/>
      </c>
      <c r="B120" t="str">
        <f t="shared" si="10"/>
        <v/>
      </c>
      <c r="C120" s="2" t="str">
        <f t="shared" si="7"/>
        <v/>
      </c>
      <c r="D120" s="2" t="str">
        <f t="shared" si="8"/>
        <v/>
      </c>
      <c r="E120" s="2" t="str">
        <f t="shared" si="9"/>
        <v/>
      </c>
      <c r="F120" s="1"/>
    </row>
    <row r="121" spans="1:6" ht="15">
      <c r="A121">
        <f t="shared" si="11"/>
        <v>2</v>
      </c>
      <c r="B121" t="str">
        <f t="shared" si="10"/>
        <v>TangPudrJcamxrBrrs</v>
      </c>
      <c r="C121" s="2">
        <f t="shared" si="7"/>
        <v>21</v>
      </c>
      <c r="D121" s="2">
        <f t="shared" si="8"/>
        <v>42</v>
      </c>
      <c r="E121" s="2">
        <f t="shared" si="9"/>
        <v>42</v>
      </c>
      <c r="F121" s="1" t="s">
        <v>33</v>
      </c>
    </row>
    <row r="122" spans="1:6" ht="15">
      <c r="A122" t="str">
        <f t="shared" si="11"/>
        <v/>
      </c>
      <c r="B122" t="str">
        <f t="shared" si="10"/>
        <v/>
      </c>
      <c r="C122" s="2" t="str">
        <f t="shared" si="7"/>
        <v/>
      </c>
      <c r="D122" s="2" t="str">
        <f t="shared" si="8"/>
        <v/>
      </c>
      <c r="E122" s="2" t="str">
        <f t="shared" si="9"/>
        <v/>
      </c>
      <c r="F122" s="1"/>
    </row>
    <row r="123" spans="1:6" ht="15">
      <c r="A123" t="str">
        <f t="shared" si="11"/>
        <v/>
      </c>
      <c r="B123" t="str">
        <f t="shared" si="10"/>
        <v/>
      </c>
      <c r="C123" s="2" t="str">
        <f t="shared" si="7"/>
        <v/>
      </c>
      <c r="D123" s="2" t="str">
        <f t="shared" si="8"/>
        <v/>
      </c>
      <c r="E123" s="2" t="str">
        <f t="shared" si="9"/>
        <v/>
      </c>
      <c r="F123" s="1">
        <v>42</v>
      </c>
    </row>
    <row r="124" spans="1:6" ht="15">
      <c r="A124" t="str">
        <f t="shared" si="11"/>
        <v/>
      </c>
      <c r="B124" t="str">
        <f t="shared" si="10"/>
        <v/>
      </c>
      <c r="C124" s="2" t="str">
        <f t="shared" si="7"/>
        <v/>
      </c>
      <c r="D124" s="2" t="str">
        <f t="shared" si="8"/>
        <v/>
      </c>
      <c r="E124" s="2" t="str">
        <f t="shared" si="9"/>
        <v/>
      </c>
      <c r="F124" s="1"/>
    </row>
    <row r="125" spans="1:6" ht="15">
      <c r="A125">
        <f t="shared" si="11"/>
        <v>1</v>
      </c>
      <c r="B125" t="str">
        <f t="shared" si="10"/>
        <v>GoyaDb18Hz1NSp750</v>
      </c>
      <c r="C125" s="2">
        <f t="shared" si="7"/>
        <v>349.5</v>
      </c>
      <c r="D125" s="2">
        <f t="shared" si="8"/>
        <v>349.5</v>
      </c>
      <c r="E125" s="2">
        <f t="shared" si="9"/>
        <v>349.5</v>
      </c>
      <c r="F125" s="1" t="s">
        <v>34</v>
      </c>
    </row>
    <row r="126" spans="1:6" ht="15">
      <c r="A126" t="str">
        <f t="shared" si="11"/>
        <v/>
      </c>
      <c r="B126" t="str">
        <f t="shared" si="10"/>
        <v/>
      </c>
      <c r="C126" s="2" t="str">
        <f t="shared" si="7"/>
        <v/>
      </c>
      <c r="D126" s="2" t="str">
        <f t="shared" si="8"/>
        <v/>
      </c>
      <c r="E126" s="2" t="str">
        <f t="shared" si="9"/>
        <v/>
      </c>
      <c r="F126" s="1"/>
    </row>
    <row r="127" spans="1:6" ht="15">
      <c r="A127" t="str">
        <f t="shared" si="11"/>
        <v/>
      </c>
      <c r="B127" t="str">
        <f t="shared" si="10"/>
        <v/>
      </c>
      <c r="C127" s="2" t="str">
        <f t="shared" si="7"/>
        <v/>
      </c>
      <c r="D127" s="2" t="str">
        <f t="shared" si="8"/>
        <v/>
      </c>
      <c r="E127" s="2" t="str">
        <f t="shared" si="9"/>
        <v/>
      </c>
      <c r="F127" s="1">
        <v>349.5</v>
      </c>
    </row>
    <row r="128" spans="1:6" ht="15">
      <c r="A128" t="str">
        <f t="shared" si="11"/>
        <v/>
      </c>
      <c r="B128" t="str">
        <f t="shared" si="10"/>
        <v/>
      </c>
      <c r="C128" s="2" t="str">
        <f t="shared" si="7"/>
        <v/>
      </c>
      <c r="D128" s="2" t="str">
        <f t="shared" si="8"/>
        <v/>
      </c>
      <c r="E128" s="2" t="str">
        <f t="shared" si="9"/>
        <v/>
      </c>
      <c r="F128" s="1"/>
    </row>
    <row r="129" spans="1:6" ht="15">
      <c r="A129">
        <f t="shared" si="11"/>
        <v>1</v>
      </c>
      <c r="B129" t="str">
        <f t="shared" si="10"/>
        <v>+ Glaste Eco 100g</v>
      </c>
      <c r="C129" s="2">
        <f t="shared" si="7"/>
        <v>84.5</v>
      </c>
      <c r="D129" s="2">
        <f t="shared" si="8"/>
        <v>84.5</v>
      </c>
      <c r="E129" s="2">
        <f t="shared" si="9"/>
        <v>84.5</v>
      </c>
      <c r="F129" s="1" t="s">
        <v>35</v>
      </c>
    </row>
    <row r="130" spans="1:6" ht="15">
      <c r="A130" t="str">
        <f t="shared" si="11"/>
        <v/>
      </c>
      <c r="B130" t="str">
        <f t="shared" si="10"/>
        <v/>
      </c>
      <c r="C130" s="2" t="str">
        <f t="shared" si="7"/>
        <v/>
      </c>
      <c r="D130" s="2" t="str">
        <f t="shared" si="8"/>
        <v/>
      </c>
      <c r="E130" s="2" t="str">
        <f t="shared" si="9"/>
        <v/>
      </c>
      <c r="F130" s="1"/>
    </row>
    <row r="131" spans="1:6" ht="15">
      <c r="A131" t="str">
        <f t="shared" si="11"/>
        <v/>
      </c>
      <c r="B131" t="str">
        <f t="shared" si="10"/>
        <v/>
      </c>
      <c r="C131" s="2" t="str">
        <f t="shared" ref="C131:C194" si="12">IF(B131="","",IF(ISERROR(FIND("0 ",F129)),VALUE(F133),VALUE(MID(F129,FIND("0 ",F129)+1,LEN(F129)))))</f>
        <v/>
      </c>
      <c r="D131" s="2" t="str">
        <f t="shared" si="8"/>
        <v/>
      </c>
      <c r="E131" s="2" t="str">
        <f t="shared" si="9"/>
        <v/>
      </c>
      <c r="F131" s="1" t="s">
        <v>36</v>
      </c>
    </row>
    <row r="132" spans="1:6" ht="15">
      <c r="A132" t="str">
        <f t="shared" si="11"/>
        <v/>
      </c>
      <c r="B132" t="str">
        <f t="shared" si="10"/>
        <v/>
      </c>
      <c r="C132" s="2" t="str">
        <f t="shared" si="12"/>
        <v/>
      </c>
      <c r="D132" s="2" t="str">
        <f t="shared" ref="D132:D195" si="13">IF(B132="","",A132*C132)</f>
        <v/>
      </c>
      <c r="E132" s="2" t="str">
        <f t="shared" ref="E132:E195" si="14">IF(B132="","",VALUE(F134))</f>
        <v/>
      </c>
      <c r="F132" s="1"/>
    </row>
    <row r="133" spans="1:6" ht="15">
      <c r="A133" t="str">
        <f t="shared" si="11"/>
        <v/>
      </c>
      <c r="B133" t="str">
        <f t="shared" si="10"/>
        <v/>
      </c>
      <c r="C133" s="2" t="str">
        <f t="shared" si="12"/>
        <v/>
      </c>
      <c r="D133" s="2" t="str">
        <f t="shared" si="13"/>
        <v/>
      </c>
      <c r="E133" s="2" t="str">
        <f t="shared" si="14"/>
        <v/>
      </c>
      <c r="F133" s="1" t="s">
        <v>37</v>
      </c>
    </row>
    <row r="134" spans="1:6" ht="15">
      <c r="A134" t="str">
        <f t="shared" si="11"/>
        <v/>
      </c>
      <c r="B134" t="str">
        <f t="shared" si="10"/>
        <v/>
      </c>
      <c r="C134" s="2" t="str">
        <f t="shared" si="12"/>
        <v/>
      </c>
      <c r="D134" s="2" t="str">
        <f t="shared" si="13"/>
        <v/>
      </c>
      <c r="E134" s="2" t="str">
        <f t="shared" si="14"/>
        <v/>
      </c>
      <c r="F134" s="1"/>
    </row>
    <row r="135" spans="1:6" ht="15">
      <c r="A135">
        <f t="shared" si="11"/>
        <v>8</v>
      </c>
      <c r="B135" t="str">
        <f t="shared" si="10"/>
        <v>SwissmissDrkChoco</v>
      </c>
      <c r="C135" s="2">
        <f t="shared" si="12"/>
        <v>15.5</v>
      </c>
      <c r="D135" s="2">
        <f t="shared" si="13"/>
        <v>124</v>
      </c>
      <c r="E135" s="2">
        <f t="shared" si="14"/>
        <v>124</v>
      </c>
      <c r="F135" s="1" t="s">
        <v>38</v>
      </c>
    </row>
    <row r="136" spans="1:6" ht="15">
      <c r="A136" t="str">
        <f t="shared" si="11"/>
        <v/>
      </c>
      <c r="B136" t="str">
        <f t="shared" si="10"/>
        <v/>
      </c>
      <c r="C136" s="2" t="str">
        <f t="shared" si="12"/>
        <v/>
      </c>
      <c r="D136" s="2" t="str">
        <f t="shared" si="13"/>
        <v/>
      </c>
      <c r="E136" s="2" t="str">
        <f t="shared" si="14"/>
        <v/>
      </c>
      <c r="F136" s="1"/>
    </row>
    <row r="137" spans="1:6" ht="15">
      <c r="A137" t="str">
        <f t="shared" si="11"/>
        <v/>
      </c>
      <c r="B137" t="str">
        <f t="shared" si="10"/>
        <v/>
      </c>
      <c r="C137" s="2" t="str">
        <f t="shared" si="12"/>
        <v/>
      </c>
      <c r="D137" s="2" t="str">
        <f t="shared" si="13"/>
        <v/>
      </c>
      <c r="E137" s="2" t="str">
        <f t="shared" si="14"/>
        <v/>
      </c>
      <c r="F137" s="1">
        <v>124</v>
      </c>
    </row>
    <row r="138" spans="1:6" ht="15">
      <c r="A138" t="str">
        <f t="shared" si="11"/>
        <v/>
      </c>
      <c r="B138" t="str">
        <f t="shared" si="10"/>
        <v/>
      </c>
      <c r="C138" s="2" t="str">
        <f t="shared" si="12"/>
        <v/>
      </c>
      <c r="D138" s="2" t="str">
        <f t="shared" si="13"/>
        <v/>
      </c>
      <c r="E138" s="2" t="str">
        <f t="shared" si="14"/>
        <v/>
      </c>
      <c r="F138" s="1"/>
    </row>
    <row r="139" spans="1:6" ht="15">
      <c r="A139">
        <f t="shared" si="11"/>
        <v>1</v>
      </c>
      <c r="B139" t="str">
        <f t="shared" si="10"/>
        <v>B QUAKER INSTBOOG</v>
      </c>
      <c r="C139" s="2">
        <f t="shared" si="12"/>
        <v>121.5</v>
      </c>
      <c r="D139" s="2">
        <f t="shared" si="13"/>
        <v>121.5</v>
      </c>
      <c r="E139" s="2">
        <f t="shared" si="14"/>
        <v>121.5</v>
      </c>
      <c r="F139" s="1" t="s">
        <v>39</v>
      </c>
    </row>
    <row r="140" spans="1:6" ht="15">
      <c r="A140" t="str">
        <f t="shared" si="11"/>
        <v/>
      </c>
      <c r="B140" t="str">
        <f t="shared" si="10"/>
        <v/>
      </c>
      <c r="C140" s="2" t="str">
        <f t="shared" si="12"/>
        <v/>
      </c>
      <c r="D140" s="2" t="str">
        <f t="shared" si="13"/>
        <v/>
      </c>
      <c r="E140" s="2" t="str">
        <f t="shared" si="14"/>
        <v/>
      </c>
      <c r="F140" s="1"/>
    </row>
    <row r="141" spans="1:6" ht="15">
      <c r="A141" t="str">
        <f t="shared" si="11"/>
        <v/>
      </c>
      <c r="B141" t="str">
        <f t="shared" si="10"/>
        <v/>
      </c>
      <c r="C141" s="2" t="str">
        <f t="shared" si="12"/>
        <v/>
      </c>
      <c r="D141" s="2" t="str">
        <f t="shared" si="13"/>
        <v/>
      </c>
      <c r="E141" s="2" t="str">
        <f t="shared" si="14"/>
        <v/>
      </c>
      <c r="F141" s="1">
        <v>121.5</v>
      </c>
    </row>
    <row r="142" spans="1:6" ht="15">
      <c r="A142" t="str">
        <f t="shared" si="11"/>
        <v/>
      </c>
      <c r="B142" t="str">
        <f t="shared" si="10"/>
        <v/>
      </c>
      <c r="C142" s="2" t="str">
        <f t="shared" si="12"/>
        <v/>
      </c>
      <c r="D142" s="2" t="str">
        <f t="shared" si="13"/>
        <v/>
      </c>
      <c r="E142" s="2" t="str">
        <f t="shared" si="14"/>
        <v/>
      </c>
      <c r="F142" s="1"/>
    </row>
    <row r="143" spans="1:6" ht="15">
      <c r="A143">
        <f t="shared" si="11"/>
        <v>1</v>
      </c>
      <c r="B143" t="str">
        <f t="shared" si="10"/>
        <v>NESTLE Kako450g</v>
      </c>
      <c r="C143" s="2">
        <f t="shared" si="12"/>
        <v>234.5</v>
      </c>
      <c r="D143" s="2">
        <f t="shared" si="13"/>
        <v>234.5</v>
      </c>
      <c r="E143" s="2">
        <f t="shared" si="14"/>
        <v>234.5</v>
      </c>
      <c r="F143" s="1" t="s">
        <v>40</v>
      </c>
    </row>
    <row r="144" spans="1:6" ht="15">
      <c r="A144" t="str">
        <f t="shared" si="11"/>
        <v/>
      </c>
      <c r="B144" t="str">
        <f t="shared" ref="B144:B207" si="15">IF(ISERROR(VALUE(F144)),IF(ISERROR(FIND("0 ",F144)),F144,""),"")</f>
        <v/>
      </c>
      <c r="C144" s="2" t="str">
        <f t="shared" si="12"/>
        <v/>
      </c>
      <c r="D144" s="2" t="str">
        <f t="shared" si="13"/>
        <v/>
      </c>
      <c r="E144" s="2" t="str">
        <f t="shared" si="14"/>
        <v/>
      </c>
      <c r="F144" s="1"/>
    </row>
    <row r="145" spans="1:6" ht="15">
      <c r="A145" t="str">
        <f t="shared" si="11"/>
        <v/>
      </c>
      <c r="B145" t="str">
        <f t="shared" si="15"/>
        <v/>
      </c>
      <c r="C145" s="2" t="str">
        <f t="shared" si="12"/>
        <v/>
      </c>
      <c r="D145" s="2" t="str">
        <f t="shared" si="13"/>
        <v/>
      </c>
      <c r="E145" s="2" t="str">
        <f t="shared" si="14"/>
        <v/>
      </c>
      <c r="F145" s="1">
        <v>234.5</v>
      </c>
    </row>
    <row r="146" spans="1:6" ht="15">
      <c r="A146" t="str">
        <f t="shared" si="11"/>
        <v/>
      </c>
      <c r="B146" t="str">
        <f t="shared" si="15"/>
        <v/>
      </c>
      <c r="C146" s="2" t="str">
        <f t="shared" si="12"/>
        <v/>
      </c>
      <c r="D146" s="2" t="str">
        <f t="shared" si="13"/>
        <v/>
      </c>
      <c r="E146" s="2" t="str">
        <f t="shared" si="14"/>
        <v/>
      </c>
      <c r="F146" s="1"/>
    </row>
    <row r="147" spans="1:6" ht="15">
      <c r="A147">
        <f t="shared" si="11"/>
        <v>1</v>
      </c>
      <c r="B147" t="str">
        <f t="shared" si="15"/>
        <v>MiloActiveGolkg</v>
      </c>
      <c r="C147" s="2">
        <f t="shared" si="12"/>
        <v>289.5</v>
      </c>
      <c r="D147" s="2">
        <f t="shared" si="13"/>
        <v>289.5</v>
      </c>
      <c r="E147" s="2">
        <f t="shared" si="14"/>
        <v>289.5</v>
      </c>
      <c r="F147" s="1" t="s">
        <v>41</v>
      </c>
    </row>
    <row r="148" spans="1:6" ht="15">
      <c r="A148" t="str">
        <f t="shared" si="11"/>
        <v/>
      </c>
      <c r="B148" t="str">
        <f t="shared" si="15"/>
        <v/>
      </c>
      <c r="C148" s="2" t="str">
        <f t="shared" si="12"/>
        <v/>
      </c>
      <c r="D148" s="2" t="str">
        <f t="shared" si="13"/>
        <v/>
      </c>
      <c r="E148" s="2" t="str">
        <f t="shared" si="14"/>
        <v/>
      </c>
      <c r="F148" s="1"/>
    </row>
    <row r="149" spans="1:6" ht="15">
      <c r="A149" t="str">
        <f t="shared" si="11"/>
        <v/>
      </c>
      <c r="B149" t="str">
        <f t="shared" si="15"/>
        <v/>
      </c>
      <c r="C149" s="2" t="str">
        <f t="shared" si="12"/>
        <v/>
      </c>
      <c r="D149" s="2" t="str">
        <f t="shared" si="13"/>
        <v/>
      </c>
      <c r="E149" s="2" t="str">
        <f t="shared" si="14"/>
        <v/>
      </c>
      <c r="F149" s="1">
        <v>289.5</v>
      </c>
    </row>
    <row r="150" spans="1:6" ht="15">
      <c r="A150" t="str">
        <f t="shared" ref="A150:A213" si="16">IF(B150="","",IF(ISERROR(FIND("0 ",F148)),1,VALUE(LEFT(F148,FIND("0 ",F148)-1))))</f>
        <v/>
      </c>
      <c r="B150" t="str">
        <f t="shared" si="15"/>
        <v/>
      </c>
      <c r="C150" s="2" t="str">
        <f t="shared" si="12"/>
        <v/>
      </c>
      <c r="D150" s="2" t="str">
        <f t="shared" si="13"/>
        <v/>
      </c>
      <c r="E150" s="2" t="str">
        <f t="shared" si="14"/>
        <v/>
      </c>
      <c r="F150" s="1"/>
    </row>
    <row r="151" spans="1:6" ht="15">
      <c r="A151">
        <f t="shared" si="16"/>
        <v>1</v>
      </c>
      <c r="B151" t="str">
        <f t="shared" si="15"/>
        <v>+ AlskaEvp360ml</v>
      </c>
      <c r="C151" s="2">
        <f t="shared" si="12"/>
        <v>58.25</v>
      </c>
      <c r="D151" s="2">
        <f t="shared" si="13"/>
        <v>58.25</v>
      </c>
      <c r="E151" s="2">
        <f t="shared" si="14"/>
        <v>58.25</v>
      </c>
      <c r="F151" s="1" t="s">
        <v>42</v>
      </c>
    </row>
    <row r="152" spans="1:6" ht="15">
      <c r="A152" t="str">
        <f t="shared" si="16"/>
        <v/>
      </c>
      <c r="B152" t="str">
        <f t="shared" si="15"/>
        <v/>
      </c>
      <c r="C152" s="2" t="str">
        <f t="shared" si="12"/>
        <v/>
      </c>
      <c r="D152" s="2" t="str">
        <f t="shared" si="13"/>
        <v/>
      </c>
      <c r="E152" s="2" t="str">
        <f t="shared" si="14"/>
        <v/>
      </c>
      <c r="F152" s="1"/>
    </row>
    <row r="153" spans="1:6" ht="15">
      <c r="A153" t="str">
        <f t="shared" si="16"/>
        <v/>
      </c>
      <c r="B153" t="str">
        <f t="shared" si="15"/>
        <v/>
      </c>
      <c r="C153" s="2" t="str">
        <f t="shared" si="12"/>
        <v/>
      </c>
      <c r="D153" s="2" t="str">
        <f t="shared" si="13"/>
        <v/>
      </c>
      <c r="E153" s="2" t="str">
        <f t="shared" si="14"/>
        <v/>
      </c>
      <c r="F153" s="1">
        <v>58.25</v>
      </c>
    </row>
    <row r="154" spans="1:6" ht="15">
      <c r="A154" t="str">
        <f t="shared" si="16"/>
        <v/>
      </c>
      <c r="B154" t="str">
        <f t="shared" si="15"/>
        <v/>
      </c>
      <c r="C154" s="2" t="str">
        <f t="shared" si="12"/>
        <v/>
      </c>
      <c r="D154" s="2" t="str">
        <f t="shared" si="13"/>
        <v/>
      </c>
      <c r="E154" s="2" t="str">
        <f t="shared" si="14"/>
        <v/>
      </c>
      <c r="F154" s="1"/>
    </row>
    <row r="155" spans="1:6" ht="15">
      <c r="A155">
        <f t="shared" si="16"/>
        <v>1</v>
      </c>
      <c r="B155" t="str">
        <f t="shared" si="15"/>
        <v>MagFreshMi1kX2</v>
      </c>
      <c r="C155" s="2">
        <f t="shared" si="12"/>
        <v>219</v>
      </c>
      <c r="D155" s="2">
        <f t="shared" si="13"/>
        <v>219</v>
      </c>
      <c r="E155" s="2">
        <f t="shared" si="14"/>
        <v>219</v>
      </c>
      <c r="F155" s="1" t="s">
        <v>43</v>
      </c>
    </row>
    <row r="156" spans="1:6" ht="15">
      <c r="A156" t="str">
        <f t="shared" si="16"/>
        <v/>
      </c>
      <c r="B156" t="str">
        <f t="shared" si="15"/>
        <v/>
      </c>
      <c r="C156" s="2" t="str">
        <f t="shared" si="12"/>
        <v/>
      </c>
      <c r="D156" s="2" t="str">
        <f t="shared" si="13"/>
        <v/>
      </c>
      <c r="E156" s="2" t="str">
        <f t="shared" si="14"/>
        <v/>
      </c>
      <c r="F156" s="1"/>
    </row>
    <row r="157" spans="1:6" ht="15">
      <c r="A157" t="str">
        <f t="shared" si="16"/>
        <v/>
      </c>
      <c r="B157" t="str">
        <f t="shared" si="15"/>
        <v/>
      </c>
      <c r="C157" s="2" t="str">
        <f t="shared" si="12"/>
        <v/>
      </c>
      <c r="D157" s="2" t="str">
        <f t="shared" si="13"/>
        <v/>
      </c>
      <c r="E157" s="2" t="str">
        <f t="shared" si="14"/>
        <v/>
      </c>
      <c r="F157" s="1">
        <v>219</v>
      </c>
    </row>
    <row r="158" spans="1:6" ht="15">
      <c r="A158" t="str">
        <f t="shared" si="16"/>
        <v/>
      </c>
      <c r="B158" t="str">
        <f t="shared" si="15"/>
        <v/>
      </c>
      <c r="C158" s="2" t="str">
        <f t="shared" si="12"/>
        <v/>
      </c>
      <c r="D158" s="2" t="str">
        <f t="shared" si="13"/>
        <v/>
      </c>
      <c r="E158" s="2" t="str">
        <f t="shared" si="14"/>
        <v/>
      </c>
      <c r="F158" s="1"/>
    </row>
    <row r="159" spans="1:6" ht="15">
      <c r="A159">
        <f t="shared" si="16"/>
        <v>1</v>
      </c>
      <c r="B159" t="str">
        <f t="shared" si="15"/>
        <v>FERNA VAN30m1</v>
      </c>
      <c r="C159" s="2">
        <f t="shared" si="12"/>
        <v>54.5</v>
      </c>
      <c r="D159" s="2">
        <f t="shared" si="13"/>
        <v>54.5</v>
      </c>
      <c r="E159" s="2">
        <f t="shared" si="14"/>
        <v>54.5</v>
      </c>
      <c r="F159" s="1" t="s">
        <v>44</v>
      </c>
    </row>
    <row r="160" spans="1:6" ht="15">
      <c r="A160" t="str">
        <f t="shared" si="16"/>
        <v/>
      </c>
      <c r="B160" t="str">
        <f t="shared" si="15"/>
        <v/>
      </c>
      <c r="C160" s="2" t="str">
        <f t="shared" si="12"/>
        <v/>
      </c>
      <c r="D160" s="2" t="str">
        <f t="shared" si="13"/>
        <v/>
      </c>
      <c r="E160" s="2" t="str">
        <f t="shared" si="14"/>
        <v/>
      </c>
      <c r="F160" s="1"/>
    </row>
    <row r="161" spans="1:6" ht="15">
      <c r="A161" t="str">
        <f t="shared" si="16"/>
        <v/>
      </c>
      <c r="B161" t="str">
        <f t="shared" si="15"/>
        <v/>
      </c>
      <c r="C161" s="2" t="str">
        <f t="shared" si="12"/>
        <v/>
      </c>
      <c r="D161" s="2" t="str">
        <f t="shared" si="13"/>
        <v/>
      </c>
      <c r="E161" s="2" t="str">
        <f t="shared" si="14"/>
        <v/>
      </c>
      <c r="F161" s="1">
        <v>54.5</v>
      </c>
    </row>
    <row r="162" spans="1:6" ht="15">
      <c r="A162" t="str">
        <f t="shared" si="16"/>
        <v/>
      </c>
      <c r="B162" t="str">
        <f t="shared" si="15"/>
        <v/>
      </c>
      <c r="C162" s="2" t="str">
        <f t="shared" si="12"/>
        <v/>
      </c>
      <c r="D162" s="2" t="str">
        <f t="shared" si="13"/>
        <v/>
      </c>
      <c r="E162" s="2" t="str">
        <f t="shared" si="14"/>
        <v/>
      </c>
      <c r="F162" s="1"/>
    </row>
    <row r="163" spans="1:6" ht="15">
      <c r="A163">
        <f t="shared" si="16"/>
        <v>1</v>
      </c>
      <c r="B163" t="str">
        <f t="shared" si="15"/>
        <v>+ SnowWhiteCake</v>
      </c>
      <c r="C163" s="2">
        <f t="shared" si="12"/>
        <v>89.5</v>
      </c>
      <c r="D163" s="2">
        <f t="shared" si="13"/>
        <v>89.5</v>
      </c>
      <c r="E163" s="2">
        <f t="shared" si="14"/>
        <v>89.5</v>
      </c>
      <c r="F163" s="1" t="s">
        <v>45</v>
      </c>
    </row>
    <row r="164" spans="1:6" ht="15">
      <c r="A164" t="str">
        <f t="shared" si="16"/>
        <v/>
      </c>
      <c r="B164" t="str">
        <f t="shared" si="15"/>
        <v/>
      </c>
      <c r="C164" s="2" t="str">
        <f t="shared" si="12"/>
        <v/>
      </c>
      <c r="D164" s="2" t="str">
        <f t="shared" si="13"/>
        <v/>
      </c>
      <c r="E164" s="2" t="str">
        <f t="shared" si="14"/>
        <v/>
      </c>
      <c r="F164" s="1"/>
    </row>
    <row r="165" spans="1:6" ht="15">
      <c r="A165" t="str">
        <f t="shared" si="16"/>
        <v/>
      </c>
      <c r="B165" t="str">
        <f t="shared" si="15"/>
        <v/>
      </c>
      <c r="C165" s="2" t="str">
        <f t="shared" si="12"/>
        <v/>
      </c>
      <c r="D165" s="2" t="str">
        <f t="shared" si="13"/>
        <v/>
      </c>
      <c r="E165" s="2" t="str">
        <f t="shared" si="14"/>
        <v/>
      </c>
      <c r="F165" s="1">
        <v>89.5</v>
      </c>
    </row>
    <row r="166" spans="1:6" ht="15">
      <c r="A166" t="str">
        <f t="shared" si="16"/>
        <v/>
      </c>
      <c r="B166" t="str">
        <f t="shared" si="15"/>
        <v/>
      </c>
      <c r="C166" s="2" t="str">
        <f t="shared" si="12"/>
        <v/>
      </c>
      <c r="D166" s="2" t="str">
        <f t="shared" si="13"/>
        <v/>
      </c>
      <c r="E166" s="2" t="str">
        <f t="shared" si="14"/>
        <v/>
      </c>
      <c r="F166" s="1"/>
    </row>
    <row r="167" spans="1:6" ht="15">
      <c r="A167">
        <f t="shared" si="16"/>
        <v>1</v>
      </c>
      <c r="B167" t="str">
        <f t="shared" si="15"/>
        <v>PeotracoPremConSgr</v>
      </c>
      <c r="C167" s="2">
        <f t="shared" si="12"/>
        <v>82.5</v>
      </c>
      <c r="D167" s="2">
        <f t="shared" si="13"/>
        <v>82.5</v>
      </c>
      <c r="E167" s="2">
        <f t="shared" si="14"/>
        <v>82.5</v>
      </c>
      <c r="F167" s="1" t="s">
        <v>46</v>
      </c>
    </row>
    <row r="168" spans="1:6" ht="15">
      <c r="A168" t="str">
        <f t="shared" si="16"/>
        <v/>
      </c>
      <c r="B168" t="str">
        <f t="shared" si="15"/>
        <v/>
      </c>
      <c r="C168" s="2" t="str">
        <f t="shared" si="12"/>
        <v/>
      </c>
      <c r="D168" s="2" t="str">
        <f t="shared" si="13"/>
        <v/>
      </c>
      <c r="E168" s="2" t="str">
        <f t="shared" si="14"/>
        <v/>
      </c>
      <c r="F168" s="1"/>
    </row>
    <row r="169" spans="1:6" ht="15">
      <c r="A169" t="str">
        <f t="shared" si="16"/>
        <v/>
      </c>
      <c r="B169" t="str">
        <f t="shared" si="15"/>
        <v/>
      </c>
      <c r="C169" s="2" t="str">
        <f t="shared" si="12"/>
        <v/>
      </c>
      <c r="D169" s="2" t="str">
        <f t="shared" si="13"/>
        <v/>
      </c>
      <c r="E169" s="2" t="str">
        <f t="shared" si="14"/>
        <v/>
      </c>
      <c r="F169" s="1">
        <v>82.5</v>
      </c>
    </row>
    <row r="170" spans="1:6" ht="15">
      <c r="A170" t="str">
        <f t="shared" si="16"/>
        <v/>
      </c>
      <c r="B170" t="str">
        <f t="shared" si="15"/>
        <v/>
      </c>
      <c r="C170" s="2" t="str">
        <f t="shared" si="12"/>
        <v/>
      </c>
      <c r="D170" s="2" t="str">
        <f t="shared" si="13"/>
        <v/>
      </c>
      <c r="E170" s="2" t="str">
        <f t="shared" si="14"/>
        <v/>
      </c>
      <c r="F170" s="1"/>
    </row>
    <row r="171" spans="1:6" ht="15">
      <c r="A171">
        <f t="shared" si="16"/>
        <v>1</v>
      </c>
      <c r="B171" t="str">
        <f t="shared" si="15"/>
        <v>RICOA F.TOPS 100'S</v>
      </c>
      <c r="C171" s="2">
        <f t="shared" si="12"/>
        <v>194.5</v>
      </c>
      <c r="D171" s="2">
        <f t="shared" si="13"/>
        <v>194.5</v>
      </c>
      <c r="E171" s="2">
        <f t="shared" si="14"/>
        <v>194.5</v>
      </c>
      <c r="F171" s="1" t="s">
        <v>47</v>
      </c>
    </row>
    <row r="172" spans="1:6" ht="15">
      <c r="A172" t="str">
        <f t="shared" si="16"/>
        <v/>
      </c>
      <c r="B172" t="str">
        <f t="shared" si="15"/>
        <v/>
      </c>
      <c r="C172" s="2" t="str">
        <f t="shared" si="12"/>
        <v/>
      </c>
      <c r="D172" s="2" t="str">
        <f t="shared" si="13"/>
        <v/>
      </c>
      <c r="E172" s="2" t="str">
        <f t="shared" si="14"/>
        <v/>
      </c>
      <c r="F172" s="1"/>
    </row>
    <row r="173" spans="1:6" ht="15">
      <c r="A173" t="str">
        <f t="shared" si="16"/>
        <v/>
      </c>
      <c r="B173" t="str">
        <f t="shared" si="15"/>
        <v/>
      </c>
      <c r="C173" s="2" t="str">
        <f t="shared" si="12"/>
        <v/>
      </c>
      <c r="D173" s="2" t="str">
        <f t="shared" si="13"/>
        <v/>
      </c>
      <c r="E173" s="2" t="str">
        <f t="shared" si="14"/>
        <v/>
      </c>
      <c r="F173" s="1">
        <v>194.5</v>
      </c>
    </row>
    <row r="174" spans="1:6" ht="15">
      <c r="A174" t="str">
        <f t="shared" si="16"/>
        <v/>
      </c>
      <c r="B174" t="str">
        <f t="shared" si="15"/>
        <v/>
      </c>
      <c r="C174" s="2" t="str">
        <f t="shared" si="12"/>
        <v/>
      </c>
      <c r="D174" s="2" t="str">
        <f t="shared" si="13"/>
        <v/>
      </c>
      <c r="E174" s="2" t="str">
        <f t="shared" si="14"/>
        <v/>
      </c>
      <c r="F174" s="1"/>
    </row>
    <row r="175" spans="1:6" ht="15">
      <c r="A175" t="str">
        <f t="shared" si="16"/>
        <v/>
      </c>
      <c r="B175" t="str">
        <f t="shared" si="15"/>
        <v/>
      </c>
      <c r="C175" s="2" t="str">
        <f t="shared" si="12"/>
        <v/>
      </c>
      <c r="D175" s="2" t="str">
        <f t="shared" si="13"/>
        <v/>
      </c>
      <c r="E175" s="2" t="str">
        <f t="shared" si="14"/>
        <v/>
      </c>
      <c r="F175" s="1" t="s">
        <v>48</v>
      </c>
    </row>
    <row r="176" spans="1:6" ht="15">
      <c r="A176" t="str">
        <f t="shared" si="16"/>
        <v/>
      </c>
      <c r="B176" t="str">
        <f t="shared" si="15"/>
        <v/>
      </c>
      <c r="C176" s="2" t="str">
        <f t="shared" si="12"/>
        <v/>
      </c>
      <c r="D176" s="2" t="str">
        <f t="shared" si="13"/>
        <v/>
      </c>
      <c r="E176" s="2" t="str">
        <f t="shared" si="14"/>
        <v/>
      </c>
      <c r="F176" s="1"/>
    </row>
    <row r="177" spans="1:6" ht="15">
      <c r="A177">
        <f t="shared" si="16"/>
        <v>5</v>
      </c>
      <c r="B177" t="str">
        <f t="shared" si="15"/>
        <v>GoyaDarkChoc30g</v>
      </c>
      <c r="C177" s="2">
        <f t="shared" si="12"/>
        <v>23.5</v>
      </c>
      <c r="D177" s="2">
        <f t="shared" si="13"/>
        <v>117.5</v>
      </c>
      <c r="E177" s="2">
        <f t="shared" si="14"/>
        <v>117.5</v>
      </c>
      <c r="F177" s="1" t="s">
        <v>49</v>
      </c>
    </row>
    <row r="178" spans="1:6" ht="15">
      <c r="A178" t="str">
        <f t="shared" si="16"/>
        <v/>
      </c>
      <c r="B178" t="str">
        <f t="shared" si="15"/>
        <v/>
      </c>
      <c r="C178" s="2" t="str">
        <f t="shared" si="12"/>
        <v/>
      </c>
      <c r="D178" s="2" t="str">
        <f t="shared" si="13"/>
        <v/>
      </c>
      <c r="E178" s="2" t="str">
        <f t="shared" si="14"/>
        <v/>
      </c>
      <c r="F178" s="1"/>
    </row>
    <row r="179" spans="1:6" ht="15">
      <c r="A179" t="str">
        <f t="shared" si="16"/>
        <v/>
      </c>
      <c r="B179" t="str">
        <f t="shared" si="15"/>
        <v/>
      </c>
      <c r="C179" s="2" t="str">
        <f t="shared" si="12"/>
        <v/>
      </c>
      <c r="D179" s="2" t="str">
        <f t="shared" si="13"/>
        <v/>
      </c>
      <c r="E179" s="2" t="str">
        <f t="shared" si="14"/>
        <v/>
      </c>
      <c r="F179" s="1">
        <v>117.5</v>
      </c>
    </row>
    <row r="180" spans="1:6" ht="15">
      <c r="A180" t="str">
        <f t="shared" si="16"/>
        <v/>
      </c>
      <c r="B180" t="str">
        <f t="shared" si="15"/>
        <v/>
      </c>
      <c r="C180" s="2" t="str">
        <f t="shared" si="12"/>
        <v/>
      </c>
      <c r="D180" s="2" t="str">
        <f t="shared" si="13"/>
        <v/>
      </c>
      <c r="E180" s="2" t="str">
        <f t="shared" si="14"/>
        <v/>
      </c>
      <c r="F180" s="1"/>
    </row>
    <row r="181" spans="1:6" ht="15">
      <c r="A181" t="str">
        <f t="shared" si="16"/>
        <v/>
      </c>
      <c r="B181" t="str">
        <f t="shared" si="15"/>
        <v/>
      </c>
      <c r="C181" s="2" t="str">
        <f t="shared" si="12"/>
        <v/>
      </c>
      <c r="D181" s="2" t="str">
        <f t="shared" si="13"/>
        <v/>
      </c>
      <c r="E181" s="2" t="str">
        <f t="shared" si="14"/>
        <v/>
      </c>
      <c r="F181" s="1" t="s">
        <v>50</v>
      </c>
    </row>
    <row r="182" spans="1:6" ht="15">
      <c r="A182" t="str">
        <f t="shared" si="16"/>
        <v/>
      </c>
      <c r="B182" t="str">
        <f t="shared" si="15"/>
        <v/>
      </c>
      <c r="C182" s="2" t="str">
        <f t="shared" si="12"/>
        <v/>
      </c>
      <c r="D182" s="2" t="str">
        <f t="shared" si="13"/>
        <v/>
      </c>
      <c r="E182" s="2" t="str">
        <f t="shared" si="14"/>
        <v/>
      </c>
      <c r="F182" s="1"/>
    </row>
    <row r="183" spans="1:6" ht="15">
      <c r="A183">
        <f t="shared" si="16"/>
        <v>2</v>
      </c>
      <c r="B183" t="str">
        <f t="shared" si="15"/>
        <v>SuperCrunchSktSili</v>
      </c>
      <c r="C183" s="2">
        <f t="shared" si="12"/>
        <v>9.75</v>
      </c>
      <c r="D183" s="2">
        <f t="shared" si="13"/>
        <v>19.5</v>
      </c>
      <c r="E183" s="2">
        <f t="shared" si="14"/>
        <v>19.5</v>
      </c>
      <c r="F183" s="1" t="s">
        <v>51</v>
      </c>
    </row>
    <row r="184" spans="1:6" ht="15">
      <c r="A184" t="str">
        <f t="shared" si="16"/>
        <v/>
      </c>
      <c r="B184" t="str">
        <f t="shared" si="15"/>
        <v/>
      </c>
      <c r="C184" s="2" t="str">
        <f t="shared" si="12"/>
        <v/>
      </c>
      <c r="D184" s="2" t="str">
        <f t="shared" si="13"/>
        <v/>
      </c>
      <c r="E184" s="2" t="str">
        <f t="shared" si="14"/>
        <v/>
      </c>
      <c r="F184" s="1"/>
    </row>
    <row r="185" spans="1:6" ht="15">
      <c r="A185" t="str">
        <f t="shared" si="16"/>
        <v/>
      </c>
      <c r="B185" t="str">
        <f t="shared" si="15"/>
        <v/>
      </c>
      <c r="C185" s="2" t="str">
        <f t="shared" si="12"/>
        <v/>
      </c>
      <c r="D185" s="2" t="str">
        <f t="shared" si="13"/>
        <v/>
      </c>
      <c r="E185" s="2" t="str">
        <f t="shared" si="14"/>
        <v/>
      </c>
      <c r="F185" s="1">
        <v>19.5</v>
      </c>
    </row>
    <row r="186" spans="1:6" ht="15">
      <c r="A186" t="str">
        <f t="shared" si="16"/>
        <v/>
      </c>
      <c r="B186" t="str">
        <f t="shared" si="15"/>
        <v/>
      </c>
      <c r="C186" s="2" t="str">
        <f t="shared" si="12"/>
        <v/>
      </c>
      <c r="D186" s="2" t="str">
        <f t="shared" si="13"/>
        <v/>
      </c>
      <c r="E186" s="2" t="str">
        <f t="shared" si="14"/>
        <v/>
      </c>
      <c r="F186" s="1"/>
    </row>
    <row r="187" spans="1:6" ht="15">
      <c r="A187">
        <f t="shared" si="16"/>
        <v>1</v>
      </c>
      <c r="B187" t="str">
        <f t="shared" si="15"/>
        <v>CHILEN CHICH.RG80G</v>
      </c>
      <c r="C187" s="2">
        <f t="shared" si="12"/>
        <v>106.5</v>
      </c>
      <c r="D187" s="2">
        <f t="shared" si="13"/>
        <v>106.5</v>
      </c>
      <c r="E187" s="2">
        <f t="shared" si="14"/>
        <v>106.5</v>
      </c>
      <c r="F187" s="1" t="s">
        <v>52</v>
      </c>
    </row>
    <row r="188" spans="1:6" ht="15">
      <c r="A188" t="str">
        <f t="shared" si="16"/>
        <v/>
      </c>
      <c r="B188" t="str">
        <f t="shared" si="15"/>
        <v/>
      </c>
      <c r="C188" s="2" t="str">
        <f t="shared" si="12"/>
        <v/>
      </c>
      <c r="D188" s="2" t="str">
        <f t="shared" si="13"/>
        <v/>
      </c>
      <c r="E188" s="2" t="str">
        <f t="shared" si="14"/>
        <v/>
      </c>
      <c r="F188" s="1"/>
    </row>
    <row r="189" spans="1:6" ht="15">
      <c r="A189" t="str">
        <f t="shared" si="16"/>
        <v/>
      </c>
      <c r="B189" t="str">
        <f t="shared" si="15"/>
        <v/>
      </c>
      <c r="C189" s="2" t="str">
        <f t="shared" si="12"/>
        <v/>
      </c>
      <c r="D189" s="2" t="str">
        <f t="shared" si="13"/>
        <v/>
      </c>
      <c r="E189" s="2" t="str">
        <f t="shared" si="14"/>
        <v/>
      </c>
      <c r="F189" s="1">
        <v>106.5</v>
      </c>
    </row>
    <row r="190" spans="1:6" ht="15">
      <c r="A190" t="str">
        <f t="shared" si="16"/>
        <v/>
      </c>
      <c r="B190" t="str">
        <f t="shared" si="15"/>
        <v/>
      </c>
      <c r="C190" s="2" t="str">
        <f t="shared" si="12"/>
        <v/>
      </c>
      <c r="D190" s="2" t="str">
        <f t="shared" si="13"/>
        <v/>
      </c>
      <c r="E190" s="2" t="str">
        <f t="shared" si="14"/>
        <v/>
      </c>
      <c r="F190" s="1"/>
    </row>
    <row r="191" spans="1:6" ht="15">
      <c r="A191">
        <f t="shared" si="16"/>
        <v>1</v>
      </c>
      <c r="B191" t="str">
        <f t="shared" si="15"/>
        <v>H&amp;SShCo1MntRf420ML</v>
      </c>
      <c r="C191" s="2">
        <f t="shared" si="12"/>
        <v>272</v>
      </c>
      <c r="D191" s="2">
        <f t="shared" si="13"/>
        <v>272</v>
      </c>
      <c r="E191" s="2">
        <f t="shared" si="14"/>
        <v>272</v>
      </c>
      <c r="F191" s="1" t="s">
        <v>53</v>
      </c>
    </row>
    <row r="192" spans="1:6" ht="15">
      <c r="A192" t="str">
        <f t="shared" si="16"/>
        <v/>
      </c>
      <c r="B192" t="str">
        <f t="shared" si="15"/>
        <v/>
      </c>
      <c r="C192" s="2" t="str">
        <f t="shared" si="12"/>
        <v/>
      </c>
      <c r="D192" s="2" t="str">
        <f t="shared" si="13"/>
        <v/>
      </c>
      <c r="E192" s="2" t="str">
        <f t="shared" si="14"/>
        <v/>
      </c>
      <c r="F192" s="1"/>
    </row>
    <row r="193" spans="1:6" ht="15">
      <c r="A193" t="str">
        <f t="shared" si="16"/>
        <v/>
      </c>
      <c r="B193" t="str">
        <f t="shared" si="15"/>
        <v/>
      </c>
      <c r="C193" s="2" t="str">
        <f t="shared" si="12"/>
        <v/>
      </c>
      <c r="D193" s="2" t="str">
        <f t="shared" si="13"/>
        <v/>
      </c>
      <c r="E193" s="2" t="str">
        <f t="shared" si="14"/>
        <v/>
      </c>
      <c r="F193" s="1">
        <v>272</v>
      </c>
    </row>
    <row r="194" spans="1:6" ht="15">
      <c r="A194" t="str">
        <f t="shared" si="16"/>
        <v/>
      </c>
      <c r="B194" t="str">
        <f t="shared" si="15"/>
        <v/>
      </c>
      <c r="C194" s="2" t="str">
        <f t="shared" si="12"/>
        <v/>
      </c>
      <c r="D194" s="2" t="str">
        <f t="shared" si="13"/>
        <v/>
      </c>
      <c r="E194" s="2" t="str">
        <f t="shared" si="14"/>
        <v/>
      </c>
      <c r="F194" s="1"/>
    </row>
    <row r="195" spans="1:6" ht="15">
      <c r="A195">
        <f t="shared" si="16"/>
        <v>1</v>
      </c>
      <c r="B195" t="str">
        <f t="shared" si="15"/>
        <v>+ HnoDaPruiaSGOrig</v>
      </c>
      <c r="C195" s="2">
        <f t="shared" ref="C195:C236" si="17">IF(B195="","",IF(ISERROR(FIND("0 ",F193)),VALUE(F197),VALUE(MID(F193,FIND("0 ",F193)+1,LEN(F193)))))</f>
        <v>284.75</v>
      </c>
      <c r="D195" s="2">
        <f t="shared" si="13"/>
        <v>284.75</v>
      </c>
      <c r="E195" s="2">
        <f t="shared" si="14"/>
        <v>284.75</v>
      </c>
      <c r="F195" s="1" t="s">
        <v>54</v>
      </c>
    </row>
    <row r="196" spans="1:6" ht="15">
      <c r="A196" t="str">
        <f t="shared" si="16"/>
        <v/>
      </c>
      <c r="B196" t="str">
        <f t="shared" si="15"/>
        <v/>
      </c>
      <c r="C196" s="2" t="str">
        <f t="shared" si="17"/>
        <v/>
      </c>
      <c r="D196" s="2" t="str">
        <f t="shared" ref="D196:D247" si="18">IF(B196="","",A196*C196)</f>
        <v/>
      </c>
      <c r="E196" s="2" t="str">
        <f t="shared" ref="E196:E247" si="19">IF(B196="","",VALUE(F198))</f>
        <v/>
      </c>
      <c r="F196" s="1"/>
    </row>
    <row r="197" spans="1:6" ht="15">
      <c r="A197" t="str">
        <f t="shared" si="16"/>
        <v/>
      </c>
      <c r="B197" t="str">
        <f t="shared" si="15"/>
        <v/>
      </c>
      <c r="C197" s="2" t="str">
        <f t="shared" si="17"/>
        <v/>
      </c>
      <c r="D197" s="2" t="str">
        <f t="shared" si="18"/>
        <v/>
      </c>
      <c r="E197" s="2" t="str">
        <f t="shared" si="19"/>
        <v/>
      </c>
      <c r="F197" s="1">
        <v>284.75</v>
      </c>
    </row>
    <row r="198" spans="1:6" ht="15">
      <c r="A198" t="str">
        <f t="shared" si="16"/>
        <v/>
      </c>
      <c r="B198" t="str">
        <f t="shared" si="15"/>
        <v/>
      </c>
      <c r="C198" s="2" t="str">
        <f t="shared" si="17"/>
        <v/>
      </c>
      <c r="D198" s="2" t="str">
        <f t="shared" si="18"/>
        <v/>
      </c>
      <c r="E198" s="2" t="str">
        <f t="shared" si="19"/>
        <v/>
      </c>
      <c r="F198" s="1"/>
    </row>
    <row r="199" spans="1:6" ht="15">
      <c r="A199">
        <f t="shared" si="16"/>
        <v>1</v>
      </c>
      <c r="B199" t="str">
        <f t="shared" si="15"/>
        <v>ChrmeaMnsPntM2s</v>
      </c>
      <c r="C199" s="2">
        <f t="shared" si="17"/>
        <v>54.75</v>
      </c>
      <c r="D199" s="2">
        <f t="shared" si="18"/>
        <v>54.75</v>
      </c>
      <c r="E199" s="2">
        <f t="shared" si="19"/>
        <v>54.75</v>
      </c>
      <c r="F199" s="1" t="s">
        <v>55</v>
      </c>
    </row>
    <row r="200" spans="1:6" ht="15">
      <c r="A200" t="str">
        <f t="shared" si="16"/>
        <v/>
      </c>
      <c r="B200" t="str">
        <f t="shared" si="15"/>
        <v/>
      </c>
      <c r="C200" s="2" t="str">
        <f t="shared" si="17"/>
        <v/>
      </c>
      <c r="D200" s="2" t="str">
        <f t="shared" si="18"/>
        <v/>
      </c>
      <c r="E200" s="2" t="str">
        <f t="shared" si="19"/>
        <v/>
      </c>
      <c r="F200" s="1"/>
    </row>
    <row r="201" spans="1:6" ht="15">
      <c r="A201" t="str">
        <f t="shared" si="16"/>
        <v/>
      </c>
      <c r="B201" t="str">
        <f t="shared" si="15"/>
        <v/>
      </c>
      <c r="C201" s="2" t="str">
        <f t="shared" si="17"/>
        <v/>
      </c>
      <c r="D201" s="2" t="str">
        <f t="shared" si="18"/>
        <v/>
      </c>
      <c r="E201" s="2" t="str">
        <f t="shared" si="19"/>
        <v/>
      </c>
      <c r="F201" s="1">
        <v>54.75</v>
      </c>
    </row>
    <row r="202" spans="1:6" ht="15">
      <c r="A202" t="str">
        <f t="shared" si="16"/>
        <v/>
      </c>
      <c r="B202" t="str">
        <f t="shared" si="15"/>
        <v/>
      </c>
      <c r="C202" s="2" t="str">
        <f t="shared" si="17"/>
        <v/>
      </c>
      <c r="D202" s="2" t="str">
        <f t="shared" si="18"/>
        <v/>
      </c>
      <c r="E202" s="2" t="str">
        <f t="shared" si="19"/>
        <v/>
      </c>
      <c r="F202" s="1"/>
    </row>
    <row r="203" spans="1:6" ht="15">
      <c r="A203">
        <f t="shared" si="16"/>
        <v>1</v>
      </c>
      <c r="B203" t="str">
        <f t="shared" si="15"/>
        <v>+ EEJ BrownEggs125</v>
      </c>
      <c r="C203" s="2">
        <f t="shared" si="17"/>
        <v>166</v>
      </c>
      <c r="D203" s="2">
        <f t="shared" si="18"/>
        <v>166</v>
      </c>
      <c r="E203" s="2">
        <f t="shared" si="19"/>
        <v>166</v>
      </c>
      <c r="F203" s="1" t="s">
        <v>56</v>
      </c>
    </row>
    <row r="204" spans="1:6" ht="15">
      <c r="A204" t="str">
        <f t="shared" si="16"/>
        <v/>
      </c>
      <c r="B204" t="str">
        <f t="shared" si="15"/>
        <v/>
      </c>
      <c r="C204" s="2" t="str">
        <f t="shared" si="17"/>
        <v/>
      </c>
      <c r="D204" s="2" t="str">
        <f t="shared" si="18"/>
        <v/>
      </c>
      <c r="E204" s="2" t="str">
        <f t="shared" si="19"/>
        <v/>
      </c>
      <c r="F204" s="1"/>
    </row>
    <row r="205" spans="1:6" ht="15">
      <c r="A205" t="str">
        <f t="shared" si="16"/>
        <v/>
      </c>
      <c r="B205" t="str">
        <f t="shared" si="15"/>
        <v/>
      </c>
      <c r="C205" s="2" t="str">
        <f t="shared" si="17"/>
        <v/>
      </c>
      <c r="D205" s="2" t="str">
        <f t="shared" si="18"/>
        <v/>
      </c>
      <c r="E205" s="2" t="str">
        <f t="shared" si="19"/>
        <v/>
      </c>
      <c r="F205" s="1">
        <v>166</v>
      </c>
    </row>
    <row r="206" spans="1:6" ht="15">
      <c r="A206" t="str">
        <f t="shared" si="16"/>
        <v/>
      </c>
      <c r="B206" t="str">
        <f t="shared" si="15"/>
        <v/>
      </c>
      <c r="C206" s="2" t="str">
        <f t="shared" si="17"/>
        <v/>
      </c>
      <c r="D206" s="2" t="str">
        <f t="shared" si="18"/>
        <v/>
      </c>
      <c r="E206" s="2" t="str">
        <f t="shared" si="19"/>
        <v/>
      </c>
      <c r="F206" s="1"/>
    </row>
    <row r="207" spans="1:6" ht="15">
      <c r="A207" t="str">
        <f t="shared" si="16"/>
        <v/>
      </c>
      <c r="B207" t="str">
        <f t="shared" si="15"/>
        <v/>
      </c>
      <c r="C207" s="2" t="str">
        <f t="shared" si="17"/>
        <v/>
      </c>
      <c r="D207" s="2" t="str">
        <f t="shared" si="18"/>
        <v/>
      </c>
      <c r="E207" s="2" t="str">
        <f t="shared" si="19"/>
        <v/>
      </c>
      <c r="F207" s="1" t="s">
        <v>57</v>
      </c>
    </row>
    <row r="208" spans="1:6" ht="15">
      <c r="A208" t="str">
        <f t="shared" si="16"/>
        <v/>
      </c>
      <c r="B208" t="str">
        <f t="shared" ref="B208:B247" si="20">IF(ISERROR(VALUE(F208)),IF(ISERROR(FIND("0 ",F208)),F208,""),"")</f>
        <v/>
      </c>
      <c r="C208" s="2" t="str">
        <f t="shared" si="17"/>
        <v/>
      </c>
      <c r="D208" s="2" t="str">
        <f t="shared" si="18"/>
        <v/>
      </c>
      <c r="E208" s="2" t="str">
        <f t="shared" si="19"/>
        <v/>
      </c>
      <c r="F208" s="1"/>
    </row>
    <row r="209" spans="1:6" ht="15">
      <c r="A209">
        <f t="shared" si="16"/>
        <v>2</v>
      </c>
      <c r="B209" t="str">
        <f t="shared" si="20"/>
        <v>+ Yakult 5s</v>
      </c>
      <c r="C209" s="2">
        <f t="shared" si="17"/>
        <v>50</v>
      </c>
      <c r="D209" s="2">
        <f t="shared" si="18"/>
        <v>100</v>
      </c>
      <c r="E209" s="2">
        <f t="shared" si="19"/>
        <v>100</v>
      </c>
      <c r="F209" s="1" t="s">
        <v>58</v>
      </c>
    </row>
    <row r="210" spans="1:6" ht="15">
      <c r="A210" t="str">
        <f t="shared" si="16"/>
        <v/>
      </c>
      <c r="B210" t="str">
        <f t="shared" si="20"/>
        <v/>
      </c>
      <c r="C210" s="2" t="str">
        <f t="shared" si="17"/>
        <v/>
      </c>
      <c r="D210" s="2" t="str">
        <f t="shared" si="18"/>
        <v/>
      </c>
      <c r="E210" s="2" t="str">
        <f t="shared" si="19"/>
        <v/>
      </c>
      <c r="F210" s="1"/>
    </row>
    <row r="211" spans="1:6" ht="15">
      <c r="A211" t="str">
        <f t="shared" si="16"/>
        <v/>
      </c>
      <c r="B211" t="str">
        <f t="shared" si="20"/>
        <v/>
      </c>
      <c r="C211" s="2" t="str">
        <f t="shared" si="17"/>
        <v/>
      </c>
      <c r="D211" s="2" t="str">
        <f t="shared" si="18"/>
        <v/>
      </c>
      <c r="E211" s="2" t="str">
        <f t="shared" si="19"/>
        <v/>
      </c>
      <c r="F211" s="1" t="s">
        <v>59</v>
      </c>
    </row>
    <row r="212" spans="1:6" ht="15">
      <c r="A212" t="str">
        <f t="shared" si="16"/>
        <v/>
      </c>
      <c r="B212" t="str">
        <f t="shared" si="20"/>
        <v/>
      </c>
      <c r="C212" s="2" t="str">
        <f t="shared" si="17"/>
        <v/>
      </c>
      <c r="D212" s="2" t="str">
        <f t="shared" si="18"/>
        <v/>
      </c>
      <c r="E212" s="2" t="str">
        <f t="shared" si="19"/>
        <v/>
      </c>
      <c r="F212" s="1"/>
    </row>
    <row r="213" spans="1:6" ht="15">
      <c r="A213" t="str">
        <f t="shared" si="16"/>
        <v/>
      </c>
      <c r="B213" t="str">
        <f t="shared" si="20"/>
        <v/>
      </c>
      <c r="C213" s="2" t="str">
        <f t="shared" si="17"/>
        <v/>
      </c>
      <c r="D213" s="2" t="str">
        <f t="shared" si="18"/>
        <v/>
      </c>
      <c r="E213" s="2" t="str">
        <f t="shared" si="19"/>
        <v/>
      </c>
      <c r="F213" s="1" t="s">
        <v>75</v>
      </c>
    </row>
    <row r="214" spans="1:6" ht="15">
      <c r="A214" t="str">
        <f t="shared" ref="A214:A237" si="21">IF(B214="","",IF(ISERROR(FIND("0 ",F212)),1,VALUE(LEFT(F212,FIND("0 ",F212)-1))))</f>
        <v/>
      </c>
      <c r="B214" t="str">
        <f t="shared" si="20"/>
        <v/>
      </c>
      <c r="C214" s="2" t="str">
        <f t="shared" si="17"/>
        <v/>
      </c>
      <c r="D214" s="2" t="str">
        <f t="shared" si="18"/>
        <v/>
      </c>
      <c r="E214" s="2" t="str">
        <f t="shared" si="19"/>
        <v/>
      </c>
      <c r="F214" s="1"/>
    </row>
    <row r="215" spans="1:6" ht="15">
      <c r="A215">
        <f t="shared" si="21"/>
        <v>6</v>
      </c>
      <c r="B215" t="str">
        <f t="shared" si="20"/>
        <v>+ NES Yog Straw110</v>
      </c>
      <c r="C215" s="2">
        <f t="shared" si="17"/>
        <v>47</v>
      </c>
      <c r="D215" s="2">
        <f t="shared" si="18"/>
        <v>282</v>
      </c>
      <c r="E215" s="2">
        <f t="shared" si="19"/>
        <v>282</v>
      </c>
      <c r="F215" s="1" t="s">
        <v>60</v>
      </c>
    </row>
    <row r="216" spans="1:6" ht="15">
      <c r="A216" t="str">
        <f t="shared" si="21"/>
        <v/>
      </c>
      <c r="B216" t="str">
        <f t="shared" si="20"/>
        <v/>
      </c>
      <c r="C216" s="2" t="str">
        <f t="shared" si="17"/>
        <v/>
      </c>
      <c r="D216" s="2" t="str">
        <f t="shared" si="18"/>
        <v/>
      </c>
      <c r="E216" s="2" t="str">
        <f t="shared" si="19"/>
        <v/>
      </c>
      <c r="F216" s="1"/>
    </row>
    <row r="217" spans="1:6" ht="15">
      <c r="A217" t="str">
        <f t="shared" si="21"/>
        <v/>
      </c>
      <c r="B217" t="str">
        <f t="shared" si="20"/>
        <v/>
      </c>
      <c r="C217" s="2" t="str">
        <f t="shared" si="17"/>
        <v/>
      </c>
      <c r="D217" s="2" t="str">
        <f t="shared" si="18"/>
        <v/>
      </c>
      <c r="E217" s="2" t="str">
        <f t="shared" si="19"/>
        <v/>
      </c>
      <c r="F217" s="1">
        <v>282</v>
      </c>
    </row>
    <row r="218" spans="1:6" ht="15">
      <c r="A218" t="str">
        <f t="shared" si="21"/>
        <v/>
      </c>
      <c r="B218" t="str">
        <f t="shared" si="20"/>
        <v/>
      </c>
      <c r="C218" s="2" t="str">
        <f t="shared" si="17"/>
        <v/>
      </c>
      <c r="D218" s="2" t="str">
        <f t="shared" si="18"/>
        <v/>
      </c>
      <c r="E218" s="2" t="str">
        <f t="shared" si="19"/>
        <v/>
      </c>
      <c r="F218" s="1"/>
    </row>
    <row r="219" spans="1:6" ht="15">
      <c r="A219">
        <f t="shared" si="21"/>
        <v>1</v>
      </c>
      <c r="B219" t="str">
        <f t="shared" si="20"/>
        <v>TRULLI Buding 25</v>
      </c>
      <c r="C219" s="2">
        <f t="shared" si="17"/>
        <v>124</v>
      </c>
      <c r="D219" s="2">
        <f t="shared" si="18"/>
        <v>124</v>
      </c>
      <c r="E219" s="2">
        <f t="shared" si="19"/>
        <v>124</v>
      </c>
      <c r="F219" s="1" t="s">
        <v>61</v>
      </c>
    </row>
    <row r="220" spans="1:6" ht="15">
      <c r="A220" t="str">
        <f t="shared" si="21"/>
        <v/>
      </c>
      <c r="B220" t="str">
        <f t="shared" si="20"/>
        <v/>
      </c>
      <c r="C220" s="2" t="str">
        <f t="shared" si="17"/>
        <v/>
      </c>
      <c r="D220" s="2" t="str">
        <f t="shared" si="18"/>
        <v/>
      </c>
      <c r="E220" s="2" t="str">
        <f t="shared" si="19"/>
        <v/>
      </c>
      <c r="F220" s="1"/>
    </row>
    <row r="221" spans="1:6" ht="15">
      <c r="A221" t="str">
        <f t="shared" si="21"/>
        <v/>
      </c>
      <c r="B221" t="str">
        <f t="shared" si="20"/>
        <v/>
      </c>
      <c r="C221" s="2" t="str">
        <f t="shared" si="17"/>
        <v/>
      </c>
      <c r="D221" s="2" t="str">
        <f t="shared" si="18"/>
        <v/>
      </c>
      <c r="E221" s="2" t="str">
        <f t="shared" si="19"/>
        <v/>
      </c>
      <c r="F221" s="1">
        <v>124</v>
      </c>
    </row>
    <row r="222" spans="1:6" ht="15">
      <c r="A222" t="str">
        <f t="shared" si="21"/>
        <v/>
      </c>
      <c r="B222" t="str">
        <f t="shared" si="20"/>
        <v/>
      </c>
      <c r="C222" s="2" t="str">
        <f t="shared" si="17"/>
        <v/>
      </c>
      <c r="D222" s="2" t="str">
        <f t="shared" si="18"/>
        <v/>
      </c>
      <c r="E222" s="2" t="str">
        <f t="shared" si="19"/>
        <v/>
      </c>
      <c r="F222" s="1"/>
    </row>
    <row r="223" spans="1:6" ht="15">
      <c r="A223" t="str">
        <f t="shared" si="21"/>
        <v/>
      </c>
      <c r="B223" t="str">
        <f t="shared" si="20"/>
        <v/>
      </c>
      <c r="C223" s="2" t="str">
        <f t="shared" si="17"/>
        <v/>
      </c>
      <c r="D223" s="2" t="str">
        <f t="shared" si="18"/>
        <v/>
      </c>
      <c r="E223" s="2" t="str">
        <f t="shared" si="19"/>
        <v/>
      </c>
      <c r="F223" s="1" t="s">
        <v>62</v>
      </c>
    </row>
    <row r="224" spans="1:6" ht="15">
      <c r="A224" t="str">
        <f t="shared" si="21"/>
        <v/>
      </c>
      <c r="B224" t="str">
        <f t="shared" si="20"/>
        <v/>
      </c>
      <c r="C224" s="2" t="str">
        <f t="shared" si="17"/>
        <v/>
      </c>
      <c r="D224" s="2" t="str">
        <f t="shared" si="18"/>
        <v/>
      </c>
      <c r="E224" s="2" t="str">
        <f t="shared" si="19"/>
        <v/>
      </c>
      <c r="F224" s="1"/>
    </row>
    <row r="225" spans="1:6" ht="15">
      <c r="A225">
        <f t="shared" si="21"/>
        <v>2</v>
      </c>
      <c r="B225" t="str">
        <f t="shared" si="20"/>
        <v>AnchorBterRgS1td</v>
      </c>
      <c r="C225" s="2">
        <f t="shared" si="17"/>
        <v>151</v>
      </c>
      <c r="D225" s="2">
        <f t="shared" si="18"/>
        <v>302</v>
      </c>
      <c r="E225" s="2">
        <f t="shared" si="19"/>
        <v>302</v>
      </c>
      <c r="F225" s="1" t="s">
        <v>63</v>
      </c>
    </row>
    <row r="226" spans="1:6" ht="15">
      <c r="A226" t="str">
        <f t="shared" si="21"/>
        <v/>
      </c>
      <c r="B226" t="str">
        <f t="shared" si="20"/>
        <v/>
      </c>
      <c r="C226" s="2" t="str">
        <f t="shared" si="17"/>
        <v/>
      </c>
      <c r="D226" s="2" t="str">
        <f t="shared" si="18"/>
        <v/>
      </c>
      <c r="E226" s="2" t="str">
        <f t="shared" si="19"/>
        <v/>
      </c>
      <c r="F226" s="1"/>
    </row>
    <row r="227" spans="1:6" ht="15">
      <c r="A227" t="str">
        <f t="shared" si="21"/>
        <v/>
      </c>
      <c r="B227" t="str">
        <f t="shared" si="20"/>
        <v/>
      </c>
      <c r="C227" s="2" t="str">
        <f t="shared" si="17"/>
        <v/>
      </c>
      <c r="D227" s="2" t="str">
        <f t="shared" si="18"/>
        <v/>
      </c>
      <c r="E227" s="2" t="str">
        <f t="shared" si="19"/>
        <v/>
      </c>
      <c r="F227" s="1">
        <v>302</v>
      </c>
    </row>
    <row r="228" spans="1:6" ht="15">
      <c r="A228" t="str">
        <f t="shared" si="21"/>
        <v/>
      </c>
      <c r="B228" t="str">
        <f t="shared" si="20"/>
        <v/>
      </c>
      <c r="C228" s="2" t="str">
        <f t="shared" si="17"/>
        <v/>
      </c>
      <c r="D228" s="2" t="str">
        <f t="shared" si="18"/>
        <v/>
      </c>
      <c r="E228" s="2" t="str">
        <f t="shared" si="19"/>
        <v/>
      </c>
      <c r="F228" s="1"/>
    </row>
    <row r="229" spans="1:6" ht="15">
      <c r="A229">
        <f t="shared" si="21"/>
        <v>1</v>
      </c>
      <c r="B229" t="str">
        <f t="shared" si="20"/>
        <v>+ GARAnznB1kForest</v>
      </c>
      <c r="C229" s="2">
        <f t="shared" si="17"/>
        <v>114</v>
      </c>
      <c r="D229" s="2">
        <f t="shared" si="18"/>
        <v>114</v>
      </c>
      <c r="E229" s="2">
        <f t="shared" si="19"/>
        <v>114</v>
      </c>
      <c r="F229" s="1" t="s">
        <v>64</v>
      </c>
    </row>
    <row r="230" spans="1:6" ht="15">
      <c r="A230" t="str">
        <f t="shared" si="21"/>
        <v/>
      </c>
      <c r="B230" t="str">
        <f t="shared" si="20"/>
        <v/>
      </c>
      <c r="C230" s="2" t="str">
        <f t="shared" si="17"/>
        <v/>
      </c>
      <c r="D230" s="2" t="str">
        <f t="shared" si="18"/>
        <v/>
      </c>
      <c r="E230" s="2" t="str">
        <f t="shared" si="19"/>
        <v/>
      </c>
      <c r="F230" s="1"/>
    </row>
    <row r="231" spans="1:6" ht="15">
      <c r="A231" t="str">
        <f t="shared" si="21"/>
        <v/>
      </c>
      <c r="B231" t="str">
        <f t="shared" si="20"/>
        <v/>
      </c>
      <c r="C231" s="2" t="str">
        <f t="shared" si="17"/>
        <v/>
      </c>
      <c r="D231" s="2" t="str">
        <f t="shared" si="18"/>
        <v/>
      </c>
      <c r="E231" s="2" t="str">
        <f t="shared" si="19"/>
        <v/>
      </c>
      <c r="F231" s="1">
        <v>114</v>
      </c>
    </row>
    <row r="232" spans="1:6" ht="15">
      <c r="A232" t="str">
        <f t="shared" si="21"/>
        <v/>
      </c>
      <c r="B232" t="str">
        <f t="shared" si="20"/>
        <v/>
      </c>
      <c r="C232" s="2" t="str">
        <f t="shared" si="17"/>
        <v/>
      </c>
      <c r="D232" s="2" t="str">
        <f t="shared" si="18"/>
        <v/>
      </c>
      <c r="E232" s="2" t="str">
        <f t="shared" si="19"/>
        <v/>
      </c>
      <c r="F232" s="1"/>
    </row>
    <row r="233" spans="1:6" ht="15">
      <c r="A233">
        <f t="shared" si="21"/>
        <v>1</v>
      </c>
      <c r="B233" t="str">
        <f t="shared" si="20"/>
        <v>ICHPNVheatBrd600</v>
      </c>
      <c r="C233" s="2">
        <f t="shared" si="17"/>
        <v>95</v>
      </c>
      <c r="D233" s="2">
        <f t="shared" si="18"/>
        <v>95</v>
      </c>
      <c r="E233" s="2">
        <f t="shared" si="19"/>
        <v>95</v>
      </c>
      <c r="F233" s="1" t="s">
        <v>65</v>
      </c>
    </row>
    <row r="234" spans="1:6" ht="15">
      <c r="A234" t="str">
        <f t="shared" si="21"/>
        <v/>
      </c>
      <c r="B234" t="str">
        <f t="shared" si="20"/>
        <v/>
      </c>
      <c r="C234" s="2" t="str">
        <f t="shared" si="17"/>
        <v/>
      </c>
      <c r="D234" s="2" t="str">
        <f t="shared" si="18"/>
        <v/>
      </c>
      <c r="E234" s="2" t="str">
        <f t="shared" si="19"/>
        <v/>
      </c>
      <c r="F234" s="1"/>
    </row>
    <row r="235" spans="1:6" ht="15">
      <c r="A235" t="str">
        <f t="shared" si="21"/>
        <v/>
      </c>
      <c r="B235" t="str">
        <f t="shared" si="20"/>
        <v/>
      </c>
      <c r="C235" s="2" t="str">
        <f t="shared" si="17"/>
        <v/>
      </c>
      <c r="D235" s="2" t="str">
        <f t="shared" si="18"/>
        <v/>
      </c>
      <c r="E235" s="2" t="str">
        <f t="shared" si="19"/>
        <v/>
      </c>
      <c r="F235" s="1">
        <v>95</v>
      </c>
    </row>
    <row r="236" spans="1:6" ht="15">
      <c r="A236" t="str">
        <f t="shared" si="21"/>
        <v/>
      </c>
      <c r="B236" t="str">
        <f t="shared" si="20"/>
        <v/>
      </c>
      <c r="C236" s="2" t="str">
        <f t="shared" si="17"/>
        <v/>
      </c>
      <c r="D236" s="2" t="str">
        <f t="shared" si="18"/>
        <v/>
      </c>
      <c r="E236" s="2" t="str">
        <f t="shared" si="19"/>
        <v/>
      </c>
      <c r="F236" s="1"/>
    </row>
    <row r="237" spans="1:6" ht="15">
      <c r="A237" t="str">
        <f t="shared" si="21"/>
        <v/>
      </c>
      <c r="D237" s="2">
        <f>SUM(D3:D233)</f>
        <v>6013.25</v>
      </c>
      <c r="E237" s="2">
        <f>SUM(E3:E233)</f>
        <v>6013.25</v>
      </c>
      <c r="F237" s="1" t="s">
        <v>66</v>
      </c>
    </row>
    <row r="238" spans="1:6" ht="15">
      <c r="D238" s="2"/>
      <c r="E238" s="2" t="str">
        <f t="shared" si="19"/>
        <v/>
      </c>
      <c r="F238" s="1"/>
    </row>
    <row r="239" spans="1:6" ht="15">
      <c r="D239" s="2"/>
      <c r="E239" s="2" t="str">
        <f t="shared" si="19"/>
        <v/>
      </c>
      <c r="F239" s="1" t="s">
        <v>67</v>
      </c>
    </row>
    <row r="240" spans="1:6" ht="15">
      <c r="D240" s="2"/>
      <c r="E240" s="2" t="str">
        <f t="shared" si="19"/>
        <v/>
      </c>
      <c r="F240" s="1"/>
    </row>
    <row r="241" spans="2:6" ht="15">
      <c r="D241" s="2"/>
      <c r="E241" s="2" t="str">
        <f t="shared" si="19"/>
        <v/>
      </c>
      <c r="F241" s="1" t="s">
        <v>68</v>
      </c>
    </row>
    <row r="242" spans="2:6" ht="15">
      <c r="D242" s="2"/>
      <c r="E242" s="2" t="str">
        <f t="shared" si="19"/>
        <v/>
      </c>
      <c r="F242" s="1"/>
    </row>
    <row r="243" spans="2:6" ht="15">
      <c r="D243" s="2"/>
      <c r="E243" s="2" t="str">
        <f t="shared" si="19"/>
        <v/>
      </c>
      <c r="F243" s="1" t="s">
        <v>67</v>
      </c>
    </row>
    <row r="244" spans="2:6" ht="15">
      <c r="D244" s="2"/>
      <c r="E244" s="2" t="str">
        <f t="shared" si="19"/>
        <v/>
      </c>
      <c r="F244" s="1"/>
    </row>
    <row r="245" spans="2:6" ht="15">
      <c r="D245" s="2"/>
      <c r="E245" s="2" t="str">
        <f t="shared" si="19"/>
        <v/>
      </c>
      <c r="F245" s="1" t="s">
        <v>69</v>
      </c>
    </row>
    <row r="246" spans="2:6" ht="15">
      <c r="B246" t="str">
        <f t="shared" si="20"/>
        <v/>
      </c>
      <c r="C246" s="2" t="str">
        <f>IF(B246="","",IF(ISERROR(FIND("0 ",F244)),VALUE(F248),VALUE(MID(F244,FIND("0 ",F244)+1,LEN(F244)))))</f>
        <v/>
      </c>
      <c r="D246" s="2" t="str">
        <f t="shared" si="18"/>
        <v/>
      </c>
      <c r="E246" s="2" t="str">
        <f t="shared" si="19"/>
        <v/>
      </c>
      <c r="F246" s="1"/>
    </row>
    <row r="247" spans="2:6" ht="15">
      <c r="B247" t="str">
        <f t="shared" si="20"/>
        <v>6.034 25</v>
      </c>
      <c r="C247" s="2">
        <f>IF(B247="","",IF(ISERROR(FIND("0 ",F245)),VALUE(F249),VALUE(MID(F245,FIND("0 ",F245)+1,LEN(F245)))))</f>
        <v>0</v>
      </c>
      <c r="D247" s="2">
        <f t="shared" si="18"/>
        <v>0</v>
      </c>
      <c r="E247" s="2">
        <f t="shared" si="19"/>
        <v>0</v>
      </c>
      <c r="F247" s="1" t="s">
        <v>70</v>
      </c>
    </row>
  </sheetData>
  <conditionalFormatting sqref="E3:E236 E238:E247">
    <cfRule type="expression" dxfId="0" priority="1">
      <formula>$D3&lt;&gt;$E3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86D1-6D8B-466A-A7F0-192A0D927344}">
  <dimension ref="A1:H32"/>
  <sheetViews>
    <sheetView workbookViewId="0">
      <selection activeCell="F7" sqref="F7"/>
    </sheetView>
  </sheetViews>
  <sheetFormatPr defaultRowHeight="14.25"/>
  <cols>
    <col min="1" max="1" width="41.125" bestFit="1" customWidth="1"/>
    <col min="2" max="2" width="20.25" bestFit="1" customWidth="1"/>
    <col min="3" max="3" width="10.125" bestFit="1" customWidth="1"/>
    <col min="5" max="5" width="41.125" bestFit="1" customWidth="1"/>
    <col min="6" max="6" width="12.25" bestFit="1" customWidth="1"/>
  </cols>
  <sheetData>
    <row r="1" spans="1:8" ht="57" customHeight="1">
      <c r="A1" s="7" t="s">
        <v>89</v>
      </c>
      <c r="B1" s="7"/>
      <c r="C1" s="7"/>
    </row>
    <row r="3" spans="1:8">
      <c r="A3" t="s">
        <v>77</v>
      </c>
      <c r="B3">
        <v>177018</v>
      </c>
    </row>
    <row r="4" spans="1:8">
      <c r="C4" s="6">
        <v>45448</v>
      </c>
    </row>
    <row r="5" spans="1:8">
      <c r="A5" t="s">
        <v>102</v>
      </c>
      <c r="B5" t="s">
        <v>101</v>
      </c>
      <c r="C5" s="6">
        <v>45468</v>
      </c>
      <c r="F5" s="5"/>
    </row>
    <row r="6" spans="1:8">
      <c r="A6" t="s">
        <v>78</v>
      </c>
      <c r="B6" t="s">
        <v>79</v>
      </c>
      <c r="C6" s="5" t="s">
        <v>103</v>
      </c>
      <c r="D6" s="3"/>
      <c r="F6" s="6"/>
    </row>
    <row r="7" spans="1:8">
      <c r="A7" t="s">
        <v>80</v>
      </c>
      <c r="B7" t="s">
        <v>81</v>
      </c>
      <c r="C7" t="s">
        <v>82</v>
      </c>
      <c r="F7" s="6"/>
    </row>
    <row r="8" spans="1:8">
      <c r="C8" s="3"/>
      <c r="E8" t="s">
        <v>104</v>
      </c>
      <c r="F8" s="6" t="str">
        <f>YEAR(C5)&amp;TEXT(MONTH(C5),"00")&amp;TEXT(DAY(C5),"00")&amp;SUBSTITUTE(C6,":","")</f>
        <v>20240625193830</v>
      </c>
    </row>
    <row r="9" spans="1:8">
      <c r="A9" t="s">
        <v>80</v>
      </c>
      <c r="B9" t="s">
        <v>81</v>
      </c>
      <c r="C9" s="3" t="s">
        <v>82</v>
      </c>
      <c r="E9" t="s">
        <v>93</v>
      </c>
      <c r="F9" t="s">
        <v>72</v>
      </c>
      <c r="G9" t="s">
        <v>94</v>
      </c>
      <c r="H9" t="s">
        <v>74</v>
      </c>
    </row>
    <row r="10" spans="1:8">
      <c r="A10" t="s">
        <v>84</v>
      </c>
      <c r="C10" s="4"/>
      <c r="E10" t="str">
        <f>IF(A10="","",IF(AND(B10="",C10=""),A10,""))</f>
        <v>JARDIANCE DUO TAB 12.5MG/600MG 30 -MRP</v>
      </c>
      <c r="F10">
        <f>IF(E10="","",VALUE(SUBSTITUTE(A11,"EA ","")))</f>
        <v>66</v>
      </c>
      <c r="G10">
        <f>IF(E10="","",B11)</f>
        <v>41.52</v>
      </c>
      <c r="H10">
        <f>IF(E10="","",C11)</f>
        <v>2740.32</v>
      </c>
    </row>
    <row r="11" spans="1:8">
      <c r="A11" t="s">
        <v>85</v>
      </c>
      <c r="B11">
        <v>41.52</v>
      </c>
      <c r="C11" s="4">
        <v>2740.32</v>
      </c>
      <c r="E11" t="str">
        <f t="shared" ref="E11:E22" si="0">IF(A11="","",IF(AND(B11="",C11=""),A11,""))</f>
        <v/>
      </c>
      <c r="F11" t="str">
        <f t="shared" ref="F11:F22" si="1">IF(E11="","",VALUE(SUBSTITUTE(A12,"EA ","")))</f>
        <v/>
      </c>
      <c r="G11" t="str">
        <f t="shared" ref="G11:G22" si="2">IF(E11="","",B12)</f>
        <v/>
      </c>
      <c r="H11" t="str">
        <f t="shared" ref="H11:H22" si="3">IF(E11="","",C12)</f>
        <v/>
      </c>
    </row>
    <row r="12" spans="1:8">
      <c r="A12" t="s">
        <v>86</v>
      </c>
      <c r="C12" s="4"/>
      <c r="E12" t="str">
        <f t="shared" si="0"/>
        <v>XELEVIA TAB 100MG 28 -MRP</v>
      </c>
      <c r="F12">
        <f t="shared" si="1"/>
        <v>29</v>
      </c>
      <c r="G12">
        <f t="shared" si="2"/>
        <v>39.5</v>
      </c>
      <c r="H12">
        <f t="shared" si="3"/>
        <v>1145.5</v>
      </c>
    </row>
    <row r="13" spans="1:8">
      <c r="A13" t="s">
        <v>95</v>
      </c>
      <c r="B13">
        <v>39.5</v>
      </c>
      <c r="C13" s="4">
        <v>1145.5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>
      <c r="A14" t="s">
        <v>87</v>
      </c>
      <c r="C14" s="4"/>
      <c r="E14" t="str">
        <f t="shared" si="0"/>
        <v>ROVISTA FC TAB 20MG 10 -MRP</v>
      </c>
      <c r="F14">
        <f t="shared" si="1"/>
        <v>11</v>
      </c>
      <c r="G14">
        <f t="shared" si="2"/>
        <v>33</v>
      </c>
      <c r="H14" t="str">
        <f t="shared" si="3"/>
        <v>363,00</v>
      </c>
    </row>
    <row r="15" spans="1:8">
      <c r="A15" t="s">
        <v>96</v>
      </c>
      <c r="B15">
        <v>33</v>
      </c>
      <c r="C15" s="4" t="s">
        <v>92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>
      <c r="A16" t="s">
        <v>90</v>
      </c>
      <c r="C16" s="4"/>
      <c r="E16" t="str">
        <f t="shared" si="0"/>
        <v>MICARDIS TAB 40MG 30 -GMAP</v>
      </c>
      <c r="F16">
        <f t="shared" si="1"/>
        <v>22</v>
      </c>
      <c r="G16">
        <f t="shared" si="2"/>
        <v>24.5</v>
      </c>
      <c r="H16">
        <f t="shared" si="3"/>
        <v>539</v>
      </c>
    </row>
    <row r="17" spans="1:8">
      <c r="A17" t="s">
        <v>97</v>
      </c>
      <c r="B17">
        <v>24.5</v>
      </c>
      <c r="C17" s="4">
        <v>539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>
      <c r="A18" t="s">
        <v>88</v>
      </c>
      <c r="C18" s="4"/>
      <c r="E18" t="str">
        <f t="shared" si="0"/>
        <v>LIFE EXTENSION VITD3 SOFTGELIOOOIU 250</v>
      </c>
      <c r="F18">
        <f t="shared" si="1"/>
        <v>33</v>
      </c>
      <c r="G18">
        <f t="shared" si="2"/>
        <v>12</v>
      </c>
      <c r="H18">
        <f t="shared" si="3"/>
        <v>396</v>
      </c>
    </row>
    <row r="19" spans="1:8">
      <c r="A19" t="s">
        <v>98</v>
      </c>
      <c r="B19">
        <v>12</v>
      </c>
      <c r="C19" s="4">
        <v>396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>
      <c r="A20" t="s">
        <v>91</v>
      </c>
      <c r="C20" s="4"/>
      <c r="E20" t="str">
        <f t="shared" si="0"/>
        <v>REVICON FORTE TAB 100</v>
      </c>
      <c r="F20">
        <f t="shared" si="1"/>
        <v>18</v>
      </c>
      <c r="G20">
        <f t="shared" si="2"/>
        <v>5.5</v>
      </c>
      <c r="H20">
        <f t="shared" si="3"/>
        <v>99</v>
      </c>
    </row>
    <row r="21" spans="1:8">
      <c r="A21" t="s">
        <v>99</v>
      </c>
      <c r="B21">
        <v>5.5</v>
      </c>
      <c r="C21" s="4">
        <v>99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>
      <c r="A22" t="s">
        <v>83</v>
      </c>
      <c r="C22" s="4"/>
      <c r="E22" t="str">
        <f t="shared" si="0"/>
        <v>CALCIUMADE TAB 100</v>
      </c>
      <c r="F22">
        <f t="shared" si="1"/>
        <v>30</v>
      </c>
      <c r="G22">
        <f t="shared" si="2"/>
        <v>10.75</v>
      </c>
      <c r="H22">
        <f t="shared" si="3"/>
        <v>322.5</v>
      </c>
    </row>
    <row r="23" spans="1:8">
      <c r="A23" t="s">
        <v>100</v>
      </c>
      <c r="B23">
        <v>10.75</v>
      </c>
      <c r="C23" s="4">
        <v>322.5</v>
      </c>
    </row>
    <row r="24" spans="1:8">
      <c r="C24" s="2"/>
    </row>
    <row r="25" spans="1:8">
      <c r="C25" s="2"/>
    </row>
    <row r="30" spans="1:8">
      <c r="C30" s="2"/>
    </row>
    <row r="32" spans="1:8">
      <c r="C32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75B4-0F12-4C31-A7E1-2BD2A92E483D}">
  <dimension ref="A1:J52"/>
  <sheetViews>
    <sheetView tabSelected="1" topLeftCell="B5" workbookViewId="0">
      <selection activeCell="H38" sqref="H38"/>
    </sheetView>
  </sheetViews>
  <sheetFormatPr defaultRowHeight="14.25"/>
  <cols>
    <col min="1" max="1" width="61.625" customWidth="1"/>
    <col min="2" max="2" width="9.125" bestFit="1" customWidth="1"/>
    <col min="3" max="3" width="7.5" bestFit="1" customWidth="1"/>
    <col min="4" max="5" width="3.875" bestFit="1" customWidth="1"/>
    <col min="7" max="7" width="3.75" bestFit="1" customWidth="1"/>
    <col min="8" max="8" width="46.625" bestFit="1" customWidth="1"/>
    <col min="9" max="9" width="8.75" bestFit="1" customWidth="1"/>
    <col min="10" max="10" width="7.125" bestFit="1" customWidth="1"/>
  </cols>
  <sheetData>
    <row r="1" spans="1:10">
      <c r="A1" t="s">
        <v>105</v>
      </c>
    </row>
    <row r="3" spans="1:10">
      <c r="A3" t="s">
        <v>106</v>
      </c>
    </row>
    <row r="5" spans="1:10">
      <c r="A5" t="s">
        <v>107</v>
      </c>
    </row>
    <row r="6" spans="1:10">
      <c r="J6">
        <f>SUM(J8:J52)</f>
        <v>801</v>
      </c>
    </row>
    <row r="7" spans="1:10">
      <c r="A7" t="s">
        <v>108</v>
      </c>
      <c r="G7" t="s">
        <v>72</v>
      </c>
      <c r="H7" t="s">
        <v>116</v>
      </c>
      <c r="I7" t="s">
        <v>94</v>
      </c>
      <c r="J7" t="s">
        <v>74</v>
      </c>
    </row>
    <row r="8" spans="1:10">
      <c r="A8" t="s">
        <v>109</v>
      </c>
      <c r="B8">
        <v>1</v>
      </c>
      <c r="C8" t="s">
        <v>110</v>
      </c>
      <c r="D8">
        <v>690</v>
      </c>
      <c r="E8">
        <v>690</v>
      </c>
      <c r="G8">
        <f t="shared" ref="G8:G32" si="0">IF(OR(A8="",A8="Total"),"",B8)</f>
        <v>1</v>
      </c>
      <c r="H8" t="str">
        <f>IF(A8="","",A8)</f>
        <v>GLASS ELECTRIC KETTLE 1.8L MIKJ150-18 9023508</v>
      </c>
      <c r="I8">
        <f>IF(A8="","",VALUE(D8))</f>
        <v>690</v>
      </c>
      <c r="J8">
        <f>IF(B8="","",VALUE(E8))</f>
        <v>690</v>
      </c>
    </row>
    <row r="9" spans="1:10">
      <c r="G9" t="str">
        <f t="shared" si="0"/>
        <v/>
      </c>
      <c r="H9" t="str">
        <f t="shared" ref="H9:H52" si="1">IF(A9="","",A9)</f>
        <v/>
      </c>
      <c r="I9" t="str">
        <f t="shared" ref="I9:I52" si="2">IF(A9="","",VALUE(D9))</f>
        <v/>
      </c>
      <c r="J9" t="str">
        <f t="shared" ref="J9:J52" si="3">IF(B9="","",VALUE(E9))</f>
        <v/>
      </c>
    </row>
    <row r="10" spans="1:10">
      <c r="A10" t="s">
        <v>117</v>
      </c>
      <c r="B10">
        <v>1</v>
      </c>
      <c r="C10" t="s">
        <v>110</v>
      </c>
      <c r="D10">
        <v>35</v>
      </c>
      <c r="E10">
        <v>35</v>
      </c>
      <c r="G10">
        <f t="shared" si="0"/>
        <v>1</v>
      </c>
      <c r="H10" t="str">
        <f t="shared" si="1"/>
        <v>FUNNEL WITH FILTER (S) D1-A10 - 200 9072334</v>
      </c>
      <c r="I10">
        <f t="shared" si="2"/>
        <v>35</v>
      </c>
      <c r="J10">
        <f t="shared" si="3"/>
        <v>35</v>
      </c>
    </row>
    <row r="11" spans="1:10"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</row>
    <row r="12" spans="1:10">
      <c r="A12" t="s">
        <v>118</v>
      </c>
      <c r="B12">
        <v>1</v>
      </c>
      <c r="C12" t="s">
        <v>110</v>
      </c>
      <c r="D12">
        <v>35</v>
      </c>
      <c r="E12">
        <v>35</v>
      </c>
      <c r="G12">
        <f t="shared" si="0"/>
        <v>1</v>
      </c>
      <c r="H12" t="str">
        <f t="shared" si="1"/>
        <v>SCREW 1.5IN 30S 882292 F1-H06 - 12/240 9077215</v>
      </c>
      <c r="I12">
        <f t="shared" si="2"/>
        <v>35</v>
      </c>
      <c r="J12">
        <f t="shared" si="3"/>
        <v>35</v>
      </c>
    </row>
    <row r="13" spans="1:10"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</row>
    <row r="14" spans="1:10">
      <c r="A14" t="s">
        <v>119</v>
      </c>
      <c r="B14">
        <v>1</v>
      </c>
      <c r="C14" t="s">
        <v>110</v>
      </c>
      <c r="D14">
        <v>41</v>
      </c>
      <c r="E14">
        <v>41</v>
      </c>
      <c r="G14">
        <f t="shared" si="0"/>
        <v>1</v>
      </c>
      <c r="H14" t="str">
        <f t="shared" si="1"/>
        <v>WALL PLUG SET YLT-78-6 D1-A03 - 12/240 9075502</v>
      </c>
      <c r="I14">
        <f t="shared" si="2"/>
        <v>41</v>
      </c>
      <c r="J14">
        <f t="shared" si="3"/>
        <v>41</v>
      </c>
    </row>
    <row r="15" spans="1:10">
      <c r="G15" t="str">
        <f t="shared" si="0"/>
        <v/>
      </c>
      <c r="H15" t="str">
        <f t="shared" si="1"/>
        <v/>
      </c>
      <c r="I15" t="str">
        <f t="shared" si="2"/>
        <v/>
      </c>
      <c r="J15" t="str">
        <f t="shared" si="3"/>
        <v/>
      </c>
    </row>
    <row r="16" spans="1:10">
      <c r="A16" t="s">
        <v>111</v>
      </c>
      <c r="B16" t="s">
        <v>112</v>
      </c>
      <c r="G16" t="str">
        <f t="shared" si="0"/>
        <v>Qty(s) : 4</v>
      </c>
      <c r="H16" t="str">
        <f t="shared" si="1"/>
        <v>Item(s) : 4</v>
      </c>
      <c r="I16">
        <f t="shared" si="2"/>
        <v>0</v>
      </c>
      <c r="J16">
        <f t="shared" si="3"/>
        <v>0</v>
      </c>
    </row>
    <row r="17" spans="1:10"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/>
      </c>
    </row>
    <row r="18" spans="1:10">
      <c r="A18" t="s">
        <v>113</v>
      </c>
      <c r="B18" t="s">
        <v>114</v>
      </c>
      <c r="G18" t="str">
        <f t="shared" si="0"/>
        <v/>
      </c>
      <c r="H18" t="str">
        <f t="shared" si="1"/>
        <v>Total</v>
      </c>
      <c r="I18">
        <f t="shared" si="2"/>
        <v>0</v>
      </c>
      <c r="J18">
        <f t="shared" si="3"/>
        <v>0</v>
      </c>
    </row>
    <row r="19" spans="1:10"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</row>
    <row r="20" spans="1:10">
      <c r="A20" t="s">
        <v>115</v>
      </c>
      <c r="B20">
        <v>801</v>
      </c>
      <c r="G20">
        <f t="shared" si="0"/>
        <v>801</v>
      </c>
      <c r="H20" t="str">
        <f t="shared" si="1"/>
        <v>MAYA - CARO</v>
      </c>
      <c r="I20">
        <f t="shared" si="2"/>
        <v>0</v>
      </c>
      <c r="J20">
        <f t="shared" si="3"/>
        <v>0</v>
      </c>
    </row>
    <row r="21" spans="1:10"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</row>
    <row r="22" spans="1:10">
      <c r="G22" t="str">
        <f t="shared" si="0"/>
        <v/>
      </c>
      <c r="H22" t="str">
        <f t="shared" si="1"/>
        <v/>
      </c>
      <c r="I22" t="str">
        <f t="shared" si="2"/>
        <v/>
      </c>
      <c r="J22" t="str">
        <f t="shared" si="3"/>
        <v/>
      </c>
    </row>
    <row r="23" spans="1:10">
      <c r="G23" t="str">
        <f t="shared" si="0"/>
        <v/>
      </c>
      <c r="H23" t="str">
        <f t="shared" si="1"/>
        <v/>
      </c>
      <c r="I23" t="str">
        <f t="shared" si="2"/>
        <v/>
      </c>
      <c r="J23" t="str">
        <f t="shared" si="3"/>
        <v/>
      </c>
    </row>
    <row r="24" spans="1:10"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</row>
    <row r="25" spans="1:10"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</row>
    <row r="26" spans="1:10"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</row>
    <row r="27" spans="1:10"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</row>
    <row r="28" spans="1:10"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</row>
    <row r="29" spans="1:10"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/>
      </c>
    </row>
    <row r="30" spans="1:10"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</row>
    <row r="31" spans="1:10"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</row>
    <row r="32" spans="1:10">
      <c r="G32" t="str">
        <f>IF(OR(A32="",A32="Total"),"",B32)</f>
        <v/>
      </c>
      <c r="H32" t="str">
        <f t="shared" si="1"/>
        <v/>
      </c>
      <c r="I32" t="str">
        <f t="shared" si="2"/>
        <v/>
      </c>
      <c r="J32" t="str">
        <f t="shared" si="3"/>
        <v/>
      </c>
    </row>
    <row r="33" spans="7:10">
      <c r="G33" t="str">
        <f t="shared" ref="G33:G52" si="4">IF(OR(A33="",A33="Total"),"",B33)</f>
        <v/>
      </c>
      <c r="H33" t="str">
        <f t="shared" si="1"/>
        <v/>
      </c>
      <c r="I33" t="str">
        <f t="shared" si="2"/>
        <v/>
      </c>
      <c r="J33" t="str">
        <f t="shared" si="3"/>
        <v/>
      </c>
    </row>
    <row r="34" spans="7:10">
      <c r="G34" t="str">
        <f t="shared" si="4"/>
        <v/>
      </c>
      <c r="H34" t="str">
        <f t="shared" si="1"/>
        <v/>
      </c>
      <c r="I34" t="str">
        <f t="shared" si="2"/>
        <v/>
      </c>
      <c r="J34" t="str">
        <f t="shared" si="3"/>
        <v/>
      </c>
    </row>
    <row r="35" spans="7:10">
      <c r="G35" t="str">
        <f t="shared" si="4"/>
        <v/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7:10">
      <c r="G36" t="str">
        <f t="shared" si="4"/>
        <v/>
      </c>
      <c r="H36" t="str">
        <f t="shared" si="1"/>
        <v/>
      </c>
      <c r="I36" t="str">
        <f t="shared" si="2"/>
        <v/>
      </c>
      <c r="J36" t="str">
        <f t="shared" si="3"/>
        <v/>
      </c>
    </row>
    <row r="37" spans="7:10">
      <c r="G37" t="str">
        <f t="shared" si="4"/>
        <v/>
      </c>
      <c r="H37" t="str">
        <f t="shared" si="1"/>
        <v/>
      </c>
      <c r="I37" t="str">
        <f t="shared" si="2"/>
        <v/>
      </c>
      <c r="J37" t="str">
        <f t="shared" si="3"/>
        <v/>
      </c>
    </row>
    <row r="38" spans="7:10">
      <c r="G38" t="str">
        <f t="shared" si="4"/>
        <v/>
      </c>
      <c r="H38" t="str">
        <f t="shared" si="1"/>
        <v/>
      </c>
      <c r="I38" t="str">
        <f t="shared" si="2"/>
        <v/>
      </c>
      <c r="J38" t="str">
        <f t="shared" si="3"/>
        <v/>
      </c>
    </row>
    <row r="39" spans="7:10">
      <c r="G39" t="str">
        <f t="shared" si="4"/>
        <v/>
      </c>
      <c r="H39" t="str">
        <f t="shared" si="1"/>
        <v/>
      </c>
      <c r="I39" t="str">
        <f t="shared" si="2"/>
        <v/>
      </c>
      <c r="J39" t="str">
        <f t="shared" si="3"/>
        <v/>
      </c>
    </row>
    <row r="40" spans="7:10">
      <c r="G40" t="str">
        <f t="shared" si="4"/>
        <v/>
      </c>
      <c r="H40" t="str">
        <f t="shared" si="1"/>
        <v/>
      </c>
      <c r="I40" t="str">
        <f t="shared" si="2"/>
        <v/>
      </c>
      <c r="J40" t="str">
        <f t="shared" si="3"/>
        <v/>
      </c>
    </row>
    <row r="41" spans="7:10">
      <c r="G41" t="str">
        <f t="shared" si="4"/>
        <v/>
      </c>
      <c r="H41" t="str">
        <f t="shared" si="1"/>
        <v/>
      </c>
      <c r="I41" t="str">
        <f t="shared" si="2"/>
        <v/>
      </c>
      <c r="J41" t="str">
        <f t="shared" si="3"/>
        <v/>
      </c>
    </row>
    <row r="42" spans="7:10">
      <c r="G42" t="str">
        <f t="shared" si="4"/>
        <v/>
      </c>
      <c r="H42" t="str">
        <f t="shared" si="1"/>
        <v/>
      </c>
      <c r="I42" t="str">
        <f t="shared" si="2"/>
        <v/>
      </c>
      <c r="J42" t="str">
        <f t="shared" si="3"/>
        <v/>
      </c>
    </row>
    <row r="43" spans="7:10">
      <c r="G43" t="str">
        <f t="shared" si="4"/>
        <v/>
      </c>
      <c r="H43" t="str">
        <f t="shared" si="1"/>
        <v/>
      </c>
      <c r="I43" t="str">
        <f t="shared" si="2"/>
        <v/>
      </c>
      <c r="J43" t="str">
        <f t="shared" si="3"/>
        <v/>
      </c>
    </row>
    <row r="44" spans="7:10">
      <c r="G44" t="str">
        <f t="shared" si="4"/>
        <v/>
      </c>
      <c r="H44" t="str">
        <f t="shared" si="1"/>
        <v/>
      </c>
      <c r="I44" t="str">
        <f t="shared" si="2"/>
        <v/>
      </c>
      <c r="J44" t="str">
        <f t="shared" si="3"/>
        <v/>
      </c>
    </row>
    <row r="45" spans="7:10">
      <c r="G45" t="str">
        <f t="shared" si="4"/>
        <v/>
      </c>
      <c r="H45" t="str">
        <f t="shared" si="1"/>
        <v/>
      </c>
      <c r="I45" t="str">
        <f t="shared" si="2"/>
        <v/>
      </c>
      <c r="J45" t="str">
        <f t="shared" si="3"/>
        <v/>
      </c>
    </row>
    <row r="46" spans="7:10">
      <c r="G46" t="str">
        <f t="shared" si="4"/>
        <v/>
      </c>
      <c r="H46" t="str">
        <f t="shared" si="1"/>
        <v/>
      </c>
      <c r="I46" t="str">
        <f t="shared" si="2"/>
        <v/>
      </c>
      <c r="J46" t="str">
        <f t="shared" si="3"/>
        <v/>
      </c>
    </row>
    <row r="47" spans="7:10">
      <c r="G47" t="str">
        <f t="shared" si="4"/>
        <v/>
      </c>
      <c r="H47" t="str">
        <f t="shared" si="1"/>
        <v/>
      </c>
      <c r="I47" t="str">
        <f t="shared" si="2"/>
        <v/>
      </c>
      <c r="J47" t="str">
        <f t="shared" si="3"/>
        <v/>
      </c>
    </row>
    <row r="48" spans="7:10">
      <c r="G48" t="str">
        <f t="shared" si="4"/>
        <v/>
      </c>
      <c r="H48" t="str">
        <f t="shared" si="1"/>
        <v/>
      </c>
      <c r="I48" t="str">
        <f t="shared" si="2"/>
        <v/>
      </c>
      <c r="J48" t="str">
        <f t="shared" si="3"/>
        <v/>
      </c>
    </row>
    <row r="49" spans="7:10">
      <c r="G49" t="str">
        <f t="shared" si="4"/>
        <v/>
      </c>
      <c r="H49" t="str">
        <f t="shared" si="1"/>
        <v/>
      </c>
      <c r="I49" t="str">
        <f t="shared" si="2"/>
        <v/>
      </c>
      <c r="J49" t="str">
        <f t="shared" si="3"/>
        <v/>
      </c>
    </row>
    <row r="50" spans="7:10">
      <c r="G50" t="str">
        <f t="shared" si="4"/>
        <v/>
      </c>
      <c r="H50" t="str">
        <f t="shared" si="1"/>
        <v/>
      </c>
      <c r="I50" t="str">
        <f t="shared" si="2"/>
        <v/>
      </c>
      <c r="J50" t="str">
        <f t="shared" si="3"/>
        <v/>
      </c>
    </row>
    <row r="51" spans="7:10">
      <c r="G51" t="str">
        <f t="shared" si="4"/>
        <v/>
      </c>
      <c r="H51" t="str">
        <f t="shared" si="1"/>
        <v/>
      </c>
      <c r="I51" t="str">
        <f t="shared" si="2"/>
        <v/>
      </c>
      <c r="J51" t="str">
        <f t="shared" si="3"/>
        <v/>
      </c>
    </row>
    <row r="52" spans="7:10">
      <c r="G52" t="str">
        <f t="shared" si="4"/>
        <v/>
      </c>
      <c r="H52" t="str">
        <f t="shared" si="1"/>
        <v/>
      </c>
      <c r="I52" t="str">
        <f t="shared" si="2"/>
        <v/>
      </c>
      <c r="J5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Seaside</vt:lpstr>
      <vt:lpstr>RosePharmacy</vt:lpstr>
      <vt:lpstr>Mr. DIY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Zachary Go</cp:lastModifiedBy>
  <dcterms:created xsi:type="dcterms:W3CDTF">2024-06-04T15:20:24Z</dcterms:created>
  <dcterms:modified xsi:type="dcterms:W3CDTF">2024-06-28T11:20:59Z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2024-06-09T11:10:21Z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7fb80870-041b-4312-bfec-6c9d6caf0780</vt:lpwstr>
  </property>
  <property fmtid="{D5CDD505-2E9C-101B-9397-08002B2CF9AE}" pid="8" name="MSIP_Label_1e92ef73-0ad1-40c5-ad55-46de3396802f_ContentBits">
    <vt:lpwstr>0</vt:lpwstr>
  </property>
</Properties>
</file>