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ustom.xml" ContentType="application/vnd.openxmlformats-officedocument.custom-properties+xml"/>
  <Override PartName="/docProps/app.xml" ContentType="application/vnd.openxmlformats-officedocument.extended-properties+xml"/>
  <Override PartName="/xl/comments1.xml" ContentType="application/vnd.openxmlformats-officedocument.spreadsheetml.comment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5"/>
  <workbookPr codeName="ThisWorkbook"/>
  <mc:AlternateContent xmlns:mc="http://schemas.openxmlformats.org/markup-compatibility/2006">
    <mc:Choice Requires="x15">
      <x15ac:absPath xmlns:x15ac="http://schemas.microsoft.com/office/spreadsheetml/2010/11/ac" url="C:\Users\lj.miranda\Documents\Admin\AE\"/>
    </mc:Choice>
  </mc:AlternateContent>
  <xr:revisionPtr revIDLastSave="0" documentId="13_ncr:1_{7B767534-6DBA-4BAA-BEB1-771BD93A5324}" xr6:coauthVersionLast="36" xr6:coauthVersionMax="36"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0" yWindow="0" windowWidth="5976" windowHeight="2952"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3" l="1"/>
  <c r="H43" i="3" s="1"/>
  <c r="J43" i="3" l="1"/>
  <c r="I43" i="3"/>
  <c r="F20" i="3"/>
  <c r="B47" i="4" l="1"/>
  <c r="F18" i="3" l="1"/>
  <c r="H18" i="3" s="1"/>
  <c r="I18" i="3" l="1"/>
  <c r="J18" i="3"/>
  <c r="B71" i="4"/>
  <c r="F13" i="3" l="1"/>
  <c r="F14" i="3"/>
  <c r="J14" i="3" l="1"/>
  <c r="H14" i="3"/>
  <c r="F15" i="3"/>
  <c r="H15" i="3" s="1"/>
  <c r="I15" i="3" s="1"/>
  <c r="F16" i="3"/>
  <c r="J16" i="3" s="1"/>
  <c r="F17" i="3"/>
  <c r="J17" i="3" s="1"/>
  <c r="F19" i="3"/>
  <c r="H19" i="3" s="1"/>
  <c r="F21" i="3"/>
  <c r="H21" i="3" s="1"/>
  <c r="F22" i="3"/>
  <c r="H22" i="3" s="1"/>
  <c r="F23" i="3"/>
  <c r="H23" i="3" s="1"/>
  <c r="F24" i="3"/>
  <c r="J24" i="3" s="1"/>
  <c r="F25" i="3"/>
  <c r="J25" i="3" s="1"/>
  <c r="F26" i="3"/>
  <c r="J26" i="3" s="1"/>
  <c r="F27" i="3"/>
  <c r="J27" i="3" s="1"/>
  <c r="F28" i="3"/>
  <c r="H28" i="3" s="1"/>
  <c r="F29" i="3"/>
  <c r="H29" i="3" s="1"/>
  <c r="F30" i="3"/>
  <c r="H30" i="3" s="1"/>
  <c r="F31" i="3"/>
  <c r="F32" i="3"/>
  <c r="J32" i="3" s="1"/>
  <c r="F33" i="3"/>
  <c r="H33" i="3" s="1"/>
  <c r="F34" i="3"/>
  <c r="J34" i="3" s="1"/>
  <c r="F35" i="3"/>
  <c r="J35" i="3" s="1"/>
  <c r="F36" i="3"/>
  <c r="H36" i="3" s="1"/>
  <c r="I36" i="3" s="1"/>
  <c r="F37" i="3"/>
  <c r="H37" i="3" s="1"/>
  <c r="F38" i="3"/>
  <c r="H38" i="3" s="1"/>
  <c r="F39" i="3"/>
  <c r="J39" i="3" s="1"/>
  <c r="F40" i="3"/>
  <c r="H40" i="3" s="1"/>
  <c r="F41" i="3"/>
  <c r="J41" i="3" s="1"/>
  <c r="F42" i="3"/>
  <c r="J42" i="3" s="1"/>
  <c r="G44" i="3"/>
  <c r="A57" i="4"/>
  <c r="A42" i="4"/>
  <c r="D47" i="3"/>
  <c r="B13" i="3"/>
  <c r="B14" i="3" s="1"/>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B56" i="4"/>
  <c r="A56" i="4"/>
  <c r="B55" i="4"/>
  <c r="A55" i="4"/>
  <c r="B54" i="4"/>
  <c r="A54" i="4"/>
  <c r="B53" i="4"/>
  <c r="A53" i="4"/>
  <c r="B52" i="4"/>
  <c r="A52" i="4"/>
  <c r="B51" i="4"/>
  <c r="A51" i="4"/>
  <c r="B50" i="4"/>
  <c r="A50" i="4"/>
  <c r="B49" i="4"/>
  <c r="A49" i="4"/>
  <c r="B48" i="4"/>
  <c r="A48" i="4"/>
  <c r="A47" i="4"/>
  <c r="B46" i="4"/>
  <c r="A46" i="4"/>
  <c r="B45" i="4"/>
  <c r="A45" i="4"/>
  <c r="B44" i="4"/>
  <c r="A44" i="4"/>
  <c r="B43" i="4"/>
  <c r="A43" i="4"/>
  <c r="B42" i="4"/>
  <c r="B41" i="4"/>
  <c r="A41" i="4"/>
  <c r="H25" i="3" l="1"/>
  <c r="I25" i="3" s="1"/>
  <c r="H35" i="3"/>
  <c r="I35" i="3" s="1"/>
  <c r="H34" i="3"/>
  <c r="I34" i="3" s="1"/>
  <c r="I28" i="3"/>
  <c r="H42" i="3"/>
  <c r="I42" i="3" s="1"/>
  <c r="H41" i="3"/>
  <c r="I41" i="3" s="1"/>
  <c r="H20" i="3"/>
  <c r="I20" i="3" s="1"/>
  <c r="J33" i="3"/>
  <c r="J36" i="3"/>
  <c r="J20" i="3"/>
  <c r="J38" i="3"/>
  <c r="I33" i="3"/>
  <c r="J19" i="3"/>
  <c r="I38" i="3"/>
  <c r="H26" i="3"/>
  <c r="I26" i="3" s="1"/>
  <c r="I19" i="3"/>
  <c r="J40" i="3"/>
  <c r="I40" i="3"/>
  <c r="J37" i="3"/>
  <c r="H32" i="3"/>
  <c r="I32" i="3" s="1"/>
  <c r="I37" i="3"/>
  <c r="J30" i="3"/>
  <c r="H39" i="3"/>
  <c r="I39" i="3" s="1"/>
  <c r="J28" i="3"/>
  <c r="J22" i="3"/>
  <c r="H17" i="3"/>
  <c r="I17" i="3" s="1"/>
  <c r="F44" i="3"/>
  <c r="C14" i="3"/>
  <c r="B15" i="3"/>
  <c r="C13" i="3"/>
  <c r="J29" i="3"/>
  <c r="H27" i="3"/>
  <c r="I27" i="3" s="1"/>
  <c r="J21" i="3"/>
  <c r="I29" i="3"/>
  <c r="H24" i="3"/>
  <c r="I24" i="3" s="1"/>
  <c r="I21" i="3"/>
  <c r="H16" i="3"/>
  <c r="I16" i="3" s="1"/>
  <c r="I23" i="3"/>
  <c r="H13" i="3"/>
  <c r="J31" i="3"/>
  <c r="J23" i="3"/>
  <c r="J15" i="3"/>
  <c r="J13" i="3"/>
  <c r="H31" i="3"/>
  <c r="I31" i="3" s="1"/>
  <c r="I30" i="3"/>
  <c r="I22" i="3"/>
  <c r="I14" i="3"/>
  <c r="H44" i="3" l="1"/>
  <c r="J44" i="3"/>
  <c r="I13" i="3"/>
  <c r="I44" i="3" s="1"/>
  <c r="C15" i="3"/>
  <c r="B16" i="3"/>
  <c r="B17" i="3" l="1"/>
  <c r="C16" i="3"/>
  <c r="C17" i="3" l="1"/>
  <c r="B18" i="3"/>
  <c r="C18" i="3" l="1"/>
  <c r="B19" i="3"/>
  <c r="B20" i="3" l="1"/>
  <c r="C19" i="3"/>
  <c r="B21" i="3" l="1"/>
  <c r="C20" i="3"/>
  <c r="B22" i="3" l="1"/>
  <c r="C21" i="3"/>
  <c r="C22" i="3" l="1"/>
  <c r="B23" i="3"/>
  <c r="C23" i="3" l="1"/>
  <c r="B24" i="3"/>
  <c r="B25" i="3" l="1"/>
  <c r="C24" i="3"/>
  <c r="C25" i="3" l="1"/>
  <c r="B26" i="3"/>
  <c r="C26" i="3" l="1"/>
  <c r="B27" i="3"/>
  <c r="B28" i="3" l="1"/>
  <c r="C27" i="3"/>
  <c r="B29" i="3" l="1"/>
  <c r="C28" i="3"/>
  <c r="B30" i="3" l="1"/>
  <c r="C29" i="3"/>
  <c r="C30" i="3" l="1"/>
  <c r="B31" i="3"/>
  <c r="C31" i="3" l="1"/>
  <c r="B32" i="3"/>
  <c r="B33" i="3" l="1"/>
  <c r="C32" i="3"/>
  <c r="C33" i="3" l="1"/>
  <c r="B34" i="3"/>
  <c r="C34" i="3" l="1"/>
  <c r="B35" i="3"/>
  <c r="B36" i="3" l="1"/>
  <c r="C35" i="3"/>
  <c r="B37" i="3" l="1"/>
  <c r="C36" i="3"/>
  <c r="B38" i="3" l="1"/>
  <c r="C37" i="3"/>
  <c r="C38" i="3" l="1"/>
  <c r="B39" i="3"/>
  <c r="C39" i="3" l="1"/>
  <c r="B40" i="3"/>
  <c r="B41" i="3" l="1"/>
  <c r="C40" i="3"/>
  <c r="C41" i="3" l="1"/>
  <c r="B42" i="3"/>
  <c r="C42" i="3" l="1"/>
  <c r="B43" i="3"/>
  <c r="C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<sst xmlns="http://schemas.openxmlformats.org/spreadsheetml/2006/main" count="385" uniqueCount="157">
  <si>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</si>
  <si>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</si>
  <si>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</si>
  <si>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</si>
  <si>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</si>
  <si>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</si>
  <si>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</si>
  <si>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</si>
  <si>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</si>
  <si>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</si>
  <si>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</si>
  <si>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</si>
  <si>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</si>
  <si>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</si>
  <si>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</si>
  <si>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</si>
  <si>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</si>
  <si>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</si>
  <si>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</si>
  <si>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</si>
  <si>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</si>
  <si>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</si>
  <si>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</si>
  <si>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</si>
  <si>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</si>
  <si>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</si>
  <si>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</si>
  <si>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</si>
  <si>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</si>
  <si>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</si>
  <si>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</si>
  <si>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</si>
  <si>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</si>
  <si>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</si>
  <si>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</si>
  <si>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</si>
  <si>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</si>
  <si>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</si>
  <si>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</si>
  <si>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</si>
  <si>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</si>
  <si>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</si>
  <si>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</si>
  <si>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</si>
  <si>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</si>
  <si>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</si>
  <si>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</si>
  <si>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</si>
  <si>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</si>
  <si>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</si>
  <si>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</si>
  <si>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</si>
  <si>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</si>
  <si>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</si>
  <si>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</si>
  <si>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</si>
  <si>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</si>
  <si>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</si>
  <si>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</si>
  <si>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
  </si>
  <si>
    <t>JDU Management System</t>
  </si>
  <si>
    <t>Sr. Application System Engineer/Consultant</t>
  </si>
  <si>
    <t>SEMIFLEX</t>
  </si>
  <si>
    <t>Telework</t>
  </si>
  <si>
    <t>Miranda</t>
  </si>
  <si>
    <t>Levie James</t>
  </si>
  <si>
    <t>A</t>
  </si>
  <si>
    <t>Fujitsu Limited</t>
  </si>
  <si>
    <t>ALSOK Incident Ticket Investigation</t>
  </si>
  <si>
    <t>89 (1:29)</t>
  </si>
  <si>
    <t>ABS</t>
  </si>
  <si>
    <t>Vacation Leave</t>
  </si>
  <si>
    <t>Fri, 04/01/2022</t>
  </si>
  <si>
    <t>67 (1:7)</t>
  </si>
  <si>
    <t>Sat, 04/02/2022</t>
  </si>
  <si>
    <t>Sun, 04/03/2022</t>
  </si>
  <si>
    <t>Mon, 04/04/2022</t>
  </si>
  <si>
    <t>44 (0:44)</t>
  </si>
  <si>
    <t>Forgot to timeout</t>
  </si>
  <si>
    <t>Tue, 04/05/2022</t>
  </si>
  <si>
    <t>43 (0:43)</t>
  </si>
  <si>
    <t>Wed, 04/06/2022</t>
  </si>
  <si>
    <t>74 (1:14)</t>
  </si>
  <si>
    <t>Thu, 04/07/2022</t>
  </si>
  <si>
    <t>68 (1:8)</t>
  </si>
  <si>
    <t>Fri, 04/08/2022</t>
  </si>
  <si>
    <t>70 (1:10)</t>
  </si>
  <si>
    <t>Sat, 04/09/2022</t>
  </si>
  <si>
    <t>PHOFF</t>
  </si>
  <si>
    <t>HLDY</t>
  </si>
  <si>
    <t>Sun, 04/10/2022</t>
  </si>
  <si>
    <t>Mon, 04/11/2022</t>
  </si>
  <si>
    <t>47 (0:47)</t>
  </si>
  <si>
    <t>Tue, 04/12/2022</t>
  </si>
  <si>
    <t>52 (0:52)</t>
  </si>
  <si>
    <t>Wed, 04/13/2022</t>
  </si>
  <si>
    <t>87 (1:27)</t>
  </si>
  <si>
    <t>Thu, 04/14/2022</t>
  </si>
  <si>
    <t>HFLEX</t>
  </si>
  <si>
    <t>PHWD</t>
  </si>
  <si>
    <t>Fri, 04/15/2022</t>
  </si>
  <si>
    <t>Sat, 04/16/2022</t>
  </si>
  <si>
    <t>Sun, 04/17/2022</t>
  </si>
  <si>
    <t>Mon, 04/18/2022</t>
  </si>
  <si>
    <t>11 (0:11)</t>
  </si>
  <si>
    <t>Tue, 04/19/2022</t>
  </si>
  <si>
    <t>216 (3:36)</t>
  </si>
  <si>
    <t>Wed, 04/20/2022</t>
  </si>
  <si>
    <t>94 (1:34)</t>
  </si>
  <si>
    <t>Thu, 04/21/2022</t>
  </si>
  <si>
    <t>73 (1:13)</t>
  </si>
  <si>
    <t>Fri, 04/22/2022</t>
  </si>
  <si>
    <t>Sat, 04/23/2022</t>
  </si>
  <si>
    <t>Sun, 04/24/2022</t>
  </si>
  <si>
    <t>Mon, 04/25/2022</t>
  </si>
  <si>
    <t>Tue, 04/26/2022</t>
  </si>
  <si>
    <t>Wed, 04/27/2022</t>
  </si>
  <si>
    <t>54 (0:54)</t>
  </si>
  <si>
    <t>Thu, 04/28/2022</t>
  </si>
  <si>
    <t>46 (0:46)</t>
  </si>
  <si>
    <t>Fri, 04/29/2022</t>
  </si>
  <si>
    <t>Sat, 04/30/2022</t>
  </si>
  <si>
    <t>04/01/2022 07:55:04 AM</t>
  </si>
  <si>
    <t>04/01/2022 06:02:29 PM</t>
  </si>
  <si>
    <t>04/04/2022 07:46:00 AM</t>
  </si>
  <si>
    <t>04/04/2022 05:30:00 PM</t>
  </si>
  <si>
    <t>04/05/2022 08:16:12 AM</t>
  </si>
  <si>
    <t>04/05/2022 06:00:03 PM</t>
  </si>
  <si>
    <t>04/06/2022 08:03:12 AM</t>
  </si>
  <si>
    <t>04/06/2022 06:17:28 PM</t>
  </si>
  <si>
    <t>04/07/2022 08:02:34 AM</t>
  </si>
  <si>
    <t>04/07/2022 06:10:39 PM</t>
  </si>
  <si>
    <t>04/08/2022 08:01:53 AM</t>
  </si>
  <si>
    <t>04/08/2022 06:12:09 PM</t>
  </si>
  <si>
    <t>04/11/2022 07:52:11 AM</t>
  </si>
  <si>
    <t>04/11/2022 05:39:50 PM</t>
  </si>
  <si>
    <t>04/12/2022 08:03:48 AM</t>
  </si>
  <si>
    <t>04/12/2022 05:56:24 PM</t>
  </si>
  <si>
    <t>04/13/2022 07:53:36 AM</t>
  </si>
  <si>
    <t>04/13/2022 06:20:44 PM</t>
  </si>
  <si>
    <t>04/18/2022 08:32:29 AM</t>
  </si>
  <si>
    <t>04/18/2022 05:44:26 PM</t>
  </si>
  <si>
    <t>04/19/2022 08:01:45 AM</t>
  </si>
  <si>
    <t>04/19/2022 08:38:35 PM</t>
  </si>
  <si>
    <t>04/20/2022 08:02:33 AM</t>
  </si>
  <si>
    <t>04/20/2022 06:37:10 PM</t>
  </si>
  <si>
    <t>04/21/2022 08:02:42 AM</t>
  </si>
  <si>
    <t>04/21/2022 06:16:19 PM</t>
  </si>
  <si>
    <t>04/22/2022 08:02:14 AM</t>
  </si>
  <si>
    <t>04/22/2022 06:31:39 PM</t>
  </si>
  <si>
    <t>04/26/2022 08:13:55 AM</t>
  </si>
  <si>
    <t>04/26/2022 05:58:15 PM</t>
  </si>
  <si>
    <t>04/27/2022 07:50:29 AM</t>
  </si>
  <si>
    <t>04/27/2022 05:44:35 PM</t>
  </si>
  <si>
    <t>04/28/2022 08:01:17 AM</t>
  </si>
  <si>
    <t>04/28/2022 05:47:39 PM</t>
  </si>
  <si>
    <t>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</si>
</sst>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numFmt numFmtId="165" formatCode="mm/dd/yyyy\ hh:mm"/>
    <numFmt numFmtId="166" formatCode="yyyy/mm/dd\ hh:mm"/>
    <numFmt numFmtId="167"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b/>
      <sz val="12"/>
      <color theme="1"/>
      <name val="Calibri Light"/>
      <family val="2"/>
      <charset val="128"/>
      <scheme val="major"/>
    </font>
    <font>
      <sz val="12"/>
      <color theme="1"/>
      <name val="Calibri Light"/>
      <family val="2"/>
      <charset val="128"/>
      <scheme val="major"/>
    </font>
    <font>
      <sz val="12"/>
      <color theme="1"/>
      <name val="Calibri Light"/>
      <family val="2"/>
      <charset val="128"/>
    </font>
    <font>
      <sz val="7"/>
      <color theme="1"/>
      <name val="Open Sans"/>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6">
    <xf numFmtId="0" fontId="0" fillId="0" borderId="0" xfId="0"/>
    <xf numFmtId="0" fontId="0" fillId="0" borderId="0" xfId="0" applyProtection="1">
      <protection locked="0"/>
    </xf>
    <xf numFmtId="0" fontId="4" fillId="0" borderId="0" xfId="0" applyFont="1" applyAlignment="1" applyProtection="1">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7" fillId="2" borderId="3" xfId="0" applyNumberFormat="1" applyFont="1" applyFill="1" applyBorder="1" applyAlignment="1" applyProtection="1">
      <alignment horizontal="center"/>
    </xf>
    <xf numFmtId="0" fontId="5"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9" fillId="0" borderId="0" xfId="0" applyFont="1"/>
    <xf numFmtId="0" fontId="9" fillId="6" borderId="0" xfId="0" applyFont="1" applyFill="1"/>
    <xf numFmtId="0" fontId="10" fillId="0" borderId="0" xfId="0" applyFont="1"/>
    <xf numFmtId="0" fontId="11" fillId="0" borderId="0" xfId="0" applyFont="1"/>
    <xf numFmtId="165" fontId="11" fillId="3" borderId="3" xfId="0" applyNumberFormat="1" applyFont="1" applyFill="1" applyBorder="1" applyAlignment="1">
      <alignment horizontal="center" vertical="center"/>
    </xf>
    <xf numFmtId="0" fontId="11" fillId="2" borderId="3" xfId="0" applyFont="1" applyFill="1" applyBorder="1"/>
    <xf numFmtId="0" fontId="9" fillId="0" borderId="0" xfId="0" applyFont="1" applyFill="1"/>
    <xf numFmtId="0" fontId="9" fillId="0" borderId="0" xfId="0" applyFont="1" applyProtection="1">
      <protection locked="0"/>
    </xf>
    <xf numFmtId="0" fontId="9" fillId="0" borderId="0" xfId="0" applyFont="1" applyProtection="1"/>
    <xf numFmtId="164" fontId="2" fillId="2" borderId="3" xfId="0" applyNumberFormat="1" applyFont="1" applyFill="1" applyBorder="1" applyAlignment="1" applyProtection="1">
      <alignment horizontal="center" vertical="center"/>
    </xf>
    <xf numFmtId="0" fontId="12" fillId="0" borderId="0" xfId="0" applyFont="1"/>
    <xf numFmtId="0" fontId="11" fillId="0" borderId="0" xfId="0" applyFont="1" applyFill="1" applyAlignment="1"/>
    <xf numFmtId="0" fontId="11"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1" fillId="0" borderId="0" xfId="0" applyNumberFormat="1" applyFont="1"/>
    <xf numFmtId="0" fontId="16" fillId="0" borderId="0" xfId="0" applyFont="1" applyFill="1" applyAlignment="1"/>
    <xf numFmtId="0" fontId="17" fillId="2" borderId="3" xfId="0" applyFont="1" applyFill="1" applyBorder="1" applyAlignment="1" applyProtection="1">
      <alignment horizontal="center" vertical="center"/>
    </xf>
    <xf numFmtId="0" fontId="17" fillId="7" borderId="3" xfId="0" applyFont="1" applyFill="1" applyBorder="1" applyAlignment="1" applyProtection="1">
      <alignment horizontal="center" vertical="center"/>
      <protection locked="0"/>
    </xf>
    <xf numFmtId="0" fontId="19" fillId="0" borderId="0" xfId="0" applyFont="1" applyProtection="1">
      <protection locked="0"/>
    </xf>
    <xf numFmtId="0" fontId="19" fillId="0" borderId="0" xfId="0" applyFont="1" applyAlignment="1" applyProtection="1">
      <alignment vertical="top"/>
      <protection locked="0"/>
    </xf>
    <xf numFmtId="0" fontId="0" fillId="5" borderId="0" xfId="0" applyFill="1"/>
    <xf numFmtId="167" fontId="0" fillId="3" borderId="3" xfId="0" applyNumberFormat="1" applyFill="1" applyBorder="1" applyAlignment="1" applyProtection="1">
      <alignment horizontal="center" vertical="center"/>
      <protection locked="0"/>
    </xf>
    <xf numFmtId="0" fontId="20" fillId="4" borderId="0" xfId="0" applyFont="1" applyFill="1" applyAlignment="1">
      <alignment vertical="center"/>
    </xf>
    <xf numFmtId="0" fontId="20" fillId="5" borderId="0" xfId="0" applyFont="1" applyFill="1" applyAlignment="1">
      <alignment vertical="center" wrapText="1"/>
    </xf>
    <xf numFmtId="21" fontId="20" fillId="5" borderId="0" xfId="0" applyNumberFormat="1" applyFont="1" applyFill="1" applyAlignment="1">
      <alignment vertical="center" wrapText="1"/>
    </xf>
    <xf numFmtId="20" fontId="20" fillId="5" borderId="0" xfId="0" applyNumberFormat="1" applyFont="1" applyFill="1" applyAlignment="1">
      <alignment horizontal="right" vertical="center" wrapText="1"/>
    </xf>
    <xf numFmtId="0" fontId="20" fillId="5" borderId="0" xfId="0" applyFont="1" applyFill="1" applyAlignment="1">
      <alignment horizontal="right" vertical="center" wrapText="1"/>
    </xf>
    <xf numFmtId="0" fontId="20" fillId="5" borderId="0" xfId="0" applyFont="1" applyFill="1" applyAlignment="1">
      <alignment vertical="center"/>
    </xf>
    <xf numFmtId="0" fontId="20" fillId="5" borderId="0" xfId="0" applyFont="1" applyFill="1" applyAlignment="1">
      <alignment horizontal="center" vertical="center" wrapText="1"/>
    </xf>
    <xf numFmtId="0" fontId="20" fillId="5" borderId="0" xfId="0" applyFont="1" applyFill="1" applyAlignment="1">
      <alignment horizontal="center" vertical="center" wrapText="1"/>
    </xf>
    <xf numFmtId="0" fontId="20"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18" fillId="2" borderId="3" xfId="0" applyFont="1" applyFill="1" applyBorder="1" applyAlignment="1" applyProtection="1">
      <alignment horizontal="center"/>
    </xf>
    <xf numFmtId="0" fontId="6"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5" fillId="3" borderId="3" xfId="0" applyNumberFormat="1" applyFont="1" applyFill="1" applyBorder="1" applyAlignment="1" applyProtection="1">
      <alignment horizontal="left" vertical="center"/>
      <protection locked="0"/>
    </xf>
    <xf numFmtId="49" fontId="15" fillId="3" borderId="5" xfId="0" applyNumberFormat="1" applyFont="1" applyFill="1" applyBorder="1" applyAlignment="1" applyProtection="1">
      <alignment horizontal="left" vertical="center"/>
      <protection locked="0"/>
    </xf>
    <xf numFmtId="49" fontId="15" fillId="3" borderId="6" xfId="0" applyNumberFormat="1" applyFont="1" applyFill="1" applyBorder="1" applyAlignment="1" applyProtection="1">
      <alignment horizontal="left" vertical="center"/>
      <protection locked="0"/>
    </xf>
    <xf numFmtId="49" fontId="15" fillId="3" borderId="7" xfId="0" applyNumberFormat="1" applyFont="1" applyFill="1" applyBorder="1" applyAlignment="1" applyProtection="1">
      <alignment horizontal="left" vertical="center"/>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3" fillId="2" borderId="3" xfId="0" applyFont="1" applyFill="1" applyBorder="1" applyAlignment="1" applyProtection="1">
      <alignment horizontal="center" vertical="center"/>
    </xf>
    <xf numFmtId="0" fontId="8" fillId="0" borderId="2" xfId="0" applyFont="1" applyBorder="1" applyAlignment="1" applyProtection="1">
      <alignment horizontal="left"/>
    </xf>
    <xf numFmtId="0" fontId="4"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4" fillId="3" borderId="4" xfId="0" applyFont="1" applyFill="1" applyBorder="1" applyAlignment="1" applyProtection="1">
      <alignment horizontal="center"/>
      <protection locked="0"/>
    </xf>
    <xf numFmtId="0" fontId="20"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254000</xdr:colOff>
      <xdr:row>46</xdr:row>
      <xdr:rowOff>31750</xdr:rowOff>
    </xdr:from>
    <xdr:to>
      <xdr:col>6</xdr:col>
      <xdr:colOff>400537</xdr:colOff>
      <xdr:row>47</xdr:row>
      <xdr:rowOff>132607</xdr:rowOff>
    </xdr:to>
    <xdr:pic>
      <xdr:nvPicPr>
        <xdr:cNvPr id="5" name="Picture 4">
          <a:extLst>
            <a:ext uri="{FF2B5EF4-FFF2-40B4-BE49-F238E27FC236}">
              <a16:creationId xmlns:a16="http://schemas.microsoft.com/office/drawing/2014/main" id="{1DF8E85C-9546-4173-8E9B-2F3BF99CE9FF}"/>
            </a:ext>
          </a:extLst>
        </xdr:cNvPr>
        <xdr:cNvPicPr>
          <a:picLocks noChangeAspect="1"/>
        </xdr:cNvPicPr>
      </xdr:nvPicPr>
      <xdr:blipFill>
        <a:blip xmlns:r="http://schemas.openxmlformats.org/officeDocument/2006/relationships" r:embed="rId2"/>
        <a:stretch>
          <a:fillRect/>
        </a:stretch>
      </xdr:blipFill>
      <xdr:spPr>
        <a:xfrm>
          <a:off x="6794500" y="9398000"/>
          <a:ext cx="821119" cy="3404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968300</xdr:colOff>
      <xdr:row>4</xdr:row>
      <xdr:rowOff>67235</xdr:rowOff>
    </xdr:from>
    <xdr:to>
      <xdr:col>10</xdr:col>
      <xdr:colOff>433331</xdr:colOff>
      <xdr:row>14</xdr:row>
      <xdr:rowOff>84379</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3949065" y="784411"/>
          <a:ext cx="5079178" cy="181008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zoomScale="85" zoomScaleNormal="40" zoomScaleSheetLayoutView="85" workbookViewId="0"/>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8" customWidth="1"/>
    <col min="21" max="16384" width="9" style="1"/>
  </cols>
  <sheetData>
    <row r="1" spans="2:20" ht="35.25" customHeight="1"/>
    <row r="2" spans="2:20" ht="45" customHeight="1" thickBot="1">
      <c r="B2" s="60" t="s">
        <v>9</v>
      </c>
      <c r="C2" s="60"/>
      <c r="D2" s="60"/>
      <c r="E2" s="60"/>
      <c r="F2" s="60"/>
      <c r="G2" s="60"/>
      <c r="H2" s="60"/>
      <c r="I2" s="60"/>
      <c r="J2" s="60"/>
      <c r="K2" s="60"/>
      <c r="L2" s="60"/>
      <c r="M2" s="60"/>
      <c r="N2" s="60"/>
      <c r="O2" s="60"/>
      <c r="P2" s="60"/>
      <c r="Q2" s="60"/>
      <c r="R2" s="60"/>
    </row>
    <row r="3" spans="2:20">
      <c r="B3" s="62"/>
      <c r="C3" s="62"/>
      <c r="D3" s="62"/>
      <c r="E3" s="62"/>
      <c r="F3" s="62"/>
      <c r="G3" s="62"/>
      <c r="H3" s="62"/>
      <c r="I3" s="62"/>
      <c r="J3" s="62"/>
      <c r="K3" s="62"/>
      <c r="L3" s="62"/>
      <c r="M3" s="62"/>
    </row>
    <row r="4" spans="2:20" ht="20.100000000000001" customHeight="1" thickBot="1">
      <c r="B4" s="10" t="s">
        <v>48</v>
      </c>
      <c r="C4" s="61" t="s">
        <v>64</v>
      </c>
      <c r="D4" s="61"/>
      <c r="E4" s="61"/>
      <c r="F4" s="61"/>
      <c r="G4" s="2"/>
      <c r="H4" s="2"/>
      <c r="I4" s="2"/>
      <c r="J4" s="10" t="s">
        <v>11</v>
      </c>
      <c r="K4" s="10"/>
      <c r="L4" s="61" t="s">
        <v>67</v>
      </c>
      <c r="M4" s="61"/>
      <c r="N4" s="61"/>
      <c r="O4" s="61"/>
      <c r="P4" s="61"/>
      <c r="Q4" s="61"/>
      <c r="R4" s="61"/>
    </row>
    <row r="5" spans="2:20" ht="20.100000000000001" customHeight="1" thickBot="1">
      <c r="B5" s="10" t="s">
        <v>47</v>
      </c>
      <c r="C5" s="61" t="s">
        <v>65</v>
      </c>
      <c r="D5" s="61"/>
      <c r="E5" s="61"/>
      <c r="F5" s="61"/>
      <c r="G5" s="2"/>
      <c r="H5" s="2"/>
      <c r="I5" s="2"/>
      <c r="J5" s="10" t="s">
        <v>18</v>
      </c>
      <c r="K5" s="10"/>
      <c r="L5" s="61" t="s">
        <v>60</v>
      </c>
      <c r="M5" s="61"/>
      <c r="N5" s="61"/>
      <c r="O5" s="61"/>
      <c r="P5" s="61"/>
      <c r="Q5" s="61"/>
      <c r="R5" s="61"/>
    </row>
    <row r="6" spans="2:20" ht="20.100000000000001" customHeight="1" thickBot="1">
      <c r="B6" s="10" t="s">
        <v>46</v>
      </c>
      <c r="C6" s="61" t="s">
        <v>66</v>
      </c>
      <c r="D6" s="61"/>
      <c r="E6" s="61"/>
      <c r="F6" s="61"/>
      <c r="G6" s="2"/>
      <c r="H6" s="2"/>
      <c r="I6" s="2"/>
      <c r="J6" s="2"/>
      <c r="K6" s="2"/>
      <c r="L6" s="2"/>
      <c r="M6" s="2"/>
      <c r="N6" s="2"/>
      <c r="O6" s="2"/>
      <c r="P6" s="2"/>
      <c r="Q6" s="2"/>
      <c r="R6" s="2"/>
    </row>
    <row r="7" spans="2:20" ht="20.100000000000001" customHeight="1" thickBot="1">
      <c r="B7" s="9" t="s">
        <v>10</v>
      </c>
      <c r="C7" s="64" t="s">
        <v>61</v>
      </c>
      <c r="D7" s="64"/>
      <c r="E7" s="64"/>
      <c r="F7" s="64"/>
      <c r="G7" s="2"/>
      <c r="H7" s="2"/>
      <c r="I7" s="2"/>
    </row>
    <row r="9" spans="2:20" s="34" customFormat="1" ht="15.6">
      <c r="B9" s="32" t="s">
        <v>12</v>
      </c>
      <c r="C9" s="33">
        <v>4</v>
      </c>
      <c r="D9" s="32" t="s">
        <v>13</v>
      </c>
      <c r="E9" s="33">
        <v>2022</v>
      </c>
      <c r="F9" s="49"/>
      <c r="G9" s="49"/>
      <c r="H9" s="49"/>
      <c r="I9" s="49"/>
      <c r="J9" s="49"/>
      <c r="K9" s="49"/>
      <c r="L9" s="49"/>
      <c r="M9" s="49"/>
      <c r="N9" s="49"/>
      <c r="O9" s="49"/>
      <c r="P9" s="49"/>
      <c r="Q9" s="49"/>
      <c r="R9" s="49"/>
      <c r="T9" s="35"/>
    </row>
    <row r="10" spans="2:20" ht="20.25" customHeight="1">
      <c r="B10" s="59" t="s">
        <v>0</v>
      </c>
      <c r="C10" s="59"/>
      <c r="D10" s="59" t="s">
        <v>24</v>
      </c>
      <c r="E10" s="59"/>
      <c r="F10" s="59" t="s">
        <v>4</v>
      </c>
      <c r="G10" s="59" t="s">
        <v>17</v>
      </c>
      <c r="H10" s="59"/>
      <c r="I10" s="59"/>
      <c r="J10" s="63" t="s">
        <v>15</v>
      </c>
      <c r="K10" s="59" t="s">
        <v>16</v>
      </c>
      <c r="L10" s="59" t="s">
        <v>1</v>
      </c>
      <c r="M10" s="59"/>
      <c r="N10" s="59"/>
      <c r="O10" s="59"/>
      <c r="P10" s="59"/>
      <c r="Q10" s="59"/>
      <c r="R10" s="59"/>
    </row>
    <row r="11" spans="2:20">
      <c r="B11" s="59"/>
      <c r="C11" s="59"/>
      <c r="D11" s="8" t="s">
        <v>2</v>
      </c>
      <c r="E11" s="8" t="s">
        <v>3</v>
      </c>
      <c r="F11" s="59"/>
      <c r="G11" s="8" t="s">
        <v>5</v>
      </c>
      <c r="H11" s="8" t="s">
        <v>14</v>
      </c>
      <c r="I11" s="8" t="s">
        <v>6</v>
      </c>
      <c r="J11" s="63"/>
      <c r="K11" s="59"/>
      <c r="L11" s="59"/>
      <c r="M11" s="59"/>
      <c r="N11" s="59"/>
      <c r="O11" s="59"/>
      <c r="P11" s="59"/>
      <c r="Q11" s="59"/>
      <c r="R11" s="59"/>
    </row>
    <row r="12" spans="2:20">
      <c r="B12" s="59"/>
      <c r="C12" s="59"/>
      <c r="D12" s="7" t="s">
        <v>8</v>
      </c>
      <c r="E12" s="7" t="s">
        <v>8</v>
      </c>
      <c r="F12" s="7" t="s">
        <v>23</v>
      </c>
      <c r="G12" s="7" t="s">
        <v>23</v>
      </c>
      <c r="H12" s="7" t="s">
        <v>23</v>
      </c>
      <c r="I12" s="7" t="s">
        <v>23</v>
      </c>
      <c r="J12" s="7" t="s">
        <v>23</v>
      </c>
      <c r="K12" s="59"/>
      <c r="L12" s="59"/>
      <c r="M12" s="59"/>
      <c r="N12" s="59"/>
      <c r="O12" s="59"/>
      <c r="P12" s="59"/>
      <c r="Q12" s="59"/>
      <c r="R12" s="59"/>
    </row>
    <row r="13" spans="2:20" ht="14.25" customHeight="1">
      <c r="B13" s="5">
        <f>IF(DAY(DATE(E9, C9, 1))=1,1,"**")</f>
        <v>1</v>
      </c>
      <c r="C13" s="4" t="str">
        <f>IF(B13="**","**",CHOOSE(WEEKDAY(DATE($E$9,$C$9,B13),1),"SUN","MON","TUE","WED","THU","FRI","SAT"))</f>
        <v>FRI</v>
      </c>
      <c r="D13" s="29" t="s">
        <v>122</v>
      </c>
      <c r="E13" s="37" t="s">
        <v>123</v>
      </c>
      <c r="F13" s="3">
        <f t="shared" ref="F13:F42" si="0">IFERROR(
    IF(OR(TRIM(D13)="",TRIM(E13)=""), "",IF(TIMEVALUE(TEXT(E13-D13,"h:mm"))&lt;TIMEVALUE("5:00"),0,IF(TIMEVALUE(TEXT(E13-D13,"h:mm"))&gt;=TIMEVALUE("5:00"),1,0
              )
         )
    ),0)</f>
        <v>1</v>
      </c>
      <c r="G13" s="3"/>
      <c r="H13" s="12" t="str">
        <f>IFERROR(
      IF( OR(TRIM(D13)="",TRIM(E13)=""),"",IF( TEXT(E13-D13,"h.mm")-(F13+G13)&gt;=8,TEXT("8:00","h.mm"), IF(AND(TEXT(E13-D13,"h.mm")-(F13+G13)&gt;=4,TEXT(E13-D13,"h.mm")-(F13+G13)&lt;8),4,TEXT(E13-D13,"h.mm")-(F13+G13)
                      )
               )
),"" )</f>
        <v>8.00</v>
      </c>
      <c r="I13" s="12">
        <f>IFERROR(
               IF(OR(TRIM(D13)="",TRIM(E13)=""),"",IF(TEXT(E13-D13,"h.mm") - (F13+G13+H13)&lt;=0,"0.00",TEXT(E13-D13,"h.mm") - (F13+G13+H13)
                            )
),"")</f>
        <v>1.0700000000000003</v>
      </c>
      <c r="J13" s="12">
        <f>IFERROR(IF(ISBLANK(E13),"",TEXT(E13-D13,"h.mm") - F13),"")</f>
        <v>9.07</v>
      </c>
      <c r="K13" s="26" t="s">
        <v>63</v>
      </c>
      <c r="L13" s="53" t="s">
        <v>68</v>
      </c>
      <c r="M13" s="53"/>
      <c r="N13" s="53"/>
      <c r="O13" s="53"/>
      <c r="P13" s="53"/>
      <c r="Q13" s="53"/>
      <c r="R13" s="53"/>
      <c r="T13" s="27"/>
    </row>
    <row r="14" spans="2:20" ht="14.25" customHeight="1">
      <c r="B14" s="5">
        <f>IF(B13="**","**",IF(DAY(DATE(E9,C9,B13+1))=B13+1,B13+1,"**"))</f>
        <v>2</v>
      </c>
      <c r="C14" s="4" t="str">
        <f t="shared" ref="C14:C43" si="1">IF(B14="**","**",CHOOSE(WEEKDAY(DATE($E$9,$C$9,B14),1),"SUN","MON","TUE","WED","THU","FRI","SAT"))</f>
        <v>SAT</v>
      </c>
      <c r="D14" s="29" t="s">
        <v>59</v>
      </c>
      <c r="E14" s="37" t="s">
        <v>59</v>
      </c>
      <c r="F14" s="3" t="str">
        <f t="shared" si="0"/>
        <v/>
      </c>
      <c r="G14" s="3"/>
      <c r="H14" s="12" t="str">
        <f t="shared" ref="H14:H42" si="2">IFERROR(
      IF( OR(TRIM(D14)="",TRIM(E14)=""),"",IF( TEXT(E14-D14,"h.mm")-(F14+G14)&gt;=8,TEXT("8:00","h.mm"), IF(AND(TEXT(E14-D14,"h.mm")-(F14+G14)&gt;=4,TEXT(E14-D14,"h.mm")-(F14+G14)&lt;8),4,TEXT(E14-D14,"h.mm")-(F14+G14)
                      )
               )
),"" )</f>
        <v/>
      </c>
      <c r="I14" s="12" t="str">
        <f t="shared" ref="I14:I42" si="3">IFERROR(
               IF(OR(TRIM(D14)="",TRIM(E14)=""),"",IF(TEXT(E14-D14,"h.mm") - (F14+G14+H14)&lt;=0,"0.00",TEXT(E14-D14,"h.mm") - (F14+G14+H14)
                            )
),"")</f>
        <v/>
      </c>
      <c r="J14" s="12" t="str">
        <f t="shared" ref="J14:J42" si="4">IFERROR(IF(ISBLANK(E14),"",TEXT(E14-D14,"h.mm") - F14),"")</f>
        <v/>
      </c>
      <c r="K14" s="26"/>
      <c r="L14" s="53"/>
      <c r="M14" s="53"/>
      <c r="N14" s="53"/>
      <c r="O14" s="53"/>
      <c r="P14" s="53"/>
      <c r="Q14" s="53"/>
      <c r="R14" s="53"/>
      <c r="T14" s="27"/>
    </row>
    <row r="15" spans="2:20" ht="14.25" customHeight="1">
      <c r="B15" s="22">
        <f>IF(B14="**","**",IF(DAY(DATE(E9,C9,B14+1))=B14+1,B14+1,"**"))</f>
        <v>3</v>
      </c>
      <c r="C15" s="4" t="str">
        <f t="shared" si="1"/>
        <v>SUN</v>
      </c>
      <c r="D15" s="29" t="s">
        <v>59</v>
      </c>
      <c r="E15" s="29" t="s">
        <v>59</v>
      </c>
      <c r="F15" s="3" t="str">
        <f t="shared" si="0"/>
        <v/>
      </c>
      <c r="G15" s="3"/>
      <c r="H15" s="12" t="str">
        <f t="shared" si="2"/>
        <v/>
      </c>
      <c r="I15" s="12" t="str">
        <f t="shared" si="3"/>
        <v/>
      </c>
      <c r="J15" s="12" t="str">
        <f t="shared" si="4"/>
        <v/>
      </c>
      <c r="K15" s="26"/>
      <c r="L15" s="53"/>
      <c r="M15" s="53"/>
      <c r="N15" s="53"/>
      <c r="O15" s="53"/>
      <c r="P15" s="53"/>
      <c r="Q15" s="53"/>
      <c r="R15" s="53"/>
      <c r="T15" s="27"/>
    </row>
    <row r="16" spans="2:20" ht="14.25" customHeight="1">
      <c r="B16" s="22">
        <f>IF(B15="**","**",IF(DAY(DATE(E9,C9,B15+1))=B15+1,B15+1,"**"))</f>
        <v>4</v>
      </c>
      <c r="C16" s="4" t="str">
        <f t="shared" si="1"/>
        <v>MON</v>
      </c>
      <c r="D16" s="29" t="s">
        <v>124</v>
      </c>
      <c r="E16" s="29" t="s">
        <v>125</v>
      </c>
      <c r="F16" s="3">
        <f t="shared" si="0"/>
        <v>1</v>
      </c>
      <c r="G16" s="3"/>
      <c r="H16" s="12" t="str">
        <f t="shared" si="2"/>
        <v>8.00</v>
      </c>
      <c r="I16" s="12">
        <f t="shared" si="3"/>
        <v>0.4399999999999995</v>
      </c>
      <c r="J16" s="12">
        <f t="shared" si="4"/>
        <v>8.44</v>
      </c>
      <c r="K16" s="26" t="s">
        <v>63</v>
      </c>
      <c r="L16" s="54" t="s">
        <v>68</v>
      </c>
      <c r="M16" s="55"/>
      <c r="N16" s="55"/>
      <c r="O16" s="55"/>
      <c r="P16" s="55"/>
      <c r="Q16" s="55"/>
      <c r="R16" s="56"/>
      <c r="T16" s="27"/>
    </row>
    <row r="17" spans="2:20" ht="14.25" customHeight="1">
      <c r="B17" s="5">
        <f>IF(B16="**","**",IF(DAY(DATE(E9,C9,B16+1))=B16+1,B16+1,"**"))</f>
        <v>5</v>
      </c>
      <c r="C17" s="4" t="str">
        <f t="shared" si="1"/>
        <v>TUE</v>
      </c>
      <c r="D17" s="29" t="s">
        <v>126</v>
      </c>
      <c r="E17" s="29" t="s">
        <v>127</v>
      </c>
      <c r="F17" s="3">
        <f t="shared" si="0"/>
        <v>1</v>
      </c>
      <c r="G17" s="3"/>
      <c r="H17" s="12" t="str">
        <f t="shared" si="2"/>
        <v>8.00</v>
      </c>
      <c r="I17" s="12">
        <f t="shared" si="3"/>
        <v>0.42999999999999972</v>
      </c>
      <c r="J17" s="12">
        <f t="shared" si="4"/>
        <v>8.43</v>
      </c>
      <c r="K17" s="26" t="s">
        <v>63</v>
      </c>
      <c r="L17" s="54" t="s">
        <v>68</v>
      </c>
      <c r="M17" s="55"/>
      <c r="N17" s="55"/>
      <c r="O17" s="55"/>
      <c r="P17" s="55"/>
      <c r="Q17" s="55"/>
      <c r="R17" s="56"/>
      <c r="T17" s="27"/>
    </row>
    <row r="18" spans="2:20" ht="14.25" customHeight="1">
      <c r="B18" s="5">
        <f>IF(B17="**","**",IF(DAY(DATE(E9,C9,B17+1))=B17+1,B17+1,"**"))</f>
        <v>6</v>
      </c>
      <c r="C18" s="4" t="str">
        <f t="shared" si="1"/>
        <v>WED</v>
      </c>
      <c r="D18" s="29" t="s">
        <v>128</v>
      </c>
      <c r="E18" s="29" t="s">
        <v>129</v>
      </c>
      <c r="F18" s="3">
        <f t="shared" ref="F18" si="5">IFERROR(
    IF(OR(TRIM(D18)="",TRIM(E18)=""), "",IF(TIMEVALUE(TEXT(E18-D18,"h:mm"))&lt;TIMEVALUE("5:00"),0,IF(TIMEVALUE(TEXT(E18-D18,"h:mm"))&gt;=TIMEVALUE("5:00"),1,0
              )
         )
    ),0)</f>
        <v>1</v>
      </c>
      <c r="G18" s="3"/>
      <c r="H18" s="12" t="str">
        <f t="shared" ref="H18" si="6">IFERROR(
      IF( OR(TRIM(D18)="",TRIM(E18)=""),"",IF( TEXT(E18-D18,"h.mm")-(F18+G18)&gt;=8,TEXT("8:00","h.mm"), IF(AND(TEXT(E18-D18,"h.mm")-(F18+G18)&gt;=4,TEXT(E18-D18,"h.mm")-(F18+G18)&lt;8),4,TEXT(E18-D18,"h.mm")-(F18+G18)
                      )
               )
),"" )</f>
        <v>8.00</v>
      </c>
      <c r="I18" s="12">
        <f t="shared" ref="I18" si="7">IFERROR(
               IF(OR(TRIM(D18)="",TRIM(E18)=""),"",IF(TEXT(E18-D18,"h.mm") - (F18+G18+H18)&lt;=0,"0.00",TEXT(E18-D18,"h.mm") - (F18+G18+H18)
                            )
),"")</f>
        <v>1.1400000000000006</v>
      </c>
      <c r="J18" s="12">
        <f t="shared" ref="J18" si="8">IFERROR(IF(ISBLANK(E18),"",TEXT(E18-D18,"h.mm") - F18),"")</f>
        <v>9.14</v>
      </c>
      <c r="K18" s="26" t="s">
        <v>63</v>
      </c>
      <c r="L18" s="54" t="s">
        <v>68</v>
      </c>
      <c r="M18" s="55"/>
      <c r="N18" s="55"/>
      <c r="O18" s="55"/>
      <c r="P18" s="55"/>
      <c r="Q18" s="55"/>
      <c r="R18" s="56"/>
      <c r="T18" s="27"/>
    </row>
    <row r="19" spans="2:20" ht="14.25" customHeight="1">
      <c r="B19" s="5">
        <f>IF(B18="**","**",IF(DAY(DATE(E9,C9,B18+1))=B18+1,B18+1,"**"))</f>
        <v>7</v>
      </c>
      <c r="C19" s="4" t="str">
        <f t="shared" si="1"/>
        <v>THU</v>
      </c>
      <c r="D19" s="29" t="s">
        <v>130</v>
      </c>
      <c r="E19" s="37" t="s">
        <v>131</v>
      </c>
      <c r="F19" s="3">
        <f t="shared" si="0"/>
        <v>1</v>
      </c>
      <c r="G19" s="3"/>
      <c r="H19" s="12" t="str">
        <f t="shared" si="2"/>
        <v>8.00</v>
      </c>
      <c r="I19" s="12">
        <f t="shared" si="3"/>
        <v>1.08</v>
      </c>
      <c r="J19" s="12">
        <f t="shared" si="4"/>
        <v>9.08</v>
      </c>
      <c r="K19" s="26" t="s">
        <v>63</v>
      </c>
      <c r="L19" s="54" t="s">
        <v>68</v>
      </c>
      <c r="M19" s="55"/>
      <c r="N19" s="55"/>
      <c r="O19" s="55"/>
      <c r="P19" s="55"/>
      <c r="Q19" s="55"/>
      <c r="R19" s="56"/>
      <c r="T19" s="27"/>
    </row>
    <row r="20" spans="2:20" ht="14.25" customHeight="1">
      <c r="B20" s="5">
        <f>IF(B19="**","**",IF(DAY(DATE(E9,C9,B19+1))=B19+1,B19+1,"**"))</f>
        <v>8</v>
      </c>
      <c r="C20" s="4" t="str">
        <f t="shared" si="1"/>
        <v>FRI</v>
      </c>
      <c r="D20" s="37" t="s">
        <v>132</v>
      </c>
      <c r="E20" s="37" t="s">
        <v>133</v>
      </c>
      <c r="F20" s="3">
        <f t="shared" si="0"/>
        <v>1</v>
      </c>
      <c r="G20" s="3"/>
      <c r="H20" s="12" t="str">
        <f t="shared" si="2"/>
        <v>8.00</v>
      </c>
      <c r="I20" s="12">
        <f t="shared" si="3"/>
        <v>1.0999999999999996</v>
      </c>
      <c r="J20" s="12">
        <f t="shared" si="4"/>
        <v>9.1</v>
      </c>
      <c r="K20" s="26" t="s">
        <v>63</v>
      </c>
      <c r="L20" s="53" t="s">
        <v>68</v>
      </c>
      <c r="M20" s="53"/>
      <c r="N20" s="53"/>
      <c r="O20" s="53"/>
      <c r="P20" s="53"/>
      <c r="Q20" s="53"/>
      <c r="R20" s="53"/>
      <c r="T20" s="27"/>
    </row>
    <row r="21" spans="2:20" ht="14.25" customHeight="1">
      <c r="B21" s="5">
        <f>IF(B20="**","**",IF(DAY(DATE(E9,C9,B20+1))=B20+1,B20+1,"**"))</f>
        <v>9</v>
      </c>
      <c r="C21" s="4" t="str">
        <f t="shared" si="1"/>
        <v>SAT</v>
      </c>
      <c r="D21" s="37" t="s">
        <v>59</v>
      </c>
      <c r="E21" s="37" t="s">
        <v>59</v>
      </c>
      <c r="F21" s="3" t="str">
        <f t="shared" si="0"/>
        <v/>
      </c>
      <c r="G21" s="3"/>
      <c r="H21" s="12" t="str">
        <f t="shared" si="2"/>
        <v/>
      </c>
      <c r="I21" s="12" t="str">
        <f t="shared" si="3"/>
        <v/>
      </c>
      <c r="J21" s="12" t="str">
        <f t="shared" si="4"/>
        <v/>
      </c>
      <c r="K21" s="26"/>
      <c r="L21" s="53"/>
      <c r="M21" s="53"/>
      <c r="N21" s="53"/>
      <c r="O21" s="53"/>
      <c r="P21" s="53"/>
      <c r="Q21" s="53"/>
      <c r="R21" s="53"/>
      <c r="T21" s="27"/>
    </row>
    <row r="22" spans="2:20" ht="14.25" customHeight="1">
      <c r="B22" s="5">
        <f>IF(B21="**","**",IF(DAY(DATE(E9,C9,B21+1))=B21+1,B21+1,"**"))</f>
        <v>10</v>
      </c>
      <c r="C22" s="4" t="str">
        <f t="shared" si="1"/>
        <v>SUN</v>
      </c>
      <c r="D22" s="37" t="s">
        <v>59</v>
      </c>
      <c r="E22" s="37" t="s">
        <v>59</v>
      </c>
      <c r="F22" s="3" t="str">
        <f t="shared" si="0"/>
        <v/>
      </c>
      <c r="G22" s="3"/>
      <c r="H22" s="12" t="str">
        <f t="shared" si="2"/>
        <v/>
      </c>
      <c r="I22" s="12" t="str">
        <f t="shared" si="3"/>
        <v/>
      </c>
      <c r="J22" s="12" t="str">
        <f t="shared" si="4"/>
        <v/>
      </c>
      <c r="K22" s="26"/>
      <c r="L22" s="53"/>
      <c r="M22" s="53"/>
      <c r="N22" s="53"/>
      <c r="O22" s="53"/>
      <c r="P22" s="53"/>
      <c r="Q22" s="53"/>
      <c r="R22" s="53"/>
      <c r="T22" s="27"/>
    </row>
    <row r="23" spans="2:20" ht="14.25" customHeight="1">
      <c r="B23" s="5">
        <f>IF(B22="**","**",IF(DAY(DATE(E9,C9,B22+1))=B22+1,B22+1,"**"))</f>
        <v>11</v>
      </c>
      <c r="C23" s="4" t="str">
        <f t="shared" si="1"/>
        <v>MON</v>
      </c>
      <c r="D23" s="37" t="s">
        <v>134</v>
      </c>
      <c r="E23" s="37" t="s">
        <v>135</v>
      </c>
      <c r="F23" s="3">
        <f t="shared" si="0"/>
        <v>1</v>
      </c>
      <c r="G23" s="3"/>
      <c r="H23" s="12" t="str">
        <f t="shared" si="2"/>
        <v>8.00</v>
      </c>
      <c r="I23" s="12">
        <f t="shared" si="3"/>
        <v>0.47000000000000064</v>
      </c>
      <c r="J23" s="12">
        <f t="shared" si="4"/>
        <v>8.4700000000000006</v>
      </c>
      <c r="K23" s="26" t="s">
        <v>63</v>
      </c>
      <c r="L23" s="54" t="s">
        <v>68</v>
      </c>
      <c r="M23" s="55"/>
      <c r="N23" s="55"/>
      <c r="O23" s="55"/>
      <c r="P23" s="55"/>
      <c r="Q23" s="55"/>
      <c r="R23" s="56"/>
      <c r="T23" s="27"/>
    </row>
    <row r="24" spans="2:20" ht="14.25" customHeight="1">
      <c r="B24" s="5">
        <f>IF(B23="**","**",IF(DAY(DATE(E9,C9,B23+1))=B23+1,B23+1,"**"))</f>
        <v>12</v>
      </c>
      <c r="C24" s="4" t="str">
        <f t="shared" si="1"/>
        <v>TUE</v>
      </c>
      <c r="D24" s="37" t="s">
        <v>136</v>
      </c>
      <c r="E24" s="37" t="s">
        <v>137</v>
      </c>
      <c r="F24" s="3">
        <f t="shared" si="0"/>
        <v>1</v>
      </c>
      <c r="G24" s="3"/>
      <c r="H24" s="12" t="str">
        <f t="shared" si="2"/>
        <v>8.00</v>
      </c>
      <c r="I24" s="12">
        <f t="shared" si="3"/>
        <v>0.51999999999999957</v>
      </c>
      <c r="J24" s="12">
        <f t="shared" si="4"/>
        <v>8.52</v>
      </c>
      <c r="K24" s="26" t="s">
        <v>63</v>
      </c>
      <c r="L24" s="54" t="s">
        <v>68</v>
      </c>
      <c r="M24" s="55"/>
      <c r="N24" s="55"/>
      <c r="O24" s="55"/>
      <c r="P24" s="55"/>
      <c r="Q24" s="55"/>
      <c r="R24" s="56"/>
      <c r="T24" s="27"/>
    </row>
    <row r="25" spans="2:20" ht="14.25" customHeight="1">
      <c r="B25" s="5">
        <f>IF(B24="**","**",IF(DAY(DATE(E9,C9,B24+1))=B24+1,B24+1,"**"))</f>
        <v>13</v>
      </c>
      <c r="C25" s="4" t="str">
        <f t="shared" si="1"/>
        <v>WED</v>
      </c>
      <c r="D25" s="37" t="s">
        <v>138</v>
      </c>
      <c r="E25" s="37" t="s">
        <v>139</v>
      </c>
      <c r="F25" s="3">
        <f t="shared" si="0"/>
        <v>1</v>
      </c>
      <c r="G25" s="3"/>
      <c r="H25" s="12" t="str">
        <f t="shared" si="2"/>
        <v>8.00</v>
      </c>
      <c r="I25" s="12">
        <f t="shared" si="3"/>
        <v>1.2699999999999996</v>
      </c>
      <c r="J25" s="12">
        <f t="shared" si="4"/>
        <v>9.27</v>
      </c>
      <c r="K25" s="26" t="s">
        <v>63</v>
      </c>
      <c r="L25" s="54" t="s">
        <v>68</v>
      </c>
      <c r="M25" s="55"/>
      <c r="N25" s="55"/>
      <c r="O25" s="55"/>
      <c r="P25" s="55"/>
      <c r="Q25" s="55"/>
      <c r="R25" s="56"/>
      <c r="T25" s="27"/>
    </row>
    <row r="26" spans="2:20" ht="14.25" customHeight="1">
      <c r="B26" s="5">
        <f>IF(B25="**","**",IF(DAY(DATE(E9,C9,B25+1))=B25+1,B25+1,"**"))</f>
        <v>14</v>
      </c>
      <c r="C26" s="4" t="str">
        <f t="shared" si="1"/>
        <v>THU</v>
      </c>
      <c r="D26" s="37" t="s">
        <v>59</v>
      </c>
      <c r="E26" s="37" t="s">
        <v>59</v>
      </c>
      <c r="F26" s="3" t="str">
        <f t="shared" si="0"/>
        <v/>
      </c>
      <c r="G26" s="3"/>
      <c r="H26" s="12" t="str">
        <f t="shared" si="2"/>
        <v/>
      </c>
      <c r="I26" s="12" t="str">
        <f t="shared" si="3"/>
        <v/>
      </c>
      <c r="J26" s="12" t="str">
        <f t="shared" si="4"/>
        <v/>
      </c>
      <c r="K26" s="26"/>
      <c r="L26" s="54" t="s">
        <v>156</v>
      </c>
      <c r="M26" s="55"/>
      <c r="N26" s="55"/>
      <c r="O26" s="55"/>
      <c r="P26" s="55"/>
      <c r="Q26" s="55"/>
      <c r="R26" s="56"/>
      <c r="T26" s="27"/>
    </row>
    <row r="27" spans="2:20" ht="14.25" customHeight="1">
      <c r="B27" s="5">
        <f>IF(B26="**","**",IF(DAY(DATE(E9,C9,B26+1))=B26+1,B26+1,"**"))</f>
        <v>15</v>
      </c>
      <c r="C27" s="4" t="str">
        <f t="shared" si="1"/>
        <v>FRI</v>
      </c>
      <c r="D27" s="37" t="s">
        <v>59</v>
      </c>
      <c r="E27" s="37" t="s">
        <v>59</v>
      </c>
      <c r="F27" s="3" t="str">
        <f t="shared" si="0"/>
        <v/>
      </c>
      <c r="G27" s="3"/>
      <c r="H27" s="12" t="str">
        <f t="shared" si="2"/>
        <v/>
      </c>
      <c r="I27" s="12" t="str">
        <f t="shared" si="3"/>
        <v/>
      </c>
      <c r="J27" s="12" t="str">
        <f t="shared" si="4"/>
        <v/>
      </c>
      <c r="K27" s="26"/>
      <c r="L27" s="54" t="s">
        <v>156</v>
      </c>
      <c r="M27" s="55"/>
      <c r="N27" s="55"/>
      <c r="O27" s="55"/>
      <c r="P27" s="55"/>
      <c r="Q27" s="55"/>
      <c r="R27" s="56"/>
      <c r="T27" s="27"/>
    </row>
    <row r="28" spans="2:20" ht="14.25" customHeight="1">
      <c r="B28" s="5">
        <f>IF(B27="**","**",IF(DAY(DATE(E9,C9,B27+1))=B27+1,B27+1,"**"))</f>
        <v>16</v>
      </c>
      <c r="C28" s="4" t="str">
        <f t="shared" si="1"/>
        <v>SAT</v>
      </c>
      <c r="D28" s="37" t="s">
        <v>59</v>
      </c>
      <c r="E28" s="37" t="s">
        <v>59</v>
      </c>
      <c r="F28" s="3" t="str">
        <f t="shared" si="0"/>
        <v/>
      </c>
      <c r="G28" s="3"/>
      <c r="H28" s="12" t="str">
        <f t="shared" si="2"/>
        <v/>
      </c>
      <c r="I28" s="12" t="str">
        <f t="shared" si="3"/>
        <v/>
      </c>
      <c r="J28" s="12" t="str">
        <f t="shared" si="4"/>
        <v/>
      </c>
      <c r="K28" s="26"/>
      <c r="L28" s="53"/>
      <c r="M28" s="53"/>
      <c r="N28" s="53"/>
      <c r="O28" s="53"/>
      <c r="P28" s="53"/>
      <c r="Q28" s="53"/>
      <c r="R28" s="53"/>
      <c r="T28" s="27"/>
    </row>
    <row r="29" spans="2:20" ht="14.25" customHeight="1">
      <c r="B29" s="5">
        <f>IF(B28="**","**",IF(DAY(DATE(E9,C9,B28+1))=B28+1,B28+1,"**"))</f>
        <v>17</v>
      </c>
      <c r="C29" s="4" t="str">
        <f t="shared" si="1"/>
        <v>SUN</v>
      </c>
      <c r="D29" s="37" t="s">
        <v>59</v>
      </c>
      <c r="E29" s="37" t="s">
        <v>59</v>
      </c>
      <c r="F29" s="3" t="str">
        <f t="shared" si="0"/>
        <v/>
      </c>
      <c r="G29" s="3"/>
      <c r="H29" s="12" t="str">
        <f t="shared" si="2"/>
        <v/>
      </c>
      <c r="I29" s="12" t="str">
        <f t="shared" si="3"/>
        <v/>
      </c>
      <c r="J29" s="12" t="str">
        <f t="shared" si="4"/>
        <v/>
      </c>
      <c r="K29" s="26"/>
      <c r="L29" s="54"/>
      <c r="M29" s="55"/>
      <c r="N29" s="55"/>
      <c r="O29" s="55"/>
      <c r="P29" s="55"/>
      <c r="Q29" s="55"/>
      <c r="R29" s="56"/>
      <c r="T29" s="27"/>
    </row>
    <row r="30" spans="2:20" ht="14.25" customHeight="1">
      <c r="B30" s="5">
        <f>IF(B29="**","**",IF(DAY(DATE(E9,C9,B29+1))=B29+1,B29+1,"**"))</f>
        <v>18</v>
      </c>
      <c r="C30" s="4" t="str">
        <f t="shared" si="1"/>
        <v>MON</v>
      </c>
      <c r="D30" s="37" t="s">
        <v>140</v>
      </c>
      <c r="E30" s="37" t="s">
        <v>141</v>
      </c>
      <c r="F30" s="3">
        <f t="shared" si="0"/>
        <v>1</v>
      </c>
      <c r="G30" s="3"/>
      <c r="H30" s="12" t="str">
        <f t="shared" si="2"/>
        <v>8.00</v>
      </c>
      <c r="I30" s="12">
        <f t="shared" si="3"/>
        <v>0.10999999999999943</v>
      </c>
      <c r="J30" s="12">
        <f t="shared" si="4"/>
        <v>8.11</v>
      </c>
      <c r="K30" s="26" t="s">
        <v>63</v>
      </c>
      <c r="L30" s="54" t="s">
        <v>68</v>
      </c>
      <c r="M30" s="55"/>
      <c r="N30" s="55"/>
      <c r="O30" s="55"/>
      <c r="P30" s="55"/>
      <c r="Q30" s="55"/>
      <c r="R30" s="56"/>
      <c r="T30" s="27"/>
    </row>
    <row r="31" spans="2:20" ht="14.25" customHeight="1">
      <c r="B31" s="5">
        <f>IF(B30="**","**",IF(DAY(DATE(E9,C9,B30+1))=B30+1,B30+1,"**"))</f>
        <v>19</v>
      </c>
      <c r="C31" s="4" t="str">
        <f t="shared" si="1"/>
        <v>TUE</v>
      </c>
      <c r="D31" s="37" t="s">
        <v>142</v>
      </c>
      <c r="E31" s="37" t="s">
        <v>143</v>
      </c>
      <c r="F31" s="3">
        <f t="shared" si="0"/>
        <v>1</v>
      </c>
      <c r="G31" s="3"/>
      <c r="H31" s="12" t="str">
        <f t="shared" si="2"/>
        <v>8.00</v>
      </c>
      <c r="I31" s="12">
        <f t="shared" si="3"/>
        <v>3.3599999999999994</v>
      </c>
      <c r="J31" s="12">
        <f t="shared" si="4"/>
        <v>11.36</v>
      </c>
      <c r="K31" s="26" t="s">
        <v>63</v>
      </c>
      <c r="L31" s="54" t="s">
        <v>68</v>
      </c>
      <c r="M31" s="55"/>
      <c r="N31" s="55"/>
      <c r="O31" s="55"/>
      <c r="P31" s="55"/>
      <c r="Q31" s="55"/>
      <c r="R31" s="56"/>
      <c r="T31" s="27"/>
    </row>
    <row r="32" spans="2:20" ht="14.25" customHeight="1">
      <c r="B32" s="5">
        <f>IF(B31="**","**",IF(DAY(DATE(E9,C9,B31+1))=B31+1,B31+1,"**"))</f>
        <v>20</v>
      </c>
      <c r="C32" s="4" t="str">
        <f t="shared" si="1"/>
        <v>WED</v>
      </c>
      <c r="D32" s="37" t="s">
        <v>144</v>
      </c>
      <c r="E32" s="37" t="s">
        <v>145</v>
      </c>
      <c r="F32" s="3">
        <f t="shared" si="0"/>
        <v>1</v>
      </c>
      <c r="G32" s="3"/>
      <c r="H32" s="12" t="str">
        <f t="shared" si="2"/>
        <v>8.00</v>
      </c>
      <c r="I32" s="12">
        <f t="shared" si="3"/>
        <v>1.3399999999999999</v>
      </c>
      <c r="J32" s="12">
        <f t="shared" si="4"/>
        <v>9.34</v>
      </c>
      <c r="K32" s="26" t="s">
        <v>63</v>
      </c>
      <c r="L32" s="54" t="s">
        <v>68</v>
      </c>
      <c r="M32" s="55"/>
      <c r="N32" s="55"/>
      <c r="O32" s="55"/>
      <c r="P32" s="55"/>
      <c r="Q32" s="55"/>
      <c r="R32" s="56"/>
      <c r="T32" s="27"/>
    </row>
    <row r="33" spans="2:20" ht="14.25" customHeight="1">
      <c r="B33" s="5">
        <f>IF(B32="**","**",IF(DAY(DATE(E9,C9,B32+1))=B32+1,B32+1,"**"))</f>
        <v>21</v>
      </c>
      <c r="C33" s="4" t="str">
        <f t="shared" si="1"/>
        <v>THU</v>
      </c>
      <c r="D33" s="37" t="s">
        <v>146</v>
      </c>
      <c r="E33" s="37" t="s">
        <v>147</v>
      </c>
      <c r="F33" s="3">
        <f t="shared" si="0"/>
        <v>1</v>
      </c>
      <c r="G33" s="3"/>
      <c r="H33" s="12" t="str">
        <f t="shared" si="2"/>
        <v>8.00</v>
      </c>
      <c r="I33" s="12">
        <f t="shared" si="3"/>
        <v>1.1300000000000008</v>
      </c>
      <c r="J33" s="12">
        <f t="shared" si="4"/>
        <v>9.1300000000000008</v>
      </c>
      <c r="K33" s="26" t="s">
        <v>63</v>
      </c>
      <c r="L33" s="54" t="s">
        <v>68</v>
      </c>
      <c r="M33" s="55"/>
      <c r="N33" s="55"/>
      <c r="O33" s="55"/>
      <c r="P33" s="55"/>
      <c r="Q33" s="55"/>
      <c r="R33" s="56"/>
      <c r="T33" s="27"/>
    </row>
    <row r="34" spans="2:20" ht="14.25" customHeight="1">
      <c r="B34" s="5">
        <f>IF(B33="**","**",IF(DAY(DATE(E9,C9,B33+1))=B33+1,B33+1,"**"))</f>
        <v>22</v>
      </c>
      <c r="C34" s="4" t="str">
        <f t="shared" si="1"/>
        <v>FRI</v>
      </c>
      <c r="D34" s="37" t="s">
        <v>148</v>
      </c>
      <c r="E34" s="37" t="s">
        <v>149</v>
      </c>
      <c r="F34" s="3">
        <f t="shared" si="0"/>
        <v>1</v>
      </c>
      <c r="G34" s="3"/>
      <c r="H34" s="12" t="str">
        <f t="shared" si="2"/>
        <v>8.00</v>
      </c>
      <c r="I34" s="12">
        <f t="shared" si="3"/>
        <v>1.2899999999999991</v>
      </c>
      <c r="J34" s="12">
        <f t="shared" si="4"/>
        <v>9.2899999999999991</v>
      </c>
      <c r="K34" s="26" t="s">
        <v>63</v>
      </c>
      <c r="L34" s="54" t="s">
        <v>68</v>
      </c>
      <c r="M34" s="55"/>
      <c r="N34" s="55"/>
      <c r="O34" s="55"/>
      <c r="P34" s="55"/>
      <c r="Q34" s="55"/>
      <c r="R34" s="56"/>
      <c r="T34" s="27"/>
    </row>
    <row r="35" spans="2:20" ht="14.25" customHeight="1">
      <c r="B35" s="5">
        <f>IF(B34="**","**",IF(DAY(DATE(E9,C9,B34+1))=B34+1,B34+1,"**"))</f>
        <v>23</v>
      </c>
      <c r="C35" s="4" t="str">
        <f t="shared" si="1"/>
        <v>SAT</v>
      </c>
      <c r="D35" s="37" t="s">
        <v>59</v>
      </c>
      <c r="E35" s="37" t="s">
        <v>59</v>
      </c>
      <c r="F35" s="3" t="str">
        <f t="shared" si="0"/>
        <v/>
      </c>
      <c r="G35" s="3"/>
      <c r="H35" s="12" t="str">
        <f t="shared" si="2"/>
        <v/>
      </c>
      <c r="I35" s="12" t="str">
        <f t="shared" si="3"/>
        <v/>
      </c>
      <c r="J35" s="12" t="str">
        <f t="shared" si="4"/>
        <v/>
      </c>
      <c r="K35" s="26"/>
      <c r="L35" s="54"/>
      <c r="M35" s="55"/>
      <c r="N35" s="55"/>
      <c r="O35" s="55"/>
      <c r="P35" s="55"/>
      <c r="Q35" s="55"/>
      <c r="R35" s="56"/>
      <c r="T35" s="27"/>
    </row>
    <row r="36" spans="2:20" ht="14.25" customHeight="1">
      <c r="B36" s="5">
        <f>IF(B35="**","**",IF(DAY(DATE(E9,C9,B35+1))=B35+1,B35+1,"**"))</f>
        <v>24</v>
      </c>
      <c r="C36" s="4" t="str">
        <f t="shared" si="1"/>
        <v>SUN</v>
      </c>
      <c r="D36" s="37" t="s">
        <v>59</v>
      </c>
      <c r="E36" s="37" t="s">
        <v>59</v>
      </c>
      <c r="F36" s="3" t="str">
        <f t="shared" si="0"/>
        <v/>
      </c>
      <c r="G36" s="3"/>
      <c r="H36" s="12" t="str">
        <f t="shared" si="2"/>
        <v/>
      </c>
      <c r="I36" s="12" t="str">
        <f t="shared" si="3"/>
        <v/>
      </c>
      <c r="J36" s="12" t="str">
        <f t="shared" si="4"/>
        <v/>
      </c>
      <c r="K36" s="26"/>
      <c r="L36" s="54"/>
      <c r="M36" s="55"/>
      <c r="N36" s="55"/>
      <c r="O36" s="55"/>
      <c r="P36" s="55"/>
      <c r="Q36" s="55"/>
      <c r="R36" s="56"/>
      <c r="T36" s="27"/>
    </row>
    <row r="37" spans="2:20" ht="14.25" customHeight="1">
      <c r="B37" s="5">
        <f>IF(B36="**","**",IF(DAY(DATE(E9,C9,B36+1))=B36+1,B36+1,"**"))</f>
        <v>25</v>
      </c>
      <c r="C37" s="4" t="str">
        <f t="shared" si="1"/>
        <v>MON</v>
      </c>
      <c r="D37" s="37" t="s">
        <v>59</v>
      </c>
      <c r="E37" s="37" t="s">
        <v>59</v>
      </c>
      <c r="F37" s="3" t="str">
        <f t="shared" si="0"/>
        <v/>
      </c>
      <c r="G37" s="3"/>
      <c r="H37" s="12" t="str">
        <f t="shared" si="2"/>
        <v/>
      </c>
      <c r="I37" s="12" t="str">
        <f t="shared" si="3"/>
        <v/>
      </c>
      <c r="J37" s="12" t="str">
        <f t="shared" si="4"/>
        <v/>
      </c>
      <c r="K37" s="26"/>
      <c r="L37" s="54" t="s">
        <v>71</v>
      </c>
      <c r="M37" s="55"/>
      <c r="N37" s="55"/>
      <c r="O37" s="55"/>
      <c r="P37" s="55"/>
      <c r="Q37" s="55"/>
      <c r="R37" s="56"/>
      <c r="T37" s="27"/>
    </row>
    <row r="38" spans="2:20" ht="14.25" customHeight="1">
      <c r="B38" s="5">
        <f>IF(B37="**","**",IF(DAY(DATE(E9,C9,B37+1))=B37+1,B37+1,"**"))</f>
        <v>26</v>
      </c>
      <c r="C38" s="4" t="str">
        <f t="shared" si="1"/>
        <v>TUE</v>
      </c>
      <c r="D38" s="37" t="s">
        <v>150</v>
      </c>
      <c r="E38" s="37" t="s">
        <v>151</v>
      </c>
      <c r="F38" s="3">
        <f t="shared" si="0"/>
        <v>1</v>
      </c>
      <c r="G38" s="3"/>
      <c r="H38" s="12" t="str">
        <f t="shared" si="2"/>
        <v>8.00</v>
      </c>
      <c r="I38" s="12">
        <f t="shared" si="3"/>
        <v>0.4399999999999995</v>
      </c>
      <c r="J38" s="12">
        <f t="shared" si="4"/>
        <v>8.44</v>
      </c>
      <c r="K38" s="26" t="s">
        <v>63</v>
      </c>
      <c r="L38" s="54" t="s">
        <v>68</v>
      </c>
      <c r="M38" s="55"/>
      <c r="N38" s="55"/>
      <c r="O38" s="55"/>
      <c r="P38" s="55"/>
      <c r="Q38" s="55"/>
      <c r="R38" s="56"/>
      <c r="T38" s="27"/>
    </row>
    <row r="39" spans="2:20" ht="14.25" customHeight="1">
      <c r="B39" s="5">
        <f>IF(B38="**","**",IF(DAY(DATE(E9,C9,B38+1))=B38+1,B38+1,"**"))</f>
        <v>27</v>
      </c>
      <c r="C39" s="4" t="str">
        <f t="shared" si="1"/>
        <v>WED</v>
      </c>
      <c r="D39" s="37" t="s">
        <v>152</v>
      </c>
      <c r="E39" s="37" t="s">
        <v>153</v>
      </c>
      <c r="F39" s="3">
        <f t="shared" si="0"/>
        <v>1</v>
      </c>
      <c r="G39" s="3"/>
      <c r="H39" s="12" t="str">
        <f t="shared" si="2"/>
        <v>8.00</v>
      </c>
      <c r="I39" s="12">
        <f t="shared" si="3"/>
        <v>0.53999999999999915</v>
      </c>
      <c r="J39" s="12">
        <f t="shared" si="4"/>
        <v>8.5399999999999991</v>
      </c>
      <c r="K39" s="26" t="s">
        <v>63</v>
      </c>
      <c r="L39" s="54" t="s">
        <v>68</v>
      </c>
      <c r="M39" s="55"/>
      <c r="N39" s="55"/>
      <c r="O39" s="55"/>
      <c r="P39" s="55"/>
      <c r="Q39" s="55"/>
      <c r="R39" s="56"/>
      <c r="T39" s="27"/>
    </row>
    <row r="40" spans="2:20" ht="14.25" customHeight="1">
      <c r="B40" s="5">
        <f>IF(B39="**","**",IF(DAY(DATE(E9,C9,B39+1))=B39+1,B39+1,"**"))</f>
        <v>28</v>
      </c>
      <c r="C40" s="4" t="str">
        <f t="shared" si="1"/>
        <v>THU</v>
      </c>
      <c r="D40" s="37" t="s">
        <v>154</v>
      </c>
      <c r="E40" s="37" t="s">
        <v>155</v>
      </c>
      <c r="F40" s="3">
        <f t="shared" si="0"/>
        <v>1</v>
      </c>
      <c r="G40" s="3"/>
      <c r="H40" s="12" t="str">
        <f t="shared" si="2"/>
        <v>8.00</v>
      </c>
      <c r="I40" s="12">
        <f t="shared" si="3"/>
        <v>0.46000000000000085</v>
      </c>
      <c r="J40" s="12">
        <f t="shared" si="4"/>
        <v>8.4600000000000009</v>
      </c>
      <c r="K40" s="26" t="s">
        <v>63</v>
      </c>
      <c r="L40" s="54" t="s">
        <v>68</v>
      </c>
      <c r="M40" s="55"/>
      <c r="N40" s="55"/>
      <c r="O40" s="55"/>
      <c r="P40" s="55"/>
      <c r="Q40" s="55"/>
      <c r="R40" s="56"/>
      <c r="T40" s="27"/>
    </row>
    <row r="41" spans="2:20" ht="14.25" customHeight="1">
      <c r="B41" s="5">
        <f>IF(B40="**","**",IF(DAY(DATE(E9,C9,B40+1))=B40+1,B40+1,"**"))</f>
        <v>29</v>
      </c>
      <c r="C41" s="4" t="str">
        <f t="shared" si="1"/>
        <v>FRI</v>
      </c>
      <c r="D41" s="37" t="s">
        <v>59</v>
      </c>
      <c r="E41" s="37" t="s">
        <v>59</v>
      </c>
      <c r="F41" s="3" t="str">
        <f t="shared" si="0"/>
        <v/>
      </c>
      <c r="G41" s="3"/>
      <c r="H41" s="12" t="str">
        <f t="shared" si="2"/>
        <v/>
      </c>
      <c r="I41" s="12" t="str">
        <f t="shared" si="3"/>
        <v/>
      </c>
      <c r="J41" s="12" t="str">
        <f t="shared" si="4"/>
        <v/>
      </c>
      <c r="K41" s="26"/>
      <c r="L41" s="54" t="s">
        <v>71</v>
      </c>
      <c r="M41" s="55"/>
      <c r="N41" s="55"/>
      <c r="O41" s="55"/>
      <c r="P41" s="55"/>
      <c r="Q41" s="55"/>
      <c r="R41" s="56"/>
      <c r="T41" s="27"/>
    </row>
    <row r="42" spans="2:20" ht="14.25" customHeight="1">
      <c r="B42" s="5">
        <f>IF(B41="**","**",IF(DAY(DATE(E9,C9,B41+1))=B41+1,B41+1,"**"))</f>
        <v>30</v>
      </c>
      <c r="C42" s="4" t="str">
        <f t="shared" si="1"/>
        <v>SAT</v>
      </c>
      <c r="D42" s="37" t="s">
        <v>59</v>
      </c>
      <c r="E42" s="37" t="s">
        <v>59</v>
      </c>
      <c r="F42" s="3" t="str">
        <f t="shared" si="0"/>
        <v/>
      </c>
      <c r="G42" s="3"/>
      <c r="H42" s="12" t="str">
        <f t="shared" si="2"/>
        <v/>
      </c>
      <c r="I42" s="12" t="str">
        <f t="shared" si="3"/>
        <v/>
      </c>
      <c r="J42" s="12" t="str">
        <f t="shared" si="4"/>
        <v/>
      </c>
      <c r="K42" s="26"/>
      <c r="L42" s="54"/>
      <c r="M42" s="55"/>
      <c r="N42" s="55"/>
      <c r="O42" s="55"/>
      <c r="P42" s="55"/>
      <c r="Q42" s="55"/>
      <c r="R42" s="56"/>
      <c r="T42" s="27"/>
    </row>
    <row r="43" spans="2:20">
      <c r="B43" s="5" t="str">
        <f>IF(B42="**","**",IF(DAY(DATE(E9,C9,B42+1))=B42+1,B42+1,"**"))</f>
        <v>**</v>
      </c>
      <c r="C43" s="4" t="str">
        <f t="shared" si="1"/>
        <v>**</v>
      </c>
      <c r="D43" s="37" t="s">
        <v>59</v>
      </c>
      <c r="E43" s="37" t="s">
        <v>59</v>
      </c>
      <c r="F43" s="3" t="str">
        <f t="shared" ref="F43" si="9">IFERROR(
    IF(OR(TRIM(D43)="",TRIM(E43)=""), "",IF(TIMEVALUE(TEXT(E43-D43,"h:mm"))&lt;TIMEVALUE("5:00"),0,IF(TIMEVALUE(TEXT(E43-D43,"h:mm"))&gt;=TIMEVALUE("5:00"),1,0
              )
         )
    ),0)</f>
        <v/>
      </c>
      <c r="G43" s="3"/>
      <c r="H43" s="12" t="str">
        <f t="shared" ref="H43" si="10">IFERROR(
      IF( OR(TRIM(D43)="",TRIM(E43)=""),"",IF( TEXT(E43-D43,"h.mm")-(F43+G43)&gt;=8,TEXT("8:00","h.mm"), IF(AND(TEXT(E43-D43,"h.mm")-(F43+G43)&gt;=4,TEXT(E43-D43,"h.mm")-(F43+G43)&lt;8),4,TEXT(E43-D43,"h.mm")-(F43+G43)
                      )
               )
),"" )</f>
        <v/>
      </c>
      <c r="I43" s="12" t="str">
        <f t="shared" ref="I43" si="11">IFERROR(
               IF(OR(TRIM(D43)="",TRIM(E43)=""),"",IF(TEXT(E43-D43,"h.mm") - (F43+G43+H43)&lt;=0,"0.00",TEXT(E43-D43,"h.mm") - (F43+G43+H43)
                            )
),"")</f>
        <v/>
      </c>
      <c r="J43" s="12" t="str">
        <f t="shared" ref="J43" si="12">IFERROR(IF(ISBLANK(E43),"",TEXT(E43-D43,"h.mm") - F43),"")</f>
        <v/>
      </c>
      <c r="K43" s="26"/>
      <c r="L43" s="54"/>
      <c r="M43" s="55"/>
      <c r="N43" s="55"/>
      <c r="O43" s="55"/>
      <c r="P43" s="55"/>
      <c r="Q43" s="55"/>
      <c r="R43" s="56"/>
    </row>
    <row r="44" spans="2:20">
      <c r="B44" s="57" t="s">
        <v>7</v>
      </c>
      <c r="C44" s="57"/>
      <c r="D44" s="57"/>
      <c r="E44" s="57"/>
      <c r="F44" s="6"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17.00</v>
      </c>
      <c r="G44" s="6"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6"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136.00</v>
      </c>
      <c r="I44" s="6"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19.39</v>
      </c>
      <c r="J44" s="6"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155.39</v>
      </c>
      <c r="K44" s="48"/>
      <c r="L44" s="48"/>
      <c r="M44" s="48"/>
      <c r="N44" s="48"/>
      <c r="O44" s="48"/>
      <c r="P44" s="48"/>
      <c r="Q44" s="48"/>
      <c r="R44" s="48"/>
    </row>
    <row r="47" spans="2:20" ht="20.100000000000001" customHeight="1">
      <c r="B47" s="47" t="s">
        <v>19</v>
      </c>
      <c r="C47" s="47"/>
      <c r="D47" s="58" t="str">
        <f>IF(ISBLANK(C4),"",C4 &amp; ", " &amp; C5 &amp; " " &amp; C6)</f>
        <v>Miranda, Levie James A</v>
      </c>
      <c r="E47" s="58"/>
      <c r="F47" s="50" t="s">
        <v>21</v>
      </c>
      <c r="G47" s="50"/>
      <c r="H47" s="11"/>
      <c r="I47" s="47" t="s">
        <v>22</v>
      </c>
      <c r="J47" s="47"/>
      <c r="K47" s="51"/>
      <c r="L47" s="51"/>
      <c r="M47" s="51"/>
      <c r="N47" s="51"/>
      <c r="O47" s="51"/>
      <c r="P47" s="51"/>
      <c r="Q47" s="50" t="s">
        <v>21</v>
      </c>
      <c r="R47" s="50"/>
    </row>
    <row r="48" spans="2:20" ht="20.100000000000001" customHeight="1">
      <c r="B48" s="47" t="s">
        <v>0</v>
      </c>
      <c r="C48" s="47"/>
      <c r="D48" s="52">
        <v>44679</v>
      </c>
      <c r="E48" s="52"/>
      <c r="F48" s="50"/>
      <c r="G48" s="50"/>
      <c r="H48" s="11"/>
      <c r="I48" s="47" t="s">
        <v>0</v>
      </c>
      <c r="J48" s="47"/>
      <c r="K48" s="52"/>
      <c r="L48" s="52"/>
      <c r="M48" s="52"/>
      <c r="N48" s="52"/>
      <c r="O48" s="52"/>
      <c r="P48" s="52"/>
      <c r="Q48" s="50"/>
      <c r="R48" s="50"/>
    </row>
    <row r="49" spans="2:18" ht="20.100000000000001" customHeight="1">
      <c r="B49" s="47" t="s">
        <v>20</v>
      </c>
      <c r="C49" s="47"/>
      <c r="D49" s="58"/>
      <c r="E49" s="58"/>
      <c r="F49" s="50" t="s">
        <v>21</v>
      </c>
      <c r="G49" s="50"/>
      <c r="H49" s="11"/>
      <c r="I49" s="11"/>
      <c r="J49" s="11"/>
      <c r="K49" s="11"/>
      <c r="L49" s="11"/>
      <c r="M49" s="11"/>
      <c r="N49" s="11"/>
      <c r="O49" s="11"/>
      <c r="P49" s="11"/>
      <c r="Q49" s="11"/>
      <c r="R49" s="11"/>
    </row>
    <row r="50" spans="2:18" ht="20.100000000000001" customHeight="1">
      <c r="B50" s="47" t="s">
        <v>0</v>
      </c>
      <c r="C50" s="47"/>
      <c r="D50" s="52"/>
      <c r="E50" s="52"/>
      <c r="F50" s="50"/>
      <c r="G50" s="50"/>
      <c r="H50" s="11"/>
      <c r="I50" s="11"/>
      <c r="J50" s="11"/>
      <c r="K50" s="11"/>
      <c r="L50" s="11"/>
      <c r="M50" s="11"/>
      <c r="N50" s="11"/>
      <c r="O50" s="11"/>
      <c r="P50" s="11"/>
      <c r="Q50" s="11"/>
      <c r="R50" s="11"/>
    </row>
  </sheetData>
  <mergeCells count="64">
    <mergeCell ref="B2:R2"/>
    <mergeCell ref="L5:R5"/>
    <mergeCell ref="L4:R4"/>
    <mergeCell ref="B3:M3"/>
    <mergeCell ref="J10:J11"/>
    <mergeCell ref="D10:E10"/>
    <mergeCell ref="G10:I10"/>
    <mergeCell ref="C4:F4"/>
    <mergeCell ref="C7:F7"/>
    <mergeCell ref="C5:F5"/>
    <mergeCell ref="C6:F6"/>
    <mergeCell ref="L20:R20"/>
    <mergeCell ref="F10:F11"/>
    <mergeCell ref="B10:C12"/>
    <mergeCell ref="K10:K12"/>
    <mergeCell ref="L10:R12"/>
    <mergeCell ref="L14:R14"/>
    <mergeCell ref="L13:R13"/>
    <mergeCell ref="L15:R15"/>
    <mergeCell ref="L16:R16"/>
    <mergeCell ref="L17:R17"/>
    <mergeCell ref="L18:R18"/>
    <mergeCell ref="L19:R19"/>
    <mergeCell ref="L33:R33"/>
    <mergeCell ref="L34:R34"/>
    <mergeCell ref="L35:R35"/>
    <mergeCell ref="L36:R36"/>
    <mergeCell ref="L27:R27"/>
    <mergeCell ref="L28:R28"/>
    <mergeCell ref="L29:R29"/>
    <mergeCell ref="L30:R30"/>
    <mergeCell ref="L31:R31"/>
    <mergeCell ref="L32:R32"/>
    <mergeCell ref="L21:R21"/>
    <mergeCell ref="L22:R22"/>
    <mergeCell ref="L23:R23"/>
    <mergeCell ref="L24:R24"/>
    <mergeCell ref="L25:R25"/>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1:R41"/>
    <mergeCell ref="L42:R42"/>
    <mergeCell ref="L43:R43"/>
    <mergeCell ref="L37:R37"/>
    <mergeCell ref="L38:R38"/>
    <mergeCell ref="L26:R26"/>
  </mergeCells>
  <pageMargins left="0.7" right="0.7" top="0.5" bottom="0.5" header="0.3" footer="0.3"/>
  <pageSetup paperSize="9" scale="59" orientation="landscape" r:id="rId1"/>
  <ignoredErrors>
    <ignoredError sqref="F15:F17 F19 F21:F42"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2"/>
  <sheetViews>
    <sheetView topLeftCell="A31" zoomScale="85" zoomScaleNormal="85" workbookViewId="0">
      <selection activeCell="A41" sqref="A41:B71"/>
    </sheetView>
  </sheetViews>
  <sheetFormatPr defaultColWidth="9" defaultRowHeight="14.4"/>
  <cols>
    <col min="1" max="1" width="21.77734375" style="13" bestFit="1" customWidth="1"/>
    <col min="2" max="2" width="21.6640625" style="13" bestFit="1" customWidth="1"/>
    <col min="3" max="3" width="19" style="13" customWidth="1"/>
    <col min="4" max="16384" width="9" style="13"/>
  </cols>
  <sheetData>
    <row r="1" spans="1:20">
      <c r="A1" s="43" t="s">
        <v>72</v>
      </c>
      <c r="B1" s="39" t="s">
        <v>62</v>
      </c>
      <c r="C1" s="46" t="s">
        <v>30</v>
      </c>
      <c r="D1" s="40">
        <v>0.32990740740740737</v>
      </c>
      <c r="E1" s="40">
        <v>0.70490740740740743</v>
      </c>
      <c r="F1" s="40">
        <v>0.32990740740740737</v>
      </c>
      <c r="G1" s="46" t="s">
        <v>31</v>
      </c>
      <c r="H1" s="40">
        <v>0.75172453703703701</v>
      </c>
      <c r="I1" s="46" t="s">
        <v>73</v>
      </c>
      <c r="J1" s="40">
        <v>0.49657407407407406</v>
      </c>
      <c r="K1" s="40">
        <v>0.53824074074074069</v>
      </c>
      <c r="L1" s="41">
        <v>0.37986111111111115</v>
      </c>
      <c r="M1" s="42">
        <v>0</v>
      </c>
      <c r="N1" s="42">
        <v>0</v>
      </c>
      <c r="O1" s="42">
        <v>0</v>
      </c>
      <c r="P1" s="42">
        <v>0</v>
      </c>
      <c r="Q1" s="42">
        <v>0</v>
      </c>
      <c r="R1" s="46" t="s">
        <v>32</v>
      </c>
      <c r="S1" s="46" t="s">
        <v>32</v>
      </c>
      <c r="T1" s="43"/>
    </row>
    <row r="2" spans="1:20">
      <c r="A2" s="38" t="s">
        <v>74</v>
      </c>
      <c r="B2" s="39" t="s">
        <v>28</v>
      </c>
      <c r="C2" s="46" t="s">
        <v>28</v>
      </c>
      <c r="D2" s="40">
        <v>0</v>
      </c>
      <c r="E2" s="40">
        <v>0</v>
      </c>
      <c r="F2" s="39"/>
      <c r="G2" s="46" t="s">
        <v>31</v>
      </c>
      <c r="H2" s="39"/>
      <c r="I2" s="46" t="s">
        <v>31</v>
      </c>
      <c r="J2" s="65" t="s">
        <v>29</v>
      </c>
      <c r="K2" s="65"/>
      <c r="L2" s="41">
        <v>0</v>
      </c>
      <c r="M2" s="42">
        <v>0</v>
      </c>
      <c r="N2" s="42">
        <v>0</v>
      </c>
      <c r="O2" s="42">
        <v>0</v>
      </c>
      <c r="P2" s="42">
        <v>0</v>
      </c>
      <c r="Q2" s="42">
        <v>0</v>
      </c>
      <c r="R2" s="46" t="s">
        <v>28</v>
      </c>
      <c r="S2" s="46" t="s">
        <v>28</v>
      </c>
      <c r="T2" s="43"/>
    </row>
    <row r="3" spans="1:20">
      <c r="A3" s="38" t="s">
        <v>75</v>
      </c>
      <c r="B3" s="39" t="s">
        <v>28</v>
      </c>
      <c r="C3" s="46" t="s">
        <v>28</v>
      </c>
      <c r="D3" s="40">
        <v>0</v>
      </c>
      <c r="E3" s="40">
        <v>0</v>
      </c>
      <c r="F3" s="39"/>
      <c r="G3" s="46" t="s">
        <v>31</v>
      </c>
      <c r="H3" s="39"/>
      <c r="I3" s="46" t="s">
        <v>31</v>
      </c>
      <c r="J3" s="65" t="s">
        <v>29</v>
      </c>
      <c r="K3" s="65"/>
      <c r="L3" s="41">
        <v>0</v>
      </c>
      <c r="M3" s="42">
        <v>0</v>
      </c>
      <c r="N3" s="42">
        <v>0</v>
      </c>
      <c r="O3" s="42">
        <v>0</v>
      </c>
      <c r="P3" s="42">
        <v>0</v>
      </c>
      <c r="Q3" s="42">
        <v>0</v>
      </c>
      <c r="R3" s="46" t="s">
        <v>28</v>
      </c>
      <c r="S3" s="46" t="s">
        <v>28</v>
      </c>
      <c r="T3" s="43"/>
    </row>
    <row r="4" spans="1:20">
      <c r="A4" s="43" t="s">
        <v>76</v>
      </c>
      <c r="B4" s="39" t="s">
        <v>62</v>
      </c>
      <c r="C4" s="46" t="s">
        <v>30</v>
      </c>
      <c r="D4" s="40">
        <v>0.32361111111111113</v>
      </c>
      <c r="E4" s="40">
        <v>0.69861111111111107</v>
      </c>
      <c r="F4" s="40">
        <v>0.32361111111111113</v>
      </c>
      <c r="G4" s="46" t="s">
        <v>31</v>
      </c>
      <c r="H4" s="40">
        <v>0.72916666666666663</v>
      </c>
      <c r="I4" s="46" t="s">
        <v>77</v>
      </c>
      <c r="J4" s="40">
        <v>0.49027777777777781</v>
      </c>
      <c r="K4" s="40">
        <v>0.53194444444444444</v>
      </c>
      <c r="L4" s="41">
        <v>0.36388888888888887</v>
      </c>
      <c r="M4" s="42">
        <v>0</v>
      </c>
      <c r="N4" s="42">
        <v>0</v>
      </c>
      <c r="O4" s="42">
        <v>0</v>
      </c>
      <c r="P4" s="42">
        <v>0</v>
      </c>
      <c r="Q4" s="42">
        <v>0</v>
      </c>
      <c r="R4" s="46" t="s">
        <v>32</v>
      </c>
      <c r="S4" s="46" t="s">
        <v>32</v>
      </c>
      <c r="T4" s="43" t="s">
        <v>78</v>
      </c>
    </row>
    <row r="5" spans="1:20">
      <c r="A5" s="43" t="s">
        <v>79</v>
      </c>
      <c r="B5" s="39" t="s">
        <v>62</v>
      </c>
      <c r="C5" s="46" t="s">
        <v>30</v>
      </c>
      <c r="D5" s="40">
        <v>0.3445833333333333</v>
      </c>
      <c r="E5" s="40">
        <v>0.71958333333333335</v>
      </c>
      <c r="F5" s="40">
        <v>0.3445833333333333</v>
      </c>
      <c r="G5" s="46" t="s">
        <v>31</v>
      </c>
      <c r="H5" s="40">
        <v>0.75003472222222223</v>
      </c>
      <c r="I5" s="46" t="s">
        <v>80</v>
      </c>
      <c r="J5" s="40">
        <v>0.51124999999999998</v>
      </c>
      <c r="K5" s="40">
        <v>0.55291666666666661</v>
      </c>
      <c r="L5" s="41">
        <v>0.36319444444444443</v>
      </c>
      <c r="M5" s="42">
        <v>0</v>
      </c>
      <c r="N5" s="42">
        <v>0</v>
      </c>
      <c r="O5" s="42">
        <v>0</v>
      </c>
      <c r="P5" s="42">
        <v>0</v>
      </c>
      <c r="Q5" s="42">
        <v>0</v>
      </c>
      <c r="R5" s="46" t="s">
        <v>32</v>
      </c>
      <c r="S5" s="46" t="s">
        <v>32</v>
      </c>
      <c r="T5" s="43"/>
    </row>
    <row r="6" spans="1:20">
      <c r="A6" s="43" t="s">
        <v>81</v>
      </c>
      <c r="B6" s="39" t="s">
        <v>62</v>
      </c>
      <c r="C6" s="46" t="s">
        <v>30</v>
      </c>
      <c r="D6" s="40">
        <v>0.33555555555555555</v>
      </c>
      <c r="E6" s="40">
        <v>0.71055555555555561</v>
      </c>
      <c r="F6" s="40">
        <v>0.33555555555555555</v>
      </c>
      <c r="G6" s="46" t="s">
        <v>31</v>
      </c>
      <c r="H6" s="40">
        <v>0.7621296296296296</v>
      </c>
      <c r="I6" s="46" t="s">
        <v>82</v>
      </c>
      <c r="J6" s="40">
        <v>0.50222222222222224</v>
      </c>
      <c r="K6" s="40">
        <v>0.54388888888888887</v>
      </c>
      <c r="L6" s="41">
        <v>0.38472222222222219</v>
      </c>
      <c r="M6" s="42">
        <v>0</v>
      </c>
      <c r="N6" s="42">
        <v>0</v>
      </c>
      <c r="O6" s="42">
        <v>0</v>
      </c>
      <c r="P6" s="42">
        <v>0</v>
      </c>
      <c r="Q6" s="42">
        <v>0</v>
      </c>
      <c r="R6" s="46" t="s">
        <v>32</v>
      </c>
      <c r="S6" s="46" t="s">
        <v>32</v>
      </c>
      <c r="T6" s="43"/>
    </row>
    <row r="7" spans="1:20">
      <c r="A7" s="43" t="s">
        <v>83</v>
      </c>
      <c r="B7" s="39" t="s">
        <v>62</v>
      </c>
      <c r="C7" s="46" t="s">
        <v>30</v>
      </c>
      <c r="D7" s="40">
        <v>0.33511574074074074</v>
      </c>
      <c r="E7" s="40">
        <v>0.7101157407407408</v>
      </c>
      <c r="F7" s="40">
        <v>0.33511574074074074</v>
      </c>
      <c r="G7" s="46" t="s">
        <v>31</v>
      </c>
      <c r="H7" s="40">
        <v>0.75739583333333327</v>
      </c>
      <c r="I7" s="46" t="s">
        <v>84</v>
      </c>
      <c r="J7" s="40">
        <v>0.50178240740740743</v>
      </c>
      <c r="K7" s="40">
        <v>0.54344907407407406</v>
      </c>
      <c r="L7" s="41">
        <v>0.38055555555555554</v>
      </c>
      <c r="M7" s="42">
        <v>0</v>
      </c>
      <c r="N7" s="42">
        <v>0</v>
      </c>
      <c r="O7" s="42">
        <v>0</v>
      </c>
      <c r="P7" s="42">
        <v>0</v>
      </c>
      <c r="Q7" s="42">
        <v>0</v>
      </c>
      <c r="R7" s="46" t="s">
        <v>32</v>
      </c>
      <c r="S7" s="46" t="s">
        <v>32</v>
      </c>
      <c r="T7" s="43"/>
    </row>
    <row r="8" spans="1:20">
      <c r="A8" s="43" t="s">
        <v>85</v>
      </c>
      <c r="B8" s="39" t="s">
        <v>62</v>
      </c>
      <c r="C8" s="46" t="s">
        <v>30</v>
      </c>
      <c r="D8" s="40">
        <v>0.3346412037037037</v>
      </c>
      <c r="E8" s="40">
        <v>0.70964120370370365</v>
      </c>
      <c r="F8" s="40">
        <v>0.3346412037037037</v>
      </c>
      <c r="G8" s="46" t="s">
        <v>31</v>
      </c>
      <c r="H8" s="40">
        <v>0.75843749999999999</v>
      </c>
      <c r="I8" s="46" t="s">
        <v>86</v>
      </c>
      <c r="J8" s="40">
        <v>0.50130787037037039</v>
      </c>
      <c r="K8" s="40">
        <v>0.54297453703703702</v>
      </c>
      <c r="L8" s="41">
        <v>0.38194444444444442</v>
      </c>
      <c r="M8" s="42">
        <v>0</v>
      </c>
      <c r="N8" s="42">
        <v>0</v>
      </c>
      <c r="O8" s="42">
        <v>0</v>
      </c>
      <c r="P8" s="42">
        <v>0</v>
      </c>
      <c r="Q8" s="42">
        <v>0</v>
      </c>
      <c r="R8" s="46" t="s">
        <v>32</v>
      </c>
      <c r="S8" s="46" t="s">
        <v>32</v>
      </c>
      <c r="T8" s="43"/>
    </row>
    <row r="9" spans="1:20">
      <c r="A9" s="38" t="s">
        <v>87</v>
      </c>
      <c r="B9" s="39" t="s">
        <v>28</v>
      </c>
      <c r="C9" s="46" t="s">
        <v>88</v>
      </c>
      <c r="D9" s="40">
        <v>0</v>
      </c>
      <c r="E9" s="40">
        <v>0</v>
      </c>
      <c r="F9" s="39"/>
      <c r="G9" s="46" t="s">
        <v>31</v>
      </c>
      <c r="H9" s="39"/>
      <c r="I9" s="46" t="s">
        <v>31</v>
      </c>
      <c r="J9" s="65" t="s">
        <v>29</v>
      </c>
      <c r="K9" s="65"/>
      <c r="L9" s="41">
        <v>0</v>
      </c>
      <c r="M9" s="42">
        <v>0</v>
      </c>
      <c r="N9" s="42">
        <v>0</v>
      </c>
      <c r="O9" s="42">
        <v>0</v>
      </c>
      <c r="P9" s="42">
        <v>0</v>
      </c>
      <c r="Q9" s="42">
        <v>0</v>
      </c>
      <c r="R9" s="46" t="s">
        <v>89</v>
      </c>
      <c r="S9" s="46" t="s">
        <v>89</v>
      </c>
      <c r="T9" s="43"/>
    </row>
    <row r="10" spans="1:20">
      <c r="A10" s="38" t="s">
        <v>90</v>
      </c>
      <c r="B10" s="39" t="s">
        <v>28</v>
      </c>
      <c r="C10" s="46" t="s">
        <v>28</v>
      </c>
      <c r="D10" s="40">
        <v>0</v>
      </c>
      <c r="E10" s="40">
        <v>0</v>
      </c>
      <c r="F10" s="39"/>
      <c r="G10" s="46" t="s">
        <v>31</v>
      </c>
      <c r="H10" s="39"/>
      <c r="I10" s="46" t="s">
        <v>31</v>
      </c>
      <c r="J10" s="65" t="s">
        <v>29</v>
      </c>
      <c r="K10" s="65"/>
      <c r="L10" s="41">
        <v>0</v>
      </c>
      <c r="M10" s="42">
        <v>0</v>
      </c>
      <c r="N10" s="42">
        <v>0</v>
      </c>
      <c r="O10" s="42">
        <v>0</v>
      </c>
      <c r="P10" s="42">
        <v>0</v>
      </c>
      <c r="Q10" s="42">
        <v>0</v>
      </c>
      <c r="R10" s="46" t="s">
        <v>28</v>
      </c>
      <c r="S10" s="46" t="s">
        <v>28</v>
      </c>
      <c r="T10" s="43"/>
    </row>
    <row r="11" spans="1:20">
      <c r="A11" s="43" t="s">
        <v>91</v>
      </c>
      <c r="B11" s="39" t="s">
        <v>62</v>
      </c>
      <c r="C11" s="46" t="s">
        <v>30</v>
      </c>
      <c r="D11" s="40">
        <v>0.3279050925925926</v>
      </c>
      <c r="E11" s="40">
        <v>0.7029050925925926</v>
      </c>
      <c r="F11" s="40">
        <v>0.3279050925925926</v>
      </c>
      <c r="G11" s="46" t="s">
        <v>31</v>
      </c>
      <c r="H11" s="40">
        <v>0.73599537037037033</v>
      </c>
      <c r="I11" s="46" t="s">
        <v>92</v>
      </c>
      <c r="J11" s="40">
        <v>0.49457175925925928</v>
      </c>
      <c r="K11" s="40">
        <v>0.53623842592592597</v>
      </c>
      <c r="L11" s="41">
        <v>0.3659722222222222</v>
      </c>
      <c r="M11" s="42">
        <v>0</v>
      </c>
      <c r="N11" s="42">
        <v>0</v>
      </c>
      <c r="O11" s="42">
        <v>0</v>
      </c>
      <c r="P11" s="42">
        <v>0</v>
      </c>
      <c r="Q11" s="42">
        <v>0</v>
      </c>
      <c r="R11" s="46" t="s">
        <v>32</v>
      </c>
      <c r="S11" s="46" t="s">
        <v>32</v>
      </c>
      <c r="T11" s="43"/>
    </row>
    <row r="12" spans="1:20">
      <c r="A12" s="43" t="s">
        <v>93</v>
      </c>
      <c r="B12" s="39" t="s">
        <v>62</v>
      </c>
      <c r="C12" s="46" t="s">
        <v>30</v>
      </c>
      <c r="D12" s="40">
        <v>0.33597222222222217</v>
      </c>
      <c r="E12" s="40">
        <v>0.71097222222222223</v>
      </c>
      <c r="F12" s="40">
        <v>0.33597222222222217</v>
      </c>
      <c r="G12" s="46" t="s">
        <v>31</v>
      </c>
      <c r="H12" s="40">
        <v>0.74750000000000005</v>
      </c>
      <c r="I12" s="46" t="s">
        <v>94</v>
      </c>
      <c r="J12" s="40">
        <v>0.50262731481481482</v>
      </c>
      <c r="K12" s="40">
        <v>0.54429398148148145</v>
      </c>
      <c r="L12" s="41">
        <v>0.36944444444444446</v>
      </c>
      <c r="M12" s="42">
        <v>0</v>
      </c>
      <c r="N12" s="42">
        <v>0</v>
      </c>
      <c r="O12" s="42">
        <v>0</v>
      </c>
      <c r="P12" s="42">
        <v>0</v>
      </c>
      <c r="Q12" s="42">
        <v>0</v>
      </c>
      <c r="R12" s="46" t="s">
        <v>32</v>
      </c>
      <c r="S12" s="46" t="s">
        <v>32</v>
      </c>
      <c r="T12" s="43"/>
    </row>
    <row r="13" spans="1:20">
      <c r="A13" s="43" t="s">
        <v>95</v>
      </c>
      <c r="B13" s="39" t="s">
        <v>62</v>
      </c>
      <c r="C13" s="46" t="s">
        <v>30</v>
      </c>
      <c r="D13" s="40">
        <v>0.3288888888888889</v>
      </c>
      <c r="E13" s="40">
        <v>0.7038888888888889</v>
      </c>
      <c r="F13" s="40">
        <v>0.3288888888888889</v>
      </c>
      <c r="G13" s="46" t="s">
        <v>31</v>
      </c>
      <c r="H13" s="40">
        <v>0.76439814814814822</v>
      </c>
      <c r="I13" s="46" t="s">
        <v>96</v>
      </c>
      <c r="J13" s="40">
        <v>0.49555555555555553</v>
      </c>
      <c r="K13" s="40">
        <v>0.53722222222222216</v>
      </c>
      <c r="L13" s="41">
        <v>0.39374999999999999</v>
      </c>
      <c r="M13" s="42">
        <v>0</v>
      </c>
      <c r="N13" s="42">
        <v>0</v>
      </c>
      <c r="O13" s="42">
        <v>0</v>
      </c>
      <c r="P13" s="42">
        <v>0</v>
      </c>
      <c r="Q13" s="42">
        <v>0</v>
      </c>
      <c r="R13" s="46" t="s">
        <v>32</v>
      </c>
      <c r="S13" s="46" t="s">
        <v>32</v>
      </c>
      <c r="T13" s="43"/>
    </row>
    <row r="14" spans="1:20">
      <c r="A14" s="38" t="s">
        <v>97</v>
      </c>
      <c r="B14" s="39" t="s">
        <v>98</v>
      </c>
      <c r="C14" s="46" t="s">
        <v>99</v>
      </c>
      <c r="D14" s="40">
        <v>0</v>
      </c>
      <c r="E14" s="40">
        <v>0</v>
      </c>
      <c r="F14" s="39"/>
      <c r="G14" s="46" t="s">
        <v>31</v>
      </c>
      <c r="H14" s="39"/>
      <c r="I14" s="46" t="s">
        <v>31</v>
      </c>
      <c r="J14" s="65" t="s">
        <v>29</v>
      </c>
      <c r="K14" s="65"/>
      <c r="L14" s="41">
        <v>0</v>
      </c>
      <c r="M14" s="42">
        <v>0</v>
      </c>
      <c r="N14" s="42">
        <v>0</v>
      </c>
      <c r="O14" s="42">
        <v>0</v>
      </c>
      <c r="P14" s="42">
        <v>0</v>
      </c>
      <c r="Q14" s="42">
        <v>0</v>
      </c>
      <c r="R14" s="46" t="s">
        <v>89</v>
      </c>
      <c r="S14" s="46" t="s">
        <v>89</v>
      </c>
      <c r="T14" s="43"/>
    </row>
    <row r="15" spans="1:20">
      <c r="A15" s="38" t="s">
        <v>100</v>
      </c>
      <c r="B15" s="39" t="s">
        <v>98</v>
      </c>
      <c r="C15" s="46" t="s">
        <v>99</v>
      </c>
      <c r="D15" s="40">
        <v>0</v>
      </c>
      <c r="E15" s="40">
        <v>0</v>
      </c>
      <c r="F15" s="39"/>
      <c r="G15" s="46" t="s">
        <v>31</v>
      </c>
      <c r="H15" s="39"/>
      <c r="I15" s="46" t="s">
        <v>31</v>
      </c>
      <c r="J15" s="65" t="s">
        <v>29</v>
      </c>
      <c r="K15" s="65"/>
      <c r="L15" s="41">
        <v>0</v>
      </c>
      <c r="M15" s="42">
        <v>0</v>
      </c>
      <c r="N15" s="42">
        <v>0</v>
      </c>
      <c r="O15" s="42">
        <v>0</v>
      </c>
      <c r="P15" s="42">
        <v>0</v>
      </c>
      <c r="Q15" s="42">
        <v>0</v>
      </c>
      <c r="R15" s="46" t="s">
        <v>89</v>
      </c>
      <c r="S15" s="46" t="s">
        <v>89</v>
      </c>
      <c r="T15" s="43"/>
    </row>
    <row r="16" spans="1:20">
      <c r="A16" s="38" t="s">
        <v>101</v>
      </c>
      <c r="B16" s="39" t="s">
        <v>28</v>
      </c>
      <c r="C16" s="46" t="s">
        <v>88</v>
      </c>
      <c r="D16" s="40">
        <v>0</v>
      </c>
      <c r="E16" s="40">
        <v>0</v>
      </c>
      <c r="F16" s="39"/>
      <c r="G16" s="46" t="s">
        <v>31</v>
      </c>
      <c r="H16" s="39"/>
      <c r="I16" s="46" t="s">
        <v>31</v>
      </c>
      <c r="J16" s="65" t="s">
        <v>29</v>
      </c>
      <c r="K16" s="65"/>
      <c r="L16" s="41">
        <v>0</v>
      </c>
      <c r="M16" s="42">
        <v>0</v>
      </c>
      <c r="N16" s="42">
        <v>0</v>
      </c>
      <c r="O16" s="42">
        <v>0</v>
      </c>
      <c r="P16" s="42">
        <v>0</v>
      </c>
      <c r="Q16" s="42">
        <v>0</v>
      </c>
      <c r="R16" s="46" t="s">
        <v>89</v>
      </c>
      <c r="S16" s="46" t="s">
        <v>89</v>
      </c>
      <c r="T16" s="43"/>
    </row>
    <row r="17" spans="1:20">
      <c r="A17" s="38" t="s">
        <v>102</v>
      </c>
      <c r="B17" s="39" t="s">
        <v>28</v>
      </c>
      <c r="C17" s="46" t="s">
        <v>28</v>
      </c>
      <c r="D17" s="40">
        <v>0</v>
      </c>
      <c r="E17" s="40">
        <v>0</v>
      </c>
      <c r="F17" s="39"/>
      <c r="G17" s="46" t="s">
        <v>31</v>
      </c>
      <c r="H17" s="39"/>
      <c r="I17" s="46" t="s">
        <v>31</v>
      </c>
      <c r="J17" s="65" t="s">
        <v>29</v>
      </c>
      <c r="K17" s="65"/>
      <c r="L17" s="41">
        <v>0</v>
      </c>
      <c r="M17" s="42">
        <v>0</v>
      </c>
      <c r="N17" s="42">
        <v>0</v>
      </c>
      <c r="O17" s="42">
        <v>0</v>
      </c>
      <c r="P17" s="42">
        <v>0</v>
      </c>
      <c r="Q17" s="42">
        <v>0</v>
      </c>
      <c r="R17" s="46" t="s">
        <v>28</v>
      </c>
      <c r="S17" s="46" t="s">
        <v>28</v>
      </c>
      <c r="T17" s="43"/>
    </row>
    <row r="18" spans="1:20">
      <c r="A18" s="43" t="s">
        <v>103</v>
      </c>
      <c r="B18" s="39" t="s">
        <v>62</v>
      </c>
      <c r="C18" s="46" t="s">
        <v>30</v>
      </c>
      <c r="D18" s="40">
        <v>0.3558912037037037</v>
      </c>
      <c r="E18" s="40">
        <v>0.73089120370370375</v>
      </c>
      <c r="F18" s="40">
        <v>0.3558912037037037</v>
      </c>
      <c r="G18" s="46" t="s">
        <v>31</v>
      </c>
      <c r="H18" s="40">
        <v>0.73918981481481483</v>
      </c>
      <c r="I18" s="46" t="s">
        <v>104</v>
      </c>
      <c r="J18" s="40">
        <v>0.52254629629629623</v>
      </c>
      <c r="K18" s="40">
        <v>0.56421296296296297</v>
      </c>
      <c r="L18" s="41">
        <v>0.34097222222222223</v>
      </c>
      <c r="M18" s="42">
        <v>0</v>
      </c>
      <c r="N18" s="42">
        <v>0</v>
      </c>
      <c r="O18" s="42">
        <v>0</v>
      </c>
      <c r="P18" s="42">
        <v>0</v>
      </c>
      <c r="Q18" s="42">
        <v>0</v>
      </c>
      <c r="R18" s="46" t="s">
        <v>32</v>
      </c>
      <c r="S18" s="46" t="s">
        <v>32</v>
      </c>
      <c r="T18" s="43"/>
    </row>
    <row r="19" spans="1:20">
      <c r="A19" s="43" t="s">
        <v>105</v>
      </c>
      <c r="B19" s="39" t="s">
        <v>62</v>
      </c>
      <c r="C19" s="46" t="s">
        <v>30</v>
      </c>
      <c r="D19" s="40">
        <v>0.33454861111111112</v>
      </c>
      <c r="E19" s="40">
        <v>0.70954861111111101</v>
      </c>
      <c r="F19" s="40">
        <v>0.33454861111111112</v>
      </c>
      <c r="G19" s="46" t="s">
        <v>31</v>
      </c>
      <c r="H19" s="40">
        <v>0.86012731481481486</v>
      </c>
      <c r="I19" s="46" t="s">
        <v>106</v>
      </c>
      <c r="J19" s="40">
        <v>0.50121527777777775</v>
      </c>
      <c r="K19" s="40">
        <v>0.54288194444444449</v>
      </c>
      <c r="L19" s="41">
        <v>0.48333333333333334</v>
      </c>
      <c r="M19" s="42">
        <v>180</v>
      </c>
      <c r="N19" s="42">
        <v>3</v>
      </c>
      <c r="O19" s="42">
        <v>0</v>
      </c>
      <c r="P19" s="42">
        <v>0</v>
      </c>
      <c r="Q19" s="42">
        <v>0</v>
      </c>
      <c r="R19" s="46" t="s">
        <v>32</v>
      </c>
      <c r="S19" s="46" t="s">
        <v>32</v>
      </c>
      <c r="T19" s="43"/>
    </row>
    <row r="20" spans="1:20">
      <c r="A20" s="43" t="s">
        <v>107</v>
      </c>
      <c r="B20" s="39" t="s">
        <v>62</v>
      </c>
      <c r="C20" s="46" t="s">
        <v>30</v>
      </c>
      <c r="D20" s="40">
        <v>0.3351041666666667</v>
      </c>
      <c r="E20" s="40">
        <v>0.71010416666666665</v>
      </c>
      <c r="F20" s="40">
        <v>0.3351041666666667</v>
      </c>
      <c r="G20" s="46" t="s">
        <v>31</v>
      </c>
      <c r="H20" s="40">
        <v>0.77581018518518519</v>
      </c>
      <c r="I20" s="46" t="s">
        <v>108</v>
      </c>
      <c r="J20" s="40">
        <v>0.50177083333333339</v>
      </c>
      <c r="K20" s="40">
        <v>0.54343750000000002</v>
      </c>
      <c r="L20" s="41">
        <v>0.39861111111111108</v>
      </c>
      <c r="M20" s="42">
        <v>0</v>
      </c>
      <c r="N20" s="42">
        <v>0</v>
      </c>
      <c r="O20" s="42">
        <v>0</v>
      </c>
      <c r="P20" s="42">
        <v>0</v>
      </c>
      <c r="Q20" s="42">
        <v>0</v>
      </c>
      <c r="R20" s="46" t="s">
        <v>32</v>
      </c>
      <c r="S20" s="46" t="s">
        <v>32</v>
      </c>
      <c r="T20" s="43"/>
    </row>
    <row r="21" spans="1:20">
      <c r="A21" s="43" t="s">
        <v>109</v>
      </c>
      <c r="B21" s="39" t="s">
        <v>62</v>
      </c>
      <c r="C21" s="46" t="s">
        <v>30</v>
      </c>
      <c r="D21" s="40">
        <v>0.33520833333333333</v>
      </c>
      <c r="E21" s="40">
        <v>0.71020833333333344</v>
      </c>
      <c r="F21" s="40">
        <v>0.33520833333333333</v>
      </c>
      <c r="G21" s="46" t="s">
        <v>31</v>
      </c>
      <c r="H21" s="40">
        <v>0.76133101851851848</v>
      </c>
      <c r="I21" s="46" t="s">
        <v>110</v>
      </c>
      <c r="J21" s="40">
        <v>0.50187499999999996</v>
      </c>
      <c r="K21" s="40">
        <v>0.5435416666666667</v>
      </c>
      <c r="L21" s="41">
        <v>0.3840277777777778</v>
      </c>
      <c r="M21" s="42">
        <v>0</v>
      </c>
      <c r="N21" s="42">
        <v>0</v>
      </c>
      <c r="O21" s="42">
        <v>0</v>
      </c>
      <c r="P21" s="42">
        <v>0</v>
      </c>
      <c r="Q21" s="42">
        <v>0</v>
      </c>
      <c r="R21" s="46" t="s">
        <v>32</v>
      </c>
      <c r="S21" s="46" t="s">
        <v>32</v>
      </c>
      <c r="T21" s="43"/>
    </row>
    <row r="22" spans="1:20">
      <c r="A22" s="43" t="s">
        <v>111</v>
      </c>
      <c r="B22" s="39" t="s">
        <v>62</v>
      </c>
      <c r="C22" s="46" t="s">
        <v>30</v>
      </c>
      <c r="D22" s="40">
        <v>0.3348842592592593</v>
      </c>
      <c r="E22" s="40">
        <v>0.70988425925925924</v>
      </c>
      <c r="F22" s="40">
        <v>0.3348842592592593</v>
      </c>
      <c r="G22" s="46" t="s">
        <v>31</v>
      </c>
      <c r="H22" s="40">
        <v>0.77197916666666666</v>
      </c>
      <c r="I22" s="46" t="s">
        <v>69</v>
      </c>
      <c r="J22" s="40">
        <v>0.50155092592592598</v>
      </c>
      <c r="K22" s="40">
        <v>0.54321759259259261</v>
      </c>
      <c r="L22" s="41">
        <v>0.39513888888888887</v>
      </c>
      <c r="M22" s="42">
        <v>0</v>
      </c>
      <c r="N22" s="42">
        <v>0</v>
      </c>
      <c r="O22" s="42">
        <v>0</v>
      </c>
      <c r="P22" s="42">
        <v>0</v>
      </c>
      <c r="Q22" s="42">
        <v>0</v>
      </c>
      <c r="R22" s="46" t="s">
        <v>32</v>
      </c>
      <c r="S22" s="46" t="s">
        <v>32</v>
      </c>
      <c r="T22" s="43"/>
    </row>
    <row r="23" spans="1:20">
      <c r="A23" s="38" t="s">
        <v>112</v>
      </c>
      <c r="B23" s="39" t="s">
        <v>28</v>
      </c>
      <c r="C23" s="46" t="s">
        <v>28</v>
      </c>
      <c r="D23" s="40">
        <v>0</v>
      </c>
      <c r="E23" s="40">
        <v>0</v>
      </c>
      <c r="F23" s="39"/>
      <c r="G23" s="46" t="s">
        <v>31</v>
      </c>
      <c r="H23" s="39"/>
      <c r="I23" s="46" t="s">
        <v>31</v>
      </c>
      <c r="J23" s="65" t="s">
        <v>29</v>
      </c>
      <c r="K23" s="65"/>
      <c r="L23" s="41">
        <v>0</v>
      </c>
      <c r="M23" s="42">
        <v>0</v>
      </c>
      <c r="N23" s="42">
        <v>0</v>
      </c>
      <c r="O23" s="42">
        <v>0</v>
      </c>
      <c r="P23" s="42">
        <v>0</v>
      </c>
      <c r="Q23" s="42">
        <v>0</v>
      </c>
      <c r="R23" s="46" t="s">
        <v>28</v>
      </c>
      <c r="S23" s="46" t="s">
        <v>28</v>
      </c>
      <c r="T23" s="43"/>
    </row>
    <row r="24" spans="1:20">
      <c r="A24" s="38" t="s">
        <v>113</v>
      </c>
      <c r="B24" s="39" t="s">
        <v>28</v>
      </c>
      <c r="C24" s="46" t="s">
        <v>28</v>
      </c>
      <c r="D24" s="40">
        <v>0</v>
      </c>
      <c r="E24" s="40">
        <v>0</v>
      </c>
      <c r="F24" s="39"/>
      <c r="G24" s="46" t="s">
        <v>31</v>
      </c>
      <c r="H24" s="39"/>
      <c r="I24" s="46" t="s">
        <v>31</v>
      </c>
      <c r="J24" s="65" t="s">
        <v>29</v>
      </c>
      <c r="K24" s="65"/>
      <c r="L24" s="41">
        <v>0</v>
      </c>
      <c r="M24" s="42">
        <v>0</v>
      </c>
      <c r="N24" s="42">
        <v>0</v>
      </c>
      <c r="O24" s="42">
        <v>0</v>
      </c>
      <c r="P24" s="42">
        <v>0</v>
      </c>
      <c r="Q24" s="42">
        <v>0</v>
      </c>
      <c r="R24" s="46" t="s">
        <v>28</v>
      </c>
      <c r="S24" s="46" t="s">
        <v>28</v>
      </c>
      <c r="T24" s="43"/>
    </row>
    <row r="25" spans="1:20">
      <c r="A25" s="43" t="s">
        <v>114</v>
      </c>
      <c r="B25" s="39" t="s">
        <v>62</v>
      </c>
      <c r="C25" s="46" t="s">
        <v>30</v>
      </c>
      <c r="D25" s="40">
        <v>0</v>
      </c>
      <c r="E25" s="40">
        <v>0.375</v>
      </c>
      <c r="F25" s="39"/>
      <c r="G25" s="46" t="s">
        <v>31</v>
      </c>
      <c r="H25" s="39"/>
      <c r="I25" s="46" t="s">
        <v>31</v>
      </c>
      <c r="J25" s="40">
        <v>0.16666666666666666</v>
      </c>
      <c r="K25" s="40">
        <v>0.20833333333333334</v>
      </c>
      <c r="L25" s="41">
        <v>0</v>
      </c>
      <c r="M25" s="42">
        <v>0</v>
      </c>
      <c r="N25" s="42">
        <v>0</v>
      </c>
      <c r="O25" s="42">
        <v>0</v>
      </c>
      <c r="P25" s="42">
        <v>0</v>
      </c>
      <c r="Q25" s="42">
        <v>0</v>
      </c>
      <c r="R25" s="46" t="s">
        <v>70</v>
      </c>
      <c r="S25" s="46" t="s">
        <v>70</v>
      </c>
      <c r="T25" s="43"/>
    </row>
    <row r="26" spans="1:20">
      <c r="A26" s="43" t="s">
        <v>115</v>
      </c>
      <c r="B26" s="39" t="s">
        <v>62</v>
      </c>
      <c r="C26" s="46" t="s">
        <v>30</v>
      </c>
      <c r="D26" s="40">
        <v>0.3429976851851852</v>
      </c>
      <c r="E26" s="40">
        <v>0.71799768518518514</v>
      </c>
      <c r="F26" s="40">
        <v>0.3429976851851852</v>
      </c>
      <c r="G26" s="46" t="s">
        <v>31</v>
      </c>
      <c r="H26" s="40">
        <v>0.74878472222222225</v>
      </c>
      <c r="I26" s="46" t="s">
        <v>77</v>
      </c>
      <c r="J26" s="40">
        <v>0.50966435185185188</v>
      </c>
      <c r="K26" s="40">
        <v>0.55133101851851851</v>
      </c>
      <c r="L26" s="41">
        <v>0.36388888888888887</v>
      </c>
      <c r="M26" s="42">
        <v>0</v>
      </c>
      <c r="N26" s="42">
        <v>0</v>
      </c>
      <c r="O26" s="42">
        <v>0</v>
      </c>
      <c r="P26" s="42">
        <v>0</v>
      </c>
      <c r="Q26" s="42">
        <v>0</v>
      </c>
      <c r="R26" s="46" t="s">
        <v>32</v>
      </c>
      <c r="S26" s="46" t="s">
        <v>32</v>
      </c>
      <c r="T26" s="43"/>
    </row>
    <row r="27" spans="1:20">
      <c r="A27" s="43" t="s">
        <v>116</v>
      </c>
      <c r="B27" s="39" t="s">
        <v>62</v>
      </c>
      <c r="C27" s="46" t="s">
        <v>30</v>
      </c>
      <c r="D27" s="40">
        <v>0.32672453703703702</v>
      </c>
      <c r="E27" s="40">
        <v>0.70172453703703708</v>
      </c>
      <c r="F27" s="40">
        <v>0.32672453703703702</v>
      </c>
      <c r="G27" s="46" t="s">
        <v>31</v>
      </c>
      <c r="H27" s="40">
        <v>0.73929398148148151</v>
      </c>
      <c r="I27" s="46" t="s">
        <v>117</v>
      </c>
      <c r="J27" s="40">
        <v>0.49337962962962961</v>
      </c>
      <c r="K27" s="40">
        <v>0.5350462962962963</v>
      </c>
      <c r="L27" s="41">
        <v>0.37083333333333335</v>
      </c>
      <c r="M27" s="42">
        <v>0</v>
      </c>
      <c r="N27" s="42">
        <v>0</v>
      </c>
      <c r="O27" s="42">
        <v>0</v>
      </c>
      <c r="P27" s="42">
        <v>0</v>
      </c>
      <c r="Q27" s="42">
        <v>0</v>
      </c>
      <c r="R27" s="46" t="s">
        <v>32</v>
      </c>
      <c r="S27" s="46" t="s">
        <v>32</v>
      </c>
      <c r="T27" s="43"/>
    </row>
    <row r="28" spans="1:20">
      <c r="A28" s="43" t="s">
        <v>118</v>
      </c>
      <c r="B28" s="39" t="s">
        <v>62</v>
      </c>
      <c r="C28" s="46" t="s">
        <v>30</v>
      </c>
      <c r="D28" s="40">
        <v>0.33422453703703708</v>
      </c>
      <c r="E28" s="40">
        <v>0.70922453703703703</v>
      </c>
      <c r="F28" s="40">
        <v>0.33422453703703708</v>
      </c>
      <c r="G28" s="46" t="s">
        <v>31</v>
      </c>
      <c r="H28" s="40">
        <v>0.7414236111111111</v>
      </c>
      <c r="I28" s="46" t="s">
        <v>119</v>
      </c>
      <c r="J28" s="40">
        <v>0.50089120370370377</v>
      </c>
      <c r="K28" s="40">
        <v>0.5425578703703704</v>
      </c>
      <c r="L28" s="41">
        <v>0.36527777777777781</v>
      </c>
      <c r="M28" s="42">
        <v>0</v>
      </c>
      <c r="N28" s="42">
        <v>0</v>
      </c>
      <c r="O28" s="42">
        <v>0</v>
      </c>
      <c r="P28" s="42">
        <v>0</v>
      </c>
      <c r="Q28" s="42">
        <v>0</v>
      </c>
      <c r="R28" s="46" t="s">
        <v>32</v>
      </c>
      <c r="S28" s="46" t="s">
        <v>32</v>
      </c>
      <c r="T28" s="43"/>
    </row>
    <row r="29" spans="1:20">
      <c r="A29" s="43" t="s">
        <v>120</v>
      </c>
      <c r="B29" s="39" t="s">
        <v>62</v>
      </c>
      <c r="C29" s="46" t="s">
        <v>30</v>
      </c>
      <c r="D29" s="40">
        <v>0.25</v>
      </c>
      <c r="E29" s="39"/>
      <c r="F29" s="39"/>
      <c r="G29" s="46"/>
      <c r="H29" s="39"/>
      <c r="I29" s="46"/>
      <c r="J29" s="39"/>
      <c r="K29" s="39"/>
      <c r="L29" s="42"/>
      <c r="M29" s="42"/>
      <c r="N29" s="42"/>
      <c r="O29" s="42"/>
      <c r="P29" s="42"/>
      <c r="Q29" s="42"/>
      <c r="R29" s="46"/>
      <c r="S29" s="46"/>
      <c r="T29" s="43"/>
    </row>
    <row r="30" spans="1:20">
      <c r="A30" s="38" t="s">
        <v>121</v>
      </c>
      <c r="B30" s="39" t="s">
        <v>28</v>
      </c>
      <c r="C30" s="46" t="s">
        <v>28</v>
      </c>
      <c r="D30" s="39"/>
      <c r="E30" s="39"/>
      <c r="F30" s="39"/>
      <c r="G30" s="46"/>
      <c r="H30" s="39"/>
      <c r="I30" s="46"/>
      <c r="J30" s="65" t="s">
        <v>29</v>
      </c>
      <c r="K30" s="65"/>
      <c r="L30" s="42"/>
      <c r="M30" s="42"/>
      <c r="N30" s="42"/>
      <c r="O30" s="42"/>
      <c r="P30" s="42"/>
      <c r="Q30" s="42"/>
      <c r="R30" s="46"/>
      <c r="S30" s="46"/>
      <c r="T30" s="43"/>
    </row>
    <row r="31" spans="1:20">
      <c r="A31" s="43"/>
      <c r="B31" s="39"/>
      <c r="C31" s="45"/>
      <c r="D31" s="40"/>
      <c r="E31" s="39"/>
      <c r="F31" s="39"/>
      <c r="G31" s="45"/>
      <c r="H31" s="39"/>
      <c r="I31" s="45"/>
      <c r="J31" s="39"/>
      <c r="K31" s="39"/>
      <c r="L31" s="42"/>
      <c r="M31" s="42"/>
      <c r="N31" s="42"/>
      <c r="O31" s="42"/>
      <c r="P31" s="42"/>
      <c r="Q31" s="42"/>
      <c r="R31" s="45"/>
      <c r="S31" s="45"/>
      <c r="T31" s="43"/>
    </row>
    <row r="32" spans="1:20">
      <c r="A32" s="43"/>
      <c r="B32" s="39"/>
      <c r="C32" s="44"/>
      <c r="D32" s="40"/>
      <c r="E32" s="40"/>
      <c r="F32" s="39"/>
      <c r="G32" s="44"/>
      <c r="H32" s="39"/>
      <c r="I32" s="44"/>
      <c r="J32" s="40"/>
      <c r="K32" s="40"/>
      <c r="L32" s="41"/>
      <c r="M32" s="42"/>
      <c r="N32" s="42"/>
      <c r="O32" s="42"/>
      <c r="P32" s="42"/>
      <c r="Q32" s="42"/>
      <c r="R32" s="44"/>
      <c r="S32" s="44"/>
      <c r="T32" s="36"/>
    </row>
    <row r="33" spans="1:20">
      <c r="A33" s="20"/>
      <c r="B33" s="20"/>
      <c r="C33" s="20"/>
      <c r="D33" s="20"/>
      <c r="E33" s="20"/>
      <c r="F33" s="20"/>
      <c r="G33" s="20"/>
      <c r="H33" s="20"/>
      <c r="I33" s="20"/>
      <c r="J33" s="20"/>
      <c r="K33" s="20"/>
      <c r="L33" s="20"/>
      <c r="M33" s="20"/>
      <c r="N33" s="20"/>
      <c r="O33" s="20"/>
      <c r="P33" s="20"/>
      <c r="Q33" s="20"/>
      <c r="R33" s="20"/>
      <c r="S33" s="20"/>
      <c r="T33" s="20"/>
    </row>
    <row r="34" spans="1:20">
      <c r="A34" s="20"/>
      <c r="B34" s="20"/>
      <c r="C34" s="20"/>
      <c r="D34" s="20"/>
      <c r="E34" s="20"/>
      <c r="F34" s="20"/>
      <c r="G34" s="20"/>
      <c r="H34" s="20"/>
      <c r="I34" s="20"/>
      <c r="J34" s="20"/>
      <c r="K34" s="20"/>
      <c r="L34" s="20"/>
      <c r="M34" s="20"/>
      <c r="N34" s="20"/>
      <c r="O34" s="20"/>
      <c r="P34" s="20"/>
      <c r="Q34" s="20"/>
      <c r="R34" s="20"/>
      <c r="S34" s="20"/>
      <c r="T34" s="20"/>
    </row>
    <row r="35" spans="1:20">
      <c r="A35" s="20"/>
      <c r="B35" s="20"/>
      <c r="C35" s="20"/>
      <c r="D35" s="20"/>
      <c r="E35" s="20"/>
      <c r="F35" s="20"/>
      <c r="G35" s="20"/>
      <c r="H35" s="20"/>
      <c r="I35" s="20"/>
      <c r="J35" s="20"/>
      <c r="K35" s="20"/>
      <c r="L35" s="20"/>
      <c r="M35" s="20"/>
      <c r="N35" s="20"/>
      <c r="O35" s="20"/>
      <c r="P35" s="20"/>
      <c r="Q35" s="20"/>
      <c r="R35" s="20"/>
      <c r="S35" s="20"/>
      <c r="T35" s="20"/>
    </row>
    <row r="36" spans="1:20">
      <c r="A36" s="20"/>
      <c r="B36" s="20"/>
      <c r="C36" s="20"/>
      <c r="D36" s="20"/>
      <c r="E36" s="20"/>
      <c r="F36" s="20"/>
      <c r="G36" s="20"/>
      <c r="H36" s="20"/>
      <c r="I36" s="20"/>
      <c r="J36" s="20"/>
      <c r="K36" s="20"/>
      <c r="L36" s="20"/>
      <c r="M36" s="20"/>
      <c r="N36" s="20"/>
      <c r="O36" s="20"/>
      <c r="P36" s="20"/>
      <c r="Q36" s="20"/>
      <c r="R36" s="20"/>
      <c r="S36" s="20"/>
      <c r="T36" s="20"/>
    </row>
    <row r="37" spans="1:20">
      <c r="A37" s="20"/>
      <c r="B37" s="20"/>
      <c r="C37" s="20"/>
      <c r="D37" s="20"/>
      <c r="E37" s="20"/>
      <c r="F37" s="20"/>
      <c r="G37" s="20"/>
      <c r="H37" s="20"/>
      <c r="I37" s="20"/>
      <c r="J37" s="20"/>
      <c r="K37" s="20"/>
      <c r="L37" s="20"/>
      <c r="M37" s="20"/>
      <c r="N37" s="20"/>
      <c r="O37" s="20"/>
      <c r="P37" s="20"/>
      <c r="Q37" s="20"/>
      <c r="R37" s="20"/>
      <c r="S37" s="20"/>
      <c r="T37" s="20"/>
    </row>
    <row r="38" spans="1:20">
      <c r="A38" s="20"/>
      <c r="B38" s="20"/>
      <c r="C38" s="20"/>
      <c r="D38" s="20"/>
      <c r="E38" s="20"/>
      <c r="F38" s="20"/>
      <c r="G38" s="20"/>
      <c r="H38" s="20"/>
      <c r="I38" s="20"/>
      <c r="J38" s="20"/>
      <c r="K38" s="20"/>
      <c r="L38" s="20"/>
      <c r="M38" s="20"/>
      <c r="N38" s="20"/>
      <c r="O38" s="20"/>
      <c r="P38" s="20"/>
      <c r="Q38" s="20"/>
      <c r="R38" s="20"/>
      <c r="S38" s="20"/>
      <c r="T38" s="20"/>
    </row>
    <row r="39" spans="1:20">
      <c r="A39" s="20"/>
      <c r="B39" s="20"/>
      <c r="C39" s="20"/>
      <c r="D39" s="20"/>
      <c r="E39" s="20"/>
      <c r="F39" s="20"/>
      <c r="G39" s="20"/>
      <c r="H39" s="20"/>
      <c r="I39" s="20"/>
      <c r="J39" s="20"/>
      <c r="K39" s="20"/>
      <c r="L39" s="20"/>
      <c r="M39" s="20"/>
      <c r="N39" s="20"/>
      <c r="O39" s="20"/>
      <c r="P39" s="20"/>
      <c r="Q39" s="20"/>
      <c r="R39" s="20"/>
      <c r="S39" s="20"/>
      <c r="T39" s="20"/>
    </row>
    <row r="40" spans="1:20" s="14" customFormat="1" ht="13.5" customHeight="1"/>
    <row r="41" spans="1:20">
      <c r="A41" s="21" t="str">
        <f>IF(RIGHT(TEXT(RIGHT(A1,10), "mm/dd/yyyy") &amp; " " &amp; TEXT(F1, "HH:mm"),5) = "00:00", "", TEXT(RIGHT(A1,10), "mm/dd/yyyy") &amp; " " &amp; TEXT(F1, "HH:mm:ss AM/PM"))</f>
        <v>04/01/2022 07:55:04 AM</v>
      </c>
      <c r="B41" s="21" t="str">
        <f>IF(RIGHT(TEXT(RIGHT(A1,10), "mm/dd/yyyy") &amp; " " &amp; TEXT(H1, "HH:mm"),5) = "00:00", "", TEXT(RIGHT(A1,10), "mm/dd/yyyy") &amp; " " &amp; TEXT(H1, "HH:mm:ss AM/PM"))</f>
        <v>04/01/2022 06:02:29 PM</v>
      </c>
      <c r="C41" s="14" t="s">
        <v>43</v>
      </c>
      <c r="D41" s="14"/>
      <c r="E41" s="14"/>
      <c r="F41" s="14"/>
      <c r="G41" s="14"/>
      <c r="H41" s="14"/>
      <c r="I41" s="14"/>
      <c r="J41" s="14"/>
      <c r="K41" s="14"/>
      <c r="L41" s="14"/>
      <c r="M41" s="14"/>
      <c r="N41" s="14"/>
      <c r="O41" s="14"/>
      <c r="P41" s="14"/>
      <c r="Q41" s="14"/>
      <c r="R41" s="14"/>
    </row>
    <row r="42" spans="1:20">
      <c r="A42" s="21" t="str">
        <f t="shared" ref="A42:A71" si="0">IF(RIGHT(TEXT(RIGHT(A2,10), "mm/dd/yyyy") &amp; " " &amp; TEXT(F2, "HH:mm"),5) = "00:00", "", TEXT(RIGHT(A2,10), "mm/dd/yyyy") &amp; " " &amp; TEXT(F2, "HH:mm:ss AM/PM"))</f>
        <v/>
      </c>
      <c r="B42" s="21" t="str">
        <f t="shared" ref="B42:B71" si="1">IF(RIGHT(TEXT(RIGHT(A2,10), "mm/dd/yyyy") &amp; " " &amp; TEXT(H2, "HH:mm"),5) = "00:00", "", TEXT(RIGHT(A2,10), "mm/dd/yyyy") &amp; " " &amp; TEXT(H2, "HH:mm:ss AM/PM"))</f>
        <v/>
      </c>
      <c r="C42" s="14"/>
      <c r="D42" s="14"/>
      <c r="E42" s="14"/>
      <c r="F42" s="14"/>
      <c r="G42" s="14"/>
      <c r="H42" s="14"/>
      <c r="I42" s="14"/>
      <c r="J42" s="14"/>
      <c r="K42" s="14"/>
      <c r="L42" s="14"/>
      <c r="M42" s="14"/>
      <c r="N42" s="14"/>
      <c r="O42" s="14"/>
      <c r="P42" s="14"/>
      <c r="Q42" s="14"/>
      <c r="R42" s="14"/>
    </row>
    <row r="43" spans="1:20">
      <c r="A43" s="21" t="str">
        <f t="shared" si="0"/>
        <v/>
      </c>
      <c r="B43" s="21" t="str">
        <f t="shared" si="1"/>
        <v/>
      </c>
      <c r="C43" s="14"/>
      <c r="D43" s="14"/>
      <c r="E43" s="14"/>
      <c r="F43" s="14"/>
      <c r="G43" s="14"/>
      <c r="H43" s="14"/>
      <c r="I43" s="14"/>
      <c r="J43" s="14"/>
      <c r="K43" s="14"/>
      <c r="L43" s="14"/>
      <c r="M43" s="14"/>
      <c r="N43" s="14"/>
      <c r="O43" s="14"/>
      <c r="P43" s="14"/>
      <c r="Q43" s="14"/>
      <c r="R43" s="14"/>
    </row>
    <row r="44" spans="1:20">
      <c r="A44" s="21" t="str">
        <f t="shared" si="0"/>
        <v>04/04/2022 07:46:00 AM</v>
      </c>
      <c r="B44" s="21" t="str">
        <f t="shared" si="1"/>
        <v>04/04/2022 05:30:00 PM</v>
      </c>
      <c r="C44" s="14"/>
      <c r="D44" s="14"/>
      <c r="E44" s="14"/>
      <c r="F44" s="14"/>
      <c r="G44" s="14"/>
      <c r="H44" s="14"/>
      <c r="I44" s="14"/>
      <c r="J44" s="14"/>
      <c r="K44" s="14"/>
      <c r="L44" s="14"/>
      <c r="M44" s="14"/>
      <c r="N44" s="14"/>
      <c r="O44" s="14"/>
      <c r="P44" s="14"/>
      <c r="Q44" s="14"/>
      <c r="R44" s="14"/>
    </row>
    <row r="45" spans="1:20">
      <c r="A45" s="21" t="str">
        <f t="shared" si="0"/>
        <v>04/05/2022 08:16:12 AM</v>
      </c>
      <c r="B45" s="21" t="str">
        <f t="shared" si="1"/>
        <v>04/05/2022 06:00:03 PM</v>
      </c>
      <c r="C45" s="14"/>
      <c r="D45" s="14"/>
      <c r="E45" s="14"/>
      <c r="F45" s="14"/>
      <c r="G45" s="14"/>
      <c r="H45" s="14"/>
      <c r="I45" s="14"/>
      <c r="J45" s="14"/>
      <c r="K45" s="14"/>
      <c r="L45" s="14"/>
      <c r="M45" s="14"/>
      <c r="N45" s="14"/>
      <c r="O45" s="14"/>
      <c r="P45" s="14"/>
      <c r="Q45" s="14"/>
      <c r="R45" s="14"/>
    </row>
    <row r="46" spans="1:20">
      <c r="A46" s="21" t="str">
        <f t="shared" si="0"/>
        <v>04/06/2022 08:03:12 AM</v>
      </c>
      <c r="B46" s="21" t="str">
        <f t="shared" si="1"/>
        <v>04/06/2022 06:17:28 PM</v>
      </c>
      <c r="C46" s="14"/>
      <c r="D46" s="14"/>
      <c r="E46" s="14"/>
      <c r="F46" s="14"/>
      <c r="G46" s="14"/>
      <c r="H46" s="14"/>
      <c r="I46" s="14"/>
      <c r="J46" s="14"/>
      <c r="K46" s="14"/>
      <c r="L46" s="14"/>
      <c r="M46" s="14"/>
      <c r="N46" s="14"/>
      <c r="O46" s="14"/>
      <c r="P46" s="14"/>
      <c r="Q46" s="14"/>
      <c r="R46" s="14"/>
    </row>
    <row r="47" spans="1:20">
      <c r="A47" s="21" t="str">
        <f t="shared" si="0"/>
        <v>04/07/2022 08:02:34 AM</v>
      </c>
      <c r="B47" s="21" t="str">
        <f t="shared" si="1"/>
        <v>04/07/2022 06:10:39 PM</v>
      </c>
      <c r="C47" s="14"/>
      <c r="D47" s="14"/>
      <c r="E47" s="14"/>
      <c r="F47" s="14"/>
      <c r="G47" s="14"/>
      <c r="H47" s="14"/>
      <c r="I47" s="14"/>
      <c r="J47" s="14"/>
      <c r="K47" s="14"/>
      <c r="L47" s="14"/>
      <c r="M47" s="14"/>
      <c r="N47" s="14"/>
      <c r="O47" s="14"/>
      <c r="P47" s="14"/>
      <c r="Q47" s="14"/>
      <c r="R47" s="14"/>
    </row>
    <row r="48" spans="1:20">
      <c r="A48" s="21" t="str">
        <f t="shared" si="0"/>
        <v>04/08/2022 08:01:53 AM</v>
      </c>
      <c r="B48" s="21" t="str">
        <f t="shared" si="1"/>
        <v>04/08/2022 06:12:09 PM</v>
      </c>
      <c r="C48" s="14"/>
      <c r="D48" s="14"/>
      <c r="E48" s="14"/>
      <c r="F48" s="14"/>
      <c r="G48" s="14"/>
      <c r="H48" s="14"/>
      <c r="I48" s="14"/>
      <c r="J48" s="14"/>
      <c r="K48" s="14"/>
      <c r="L48" s="14"/>
      <c r="M48" s="14"/>
      <c r="N48" s="14"/>
      <c r="O48" s="14"/>
      <c r="P48" s="14"/>
      <c r="Q48" s="14"/>
      <c r="R48" s="14"/>
    </row>
    <row r="49" spans="1:18">
      <c r="A49" s="21" t="str">
        <f t="shared" si="0"/>
        <v/>
      </c>
      <c r="B49" s="21" t="str">
        <f t="shared" si="1"/>
        <v/>
      </c>
      <c r="C49" s="14"/>
      <c r="D49" s="14"/>
      <c r="E49" s="14"/>
      <c r="F49" s="14"/>
      <c r="G49" s="14"/>
      <c r="H49" s="14"/>
      <c r="I49" s="14"/>
      <c r="J49" s="14"/>
      <c r="K49" s="14"/>
      <c r="L49" s="14"/>
      <c r="M49" s="14"/>
      <c r="N49" s="14"/>
      <c r="O49" s="14"/>
      <c r="P49" s="14"/>
      <c r="Q49" s="14"/>
      <c r="R49" s="14"/>
    </row>
    <row r="50" spans="1:18">
      <c r="A50" s="21" t="str">
        <f t="shared" si="0"/>
        <v/>
      </c>
      <c r="B50" s="21" t="str">
        <f t="shared" si="1"/>
        <v/>
      </c>
      <c r="C50" s="14"/>
      <c r="D50" s="14"/>
      <c r="E50" s="14"/>
      <c r="F50" s="14"/>
      <c r="G50" s="14"/>
      <c r="H50" s="14"/>
      <c r="I50" s="14"/>
      <c r="J50" s="14"/>
      <c r="K50" s="14"/>
      <c r="L50" s="14"/>
      <c r="M50" s="14"/>
      <c r="N50" s="14"/>
      <c r="O50" s="14"/>
      <c r="P50" s="14"/>
      <c r="Q50" s="14"/>
      <c r="R50" s="14"/>
    </row>
    <row r="51" spans="1:18">
      <c r="A51" s="21" t="str">
        <f t="shared" si="0"/>
        <v>04/11/2022 07:52:11 AM</v>
      </c>
      <c r="B51" s="21" t="str">
        <f t="shared" si="1"/>
        <v>04/11/2022 05:39:50 PM</v>
      </c>
      <c r="C51" s="14"/>
      <c r="D51" s="14"/>
      <c r="E51" s="14"/>
      <c r="F51" s="14"/>
      <c r="G51" s="14"/>
      <c r="H51" s="14"/>
      <c r="I51" s="14"/>
      <c r="J51" s="14"/>
      <c r="K51" s="14"/>
      <c r="L51" s="14"/>
      <c r="M51" s="14"/>
      <c r="N51" s="14"/>
      <c r="O51" s="14"/>
      <c r="P51" s="14"/>
      <c r="Q51" s="14"/>
      <c r="R51" s="14"/>
    </row>
    <row r="52" spans="1:18">
      <c r="A52" s="21" t="str">
        <f t="shared" si="0"/>
        <v>04/12/2022 08:03:48 AM</v>
      </c>
      <c r="B52" s="21" t="str">
        <f t="shared" si="1"/>
        <v>04/12/2022 05:56:24 PM</v>
      </c>
      <c r="C52" s="14"/>
      <c r="D52" s="14"/>
      <c r="E52" s="14"/>
      <c r="F52" s="14"/>
      <c r="G52" s="14"/>
      <c r="H52" s="14"/>
      <c r="I52" s="14"/>
      <c r="J52" s="14"/>
      <c r="K52" s="14"/>
      <c r="L52" s="14"/>
      <c r="M52" s="14"/>
      <c r="N52" s="14"/>
      <c r="O52" s="14"/>
      <c r="P52" s="14"/>
      <c r="Q52" s="14"/>
      <c r="R52" s="14"/>
    </row>
    <row r="53" spans="1:18">
      <c r="A53" s="21" t="str">
        <f t="shared" si="0"/>
        <v>04/13/2022 07:53:36 AM</v>
      </c>
      <c r="B53" s="21" t="str">
        <f t="shared" si="1"/>
        <v>04/13/2022 06:20:44 PM</v>
      </c>
      <c r="C53" s="14"/>
      <c r="D53" s="14"/>
      <c r="E53" s="14"/>
      <c r="F53" s="14"/>
      <c r="G53" s="14"/>
      <c r="H53" s="14"/>
      <c r="I53" s="14"/>
      <c r="J53" s="14"/>
      <c r="K53" s="14"/>
      <c r="L53" s="14"/>
      <c r="M53" s="14"/>
      <c r="N53" s="14"/>
      <c r="O53" s="14"/>
      <c r="P53" s="14"/>
      <c r="Q53" s="14"/>
      <c r="R53" s="14"/>
    </row>
    <row r="54" spans="1:18">
      <c r="A54" s="21" t="str">
        <f t="shared" si="0"/>
        <v/>
      </c>
      <c r="B54" s="21" t="str">
        <f t="shared" si="1"/>
        <v/>
      </c>
      <c r="C54" s="14"/>
      <c r="D54" s="14"/>
      <c r="E54" s="14"/>
      <c r="F54" s="14"/>
      <c r="G54" s="14"/>
      <c r="H54" s="14"/>
      <c r="I54" s="14"/>
      <c r="J54" s="14"/>
      <c r="K54" s="14"/>
      <c r="L54" s="14"/>
      <c r="M54" s="14"/>
      <c r="N54" s="14"/>
      <c r="O54" s="14"/>
      <c r="P54" s="14"/>
      <c r="Q54" s="14"/>
      <c r="R54" s="14"/>
    </row>
    <row r="55" spans="1:18">
      <c r="A55" s="21" t="str">
        <f t="shared" si="0"/>
        <v/>
      </c>
      <c r="B55" s="21" t="str">
        <f t="shared" si="1"/>
        <v/>
      </c>
      <c r="C55" s="14"/>
      <c r="D55" s="14"/>
      <c r="E55" s="14"/>
      <c r="F55" s="14"/>
      <c r="G55" s="14"/>
      <c r="H55" s="14"/>
      <c r="I55" s="14"/>
      <c r="J55" s="14"/>
      <c r="K55" s="14"/>
      <c r="L55" s="14"/>
      <c r="M55" s="14"/>
      <c r="N55" s="14"/>
      <c r="O55" s="14"/>
      <c r="P55" s="14"/>
      <c r="Q55" s="14"/>
      <c r="R55" s="14"/>
    </row>
    <row r="56" spans="1:18">
      <c r="A56" s="21" t="str">
        <f t="shared" si="0"/>
        <v/>
      </c>
      <c r="B56" s="21" t="str">
        <f t="shared" si="1"/>
        <v/>
      </c>
      <c r="C56" s="14"/>
      <c r="D56" s="14"/>
      <c r="E56" s="14"/>
      <c r="F56" s="14"/>
      <c r="G56" s="14"/>
      <c r="H56" s="14"/>
      <c r="I56" s="14"/>
      <c r="J56" s="14"/>
      <c r="K56" s="14"/>
      <c r="L56" s="14"/>
      <c r="M56" s="14"/>
      <c r="N56" s="14"/>
      <c r="O56" s="14"/>
      <c r="P56" s="14"/>
      <c r="Q56" s="14"/>
      <c r="R56" s="14"/>
    </row>
    <row r="57" spans="1:18">
      <c r="A57" s="21" t="str">
        <f t="shared" si="0"/>
        <v/>
      </c>
      <c r="B57" s="21" t="str">
        <f t="shared" si="1"/>
        <v/>
      </c>
      <c r="C57" s="14"/>
      <c r="D57" s="14"/>
      <c r="E57" s="14"/>
      <c r="F57" s="14"/>
      <c r="G57" s="14"/>
      <c r="H57" s="14"/>
      <c r="I57" s="14"/>
      <c r="J57" s="14"/>
      <c r="K57" s="14"/>
      <c r="L57" s="14"/>
      <c r="M57" s="14"/>
      <c r="N57" s="14"/>
      <c r="O57" s="14"/>
      <c r="P57" s="14"/>
      <c r="Q57" s="14"/>
      <c r="R57" s="14"/>
    </row>
    <row r="58" spans="1:18">
      <c r="A58" s="21" t="str">
        <f t="shared" si="0"/>
        <v>04/18/2022 08:32:29 AM</v>
      </c>
      <c r="B58" s="21" t="str">
        <f t="shared" si="1"/>
        <v>04/18/2022 05:44:26 PM</v>
      </c>
      <c r="C58" s="14"/>
      <c r="D58" s="14"/>
      <c r="E58" s="14"/>
      <c r="F58" s="14"/>
      <c r="G58" s="14"/>
      <c r="H58" s="14"/>
      <c r="I58" s="14"/>
      <c r="J58" s="14"/>
      <c r="K58" s="14"/>
      <c r="L58" s="14"/>
      <c r="M58" s="14"/>
      <c r="N58" s="14"/>
      <c r="O58" s="14"/>
      <c r="P58" s="14"/>
      <c r="Q58" s="14"/>
      <c r="R58" s="14"/>
    </row>
    <row r="59" spans="1:18">
      <c r="A59" s="21" t="str">
        <f t="shared" si="0"/>
        <v>04/19/2022 08:01:45 AM</v>
      </c>
      <c r="B59" s="21" t="str">
        <f t="shared" si="1"/>
        <v>04/19/2022 08:38:35 PM</v>
      </c>
      <c r="C59" s="14"/>
      <c r="D59" s="14"/>
      <c r="E59" s="14"/>
      <c r="F59" s="14"/>
      <c r="G59" s="14"/>
      <c r="H59" s="14"/>
      <c r="I59" s="14"/>
      <c r="J59" s="14"/>
      <c r="K59" s="14"/>
      <c r="L59" s="14"/>
      <c r="M59" s="14"/>
      <c r="N59" s="14"/>
      <c r="O59" s="14"/>
      <c r="P59" s="14"/>
      <c r="Q59" s="14"/>
      <c r="R59" s="14"/>
    </row>
    <row r="60" spans="1:18">
      <c r="A60" s="21" t="str">
        <f t="shared" si="0"/>
        <v>04/20/2022 08:02:33 AM</v>
      </c>
      <c r="B60" s="21" t="str">
        <f t="shared" si="1"/>
        <v>04/20/2022 06:37:10 PM</v>
      </c>
      <c r="C60" s="14"/>
      <c r="D60" s="14"/>
      <c r="E60" s="14"/>
      <c r="F60" s="14"/>
      <c r="G60" s="14"/>
      <c r="H60" s="14"/>
      <c r="I60" s="14"/>
      <c r="J60" s="14"/>
      <c r="K60" s="14"/>
      <c r="L60" s="14"/>
      <c r="M60" s="14"/>
      <c r="N60" s="14"/>
      <c r="O60" s="14"/>
      <c r="P60" s="14"/>
      <c r="Q60" s="14"/>
      <c r="R60" s="14"/>
    </row>
    <row r="61" spans="1:18">
      <c r="A61" s="21" t="str">
        <f t="shared" si="0"/>
        <v>04/21/2022 08:02:42 AM</v>
      </c>
      <c r="B61" s="21" t="str">
        <f t="shared" si="1"/>
        <v>04/21/2022 06:16:19 PM</v>
      </c>
      <c r="C61" s="14"/>
      <c r="D61" s="14"/>
      <c r="E61" s="14"/>
      <c r="F61" s="14"/>
      <c r="G61" s="14"/>
      <c r="H61" s="14"/>
      <c r="I61" s="14"/>
      <c r="J61" s="14"/>
      <c r="K61" s="14"/>
      <c r="L61" s="14"/>
      <c r="M61" s="14"/>
      <c r="N61" s="14"/>
      <c r="O61" s="14"/>
      <c r="P61" s="14"/>
      <c r="Q61" s="14"/>
      <c r="R61" s="14"/>
    </row>
    <row r="62" spans="1:18">
      <c r="A62" s="21" t="str">
        <f t="shared" si="0"/>
        <v>04/22/2022 08:02:14 AM</v>
      </c>
      <c r="B62" s="21" t="str">
        <f t="shared" si="1"/>
        <v>04/22/2022 06:31:39 PM</v>
      </c>
      <c r="C62" s="14"/>
      <c r="D62" s="14"/>
      <c r="E62" s="14"/>
      <c r="F62" s="14"/>
      <c r="G62" s="14"/>
      <c r="H62" s="14"/>
      <c r="I62" s="14"/>
      <c r="J62" s="14"/>
      <c r="K62" s="14"/>
      <c r="L62" s="14"/>
      <c r="M62" s="14"/>
      <c r="N62" s="14"/>
      <c r="O62" s="14"/>
      <c r="P62" s="14"/>
      <c r="Q62" s="14"/>
      <c r="R62" s="14"/>
    </row>
    <row r="63" spans="1:18">
      <c r="A63" s="21" t="str">
        <f t="shared" si="0"/>
        <v/>
      </c>
      <c r="B63" s="21" t="str">
        <f t="shared" si="1"/>
        <v/>
      </c>
      <c r="C63" s="14"/>
      <c r="D63" s="14"/>
      <c r="E63" s="14"/>
      <c r="F63" s="14"/>
      <c r="G63" s="14"/>
      <c r="H63" s="14"/>
      <c r="I63" s="14"/>
      <c r="J63" s="14"/>
      <c r="K63" s="14"/>
      <c r="L63" s="14"/>
      <c r="M63" s="14"/>
      <c r="N63" s="14"/>
      <c r="O63" s="14"/>
      <c r="P63" s="14"/>
      <c r="Q63" s="14"/>
      <c r="R63" s="14"/>
    </row>
    <row r="64" spans="1:18">
      <c r="A64" s="21" t="str">
        <f t="shared" si="0"/>
        <v/>
      </c>
      <c r="B64" s="21" t="str">
        <f t="shared" si="1"/>
        <v/>
      </c>
      <c r="C64" s="14"/>
      <c r="D64" s="14"/>
      <c r="E64" s="14"/>
      <c r="F64" s="14"/>
      <c r="G64" s="14"/>
      <c r="H64" s="14"/>
      <c r="I64" s="14"/>
      <c r="J64" s="14"/>
      <c r="K64" s="14"/>
      <c r="L64" s="14"/>
      <c r="M64" s="14"/>
      <c r="N64" s="14"/>
      <c r="O64" s="14"/>
      <c r="P64" s="14"/>
      <c r="Q64" s="14"/>
      <c r="R64" s="14"/>
    </row>
    <row r="65" spans="1:18">
      <c r="A65" s="21" t="str">
        <f t="shared" si="0"/>
        <v/>
      </c>
      <c r="B65" s="21" t="str">
        <f t="shared" si="1"/>
        <v/>
      </c>
      <c r="C65" s="14"/>
      <c r="D65" s="14"/>
      <c r="E65" s="14"/>
      <c r="F65" s="14"/>
      <c r="G65" s="14"/>
      <c r="H65" s="14"/>
      <c r="I65" s="14"/>
      <c r="J65" s="14"/>
      <c r="K65" s="14"/>
      <c r="L65" s="14"/>
      <c r="M65" s="14"/>
      <c r="N65" s="14"/>
      <c r="O65" s="14"/>
      <c r="P65" s="14"/>
      <c r="Q65" s="14"/>
      <c r="R65" s="14"/>
    </row>
    <row r="66" spans="1:18">
      <c r="A66" s="21" t="str">
        <f t="shared" si="0"/>
        <v>04/26/2022 08:13:55 AM</v>
      </c>
      <c r="B66" s="21" t="str">
        <f t="shared" si="1"/>
        <v>04/26/2022 05:58:15 PM</v>
      </c>
      <c r="C66" s="14"/>
      <c r="D66" s="14"/>
      <c r="E66" s="14"/>
      <c r="F66" s="14"/>
      <c r="G66" s="14"/>
      <c r="H66" s="14"/>
      <c r="I66" s="14"/>
      <c r="J66" s="14"/>
      <c r="K66" s="14"/>
      <c r="L66" s="14"/>
      <c r="M66" s="14"/>
      <c r="N66" s="14"/>
      <c r="O66" s="14"/>
      <c r="P66" s="14"/>
      <c r="Q66" s="14"/>
      <c r="R66" s="14"/>
    </row>
    <row r="67" spans="1:18">
      <c r="A67" s="21" t="str">
        <f t="shared" si="0"/>
        <v>04/27/2022 07:50:29 AM</v>
      </c>
      <c r="B67" s="21" t="str">
        <f t="shared" si="1"/>
        <v>04/27/2022 05:44:35 PM</v>
      </c>
      <c r="C67" s="14"/>
      <c r="D67" s="14"/>
      <c r="E67" s="14"/>
      <c r="F67" s="14"/>
      <c r="G67" s="14"/>
      <c r="H67" s="14"/>
      <c r="I67" s="14"/>
      <c r="J67" s="14"/>
      <c r="K67" s="14"/>
      <c r="L67" s="14"/>
      <c r="M67" s="14"/>
      <c r="N67" s="14"/>
      <c r="O67" s="14"/>
      <c r="P67" s="14"/>
      <c r="Q67" s="14"/>
      <c r="R67" s="14"/>
    </row>
    <row r="68" spans="1:18">
      <c r="A68" s="21" t="str">
        <f t="shared" si="0"/>
        <v>04/28/2022 08:01:17 AM</v>
      </c>
      <c r="B68" s="21" t="str">
        <f t="shared" si="1"/>
        <v>04/28/2022 05:47:39 PM</v>
      </c>
      <c r="C68" s="14"/>
      <c r="D68" s="14"/>
      <c r="E68" s="14"/>
      <c r="F68" s="14"/>
      <c r="G68" s="14"/>
      <c r="H68" s="14"/>
      <c r="I68" s="14"/>
      <c r="J68" s="14"/>
      <c r="K68" s="14"/>
      <c r="L68" s="14"/>
      <c r="M68" s="14"/>
      <c r="N68" s="14"/>
      <c r="O68" s="14"/>
      <c r="P68" s="14"/>
      <c r="Q68" s="14"/>
      <c r="R68" s="14"/>
    </row>
    <row r="69" spans="1:18">
      <c r="A69" s="21" t="str">
        <f t="shared" si="0"/>
        <v/>
      </c>
      <c r="B69" s="21" t="str">
        <f t="shared" si="1"/>
        <v/>
      </c>
      <c r="C69" s="14"/>
      <c r="D69" s="14"/>
      <c r="E69" s="14"/>
      <c r="F69" s="14"/>
      <c r="G69" s="14"/>
      <c r="H69" s="14"/>
      <c r="I69" s="14"/>
      <c r="J69" s="14"/>
      <c r="K69" s="14"/>
      <c r="L69" s="14"/>
      <c r="M69" s="14"/>
      <c r="N69" s="14"/>
      <c r="O69" s="14"/>
      <c r="P69" s="14"/>
      <c r="Q69" s="14"/>
      <c r="R69" s="14"/>
    </row>
    <row r="70" spans="1:18" s="19" customFormat="1">
      <c r="A70" s="21" t="str">
        <f t="shared" si="0"/>
        <v/>
      </c>
      <c r="B70" s="21" t="str">
        <f t="shared" si="1"/>
        <v/>
      </c>
      <c r="C70" s="14"/>
      <c r="D70" s="14"/>
      <c r="E70" s="14"/>
      <c r="F70" s="14"/>
      <c r="G70" s="14"/>
      <c r="H70" s="14"/>
      <c r="I70" s="14"/>
      <c r="J70" s="14"/>
      <c r="K70" s="14"/>
      <c r="L70" s="14"/>
      <c r="M70" s="14"/>
      <c r="N70" s="14"/>
      <c r="O70" s="14"/>
      <c r="P70" s="14"/>
      <c r="Q70" s="14"/>
      <c r="R70" s="14"/>
    </row>
    <row r="71" spans="1:18" s="19" customFormat="1">
      <c r="A71" s="21" t="str">
        <f t="shared" si="0"/>
        <v/>
      </c>
      <c r="B71" s="21" t="str">
        <f t="shared" si="1"/>
        <v/>
      </c>
      <c r="C71" s="14" t="s">
        <v>44</v>
      </c>
      <c r="D71" s="14"/>
      <c r="E71" s="14"/>
      <c r="F71" s="14"/>
      <c r="G71" s="14"/>
      <c r="H71" s="14"/>
      <c r="I71" s="14"/>
      <c r="J71" s="14"/>
      <c r="K71" s="14"/>
      <c r="L71" s="14"/>
      <c r="M71" s="14"/>
      <c r="N71" s="14"/>
      <c r="O71" s="14"/>
      <c r="P71" s="14"/>
      <c r="Q71" s="14"/>
      <c r="R71" s="14"/>
    </row>
    <row r="72" spans="1:18">
      <c r="A72" s="14"/>
      <c r="B72" s="14"/>
      <c r="C72" s="14"/>
      <c r="D72" s="14"/>
      <c r="E72" s="14"/>
      <c r="F72" s="14"/>
      <c r="G72" s="14"/>
      <c r="H72" s="14"/>
      <c r="I72" s="14"/>
      <c r="J72" s="14"/>
      <c r="K72" s="14"/>
      <c r="L72" s="14"/>
      <c r="M72" s="14"/>
      <c r="N72" s="14"/>
      <c r="O72" s="14"/>
      <c r="P72" s="14"/>
      <c r="Q72" s="14"/>
      <c r="R72" s="14"/>
    </row>
  </sheetData>
  <mergeCells count="11">
    <mergeCell ref="J30:K30"/>
    <mergeCell ref="J2:K2"/>
    <mergeCell ref="J3:K3"/>
    <mergeCell ref="J9:K9"/>
    <mergeCell ref="J10:K10"/>
    <mergeCell ref="J14:K14"/>
    <mergeCell ref="J15:K15"/>
    <mergeCell ref="J16:K16"/>
    <mergeCell ref="J17:K17"/>
    <mergeCell ref="J23:K23"/>
    <mergeCell ref="J24:K24"/>
  </mergeCells>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53</v>
      </c>
    </row>
    <row r="2" spans="2:38">
      <c r="B2" s="15" t="s">
        <v>25</v>
      </c>
      <c r="AE2" s="16" t="s">
        <v>54</v>
      </c>
      <c r="AF2" s="16" t="s">
        <v>55</v>
      </c>
      <c r="AL2" s="16" t="s">
        <v>57</v>
      </c>
    </row>
    <row r="3" spans="2:38">
      <c r="AE3" s="30">
        <v>43445</v>
      </c>
      <c r="AF3" s="16" t="s">
        <v>56</v>
      </c>
      <c r="AL3" s="16" t="s">
        <v>58</v>
      </c>
    </row>
    <row r="4" spans="2:38">
      <c r="B4" s="17"/>
      <c r="D4" s="15" t="s">
        <v>26</v>
      </c>
    </row>
    <row r="5" spans="2:38">
      <c r="D5" s="15"/>
    </row>
    <row r="6" spans="2:38">
      <c r="B6" s="18"/>
      <c r="D6" s="15" t="s">
        <v>27</v>
      </c>
    </row>
    <row r="8" spans="2:38">
      <c r="B8" s="15" t="s">
        <v>38</v>
      </c>
      <c r="D8" s="16" t="s">
        <v>39</v>
      </c>
    </row>
    <row r="9" spans="2:38">
      <c r="D9" s="15" t="s">
        <v>36</v>
      </c>
      <c r="E9" s="16" t="s">
        <v>40</v>
      </c>
    </row>
    <row r="11" spans="2:38">
      <c r="D11" s="23" t="s">
        <v>42</v>
      </c>
    </row>
    <row r="12" spans="2:38">
      <c r="D12" s="23" t="s">
        <v>45</v>
      </c>
    </row>
    <row r="13" spans="2:38">
      <c r="D13" s="23" t="s">
        <v>49</v>
      </c>
    </row>
    <row r="14" spans="2:38">
      <c r="D14" s="23" t="s">
        <v>50</v>
      </c>
    </row>
    <row r="15" spans="2:38">
      <c r="B15" s="16" t="s">
        <v>33</v>
      </c>
    </row>
    <row r="17" spans="2:4">
      <c r="B17" s="16">
        <v>1</v>
      </c>
      <c r="D17" s="16" t="s">
        <v>41</v>
      </c>
    </row>
    <row r="18" spans="2:4">
      <c r="B18" s="16">
        <v>2</v>
      </c>
      <c r="D18" s="16" t="s">
        <v>34</v>
      </c>
    </row>
    <row r="19" spans="2:4">
      <c r="B19" s="16">
        <v>3</v>
      </c>
      <c r="D19" s="16" t="s">
        <v>35</v>
      </c>
    </row>
    <row r="20" spans="2:4">
      <c r="D20" s="16" t="s">
        <v>36</v>
      </c>
    </row>
    <row r="52" spans="2:16">
      <c r="B52" s="16">
        <v>4</v>
      </c>
      <c r="D52" s="16" t="s">
        <v>37</v>
      </c>
    </row>
    <row r="53" spans="2:16">
      <c r="B53" s="16">
        <v>5</v>
      </c>
      <c r="D53" s="16" t="s">
        <v>51</v>
      </c>
    </row>
    <row r="54" spans="2:16">
      <c r="B54" s="16">
        <v>6</v>
      </c>
      <c r="D54" s="31" t="s">
        <v>52</v>
      </c>
      <c r="E54" s="24"/>
      <c r="F54" s="24"/>
      <c r="G54" s="24"/>
      <c r="H54" s="24"/>
      <c r="I54" s="24"/>
      <c r="J54" s="24"/>
      <c r="K54" s="24"/>
      <c r="L54" s="24"/>
      <c r="M54" s="24"/>
      <c r="N54" s="24"/>
      <c r="O54" s="25"/>
      <c r="P54" s="25"/>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8" ma:contentTypeDescription="Create a new document." ma:contentTypeScope="" ma:versionID="a3253610229cde583e5df9a86e085bf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070ee2fa429a32e1cffed07745270e95"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AB0E803-BE59-4DFA-8148-659ED7357F03}"/>
</file>

<file path=customXml/itemProps2.xml><?xml version="1.0" encoding="utf-8"?>
<ds:datastoreItem xmlns:ds="http://schemas.openxmlformats.org/officeDocument/2006/customXml" ds:itemID="{F7667ED4-1D17-4E97-8AE6-8B49A614D477}"/>
</file>

<file path=customXml/itemProps3.xml><?xml version="1.0" encoding="utf-8"?>
<ds:datastoreItem xmlns:ds="http://schemas.openxmlformats.org/officeDocument/2006/customXml" ds:itemID="{7841753C-6B66-41BB-A70B-D4FECCCF08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Miranda, Levie James</cp:lastModifiedBy>
  <cp:lastPrinted>2018-04-18T01:54:03Z</cp:lastPrinted>
  <dcterms:created xsi:type="dcterms:W3CDTF">2018-02-28T08:08:06Z</dcterms:created>
  <dcterms:modified xsi:type="dcterms:W3CDTF">2022-04-28T09:52:14Z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2022-02-28T02:02:19Z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c3588451-7d8a-4a27-ac79-c8d6c8daaa6c</vt:lpwstr>
  </property>
  <property fmtid="{D5CDD505-2E9C-101B-9397-08002B2CF9AE}" pid="8" name="MSIP_Label_a7295cc1-d279-42ac-ab4d-3b0f4fece050_ContentBits">
    <vt:lpwstr>0</vt:lpwstr>
  </property>
  <property fmtid="{D5CDD505-2E9C-101B-9397-08002B2CF9AE}" pid="9" name="ContentTypeId">
    <vt:lpwstr>0x0101009A28F3F845FE4D41A5FF4948A04FF207</vt:lpwstr>
  </property>
</Properties>
</file>