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HMO\"/>
    </mc:Choice>
  </mc:AlternateContent>
  <xr:revisionPtr revIDLastSave="0" documentId="8_{D314BA8F-93F6-4529-8156-11C656F9402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MO ENROLLMENT FORM" sheetId="1" r:id="rId1"/>
  </sheets>
  <definedNames>
    <definedName name="_xlnm.Print_Area" localSheetId="0">'HMO ENROLLMENT FORM'!$A$1:$N$134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8" i="1" l="1"/>
  <c r="Q108" i="1" s="1"/>
  <c r="P107" i="1"/>
  <c r="Q107" i="1" s="1"/>
  <c r="P106" i="1"/>
  <c r="Q106" i="1" s="1"/>
  <c r="P105" i="1"/>
  <c r="Q105" i="1" s="1"/>
  <c r="P101" i="1"/>
  <c r="Q101" i="1" s="1"/>
  <c r="Q100" i="1"/>
  <c r="P100" i="1"/>
  <c r="P99" i="1"/>
  <c r="Q99" i="1" s="1"/>
  <c r="P98" i="1"/>
  <c r="Q98" i="1" s="1"/>
  <c r="P97" i="1"/>
  <c r="Q97" i="1" s="1"/>
  <c r="O97" i="1"/>
  <c r="P93" i="1"/>
  <c r="Q93" i="1" s="1"/>
  <c r="P92" i="1"/>
  <c r="Q92" i="1" s="1"/>
  <c r="P91" i="1"/>
  <c r="Q91" i="1" s="1"/>
  <c r="P90" i="1"/>
  <c r="Q90" i="1" s="1"/>
  <c r="P89" i="1"/>
  <c r="Q89" i="1" s="1"/>
  <c r="O89" i="1"/>
  <c r="P85" i="1"/>
  <c r="Q85" i="1" s="1"/>
  <c r="P84" i="1"/>
  <c r="Q84" i="1" s="1"/>
  <c r="P83" i="1"/>
  <c r="Q83" i="1" s="1"/>
  <c r="O83" i="1"/>
  <c r="P82" i="1"/>
  <c r="Q82" i="1" s="1"/>
  <c r="K108" i="1"/>
  <c r="L108" i="1" s="1"/>
  <c r="K107" i="1"/>
  <c r="L107" i="1" s="1"/>
  <c r="K106" i="1"/>
  <c r="L106" i="1" s="1"/>
  <c r="K105" i="1"/>
  <c r="L105" i="1" s="1"/>
  <c r="K101" i="1"/>
  <c r="L101" i="1" s="1"/>
  <c r="K100" i="1"/>
  <c r="L100" i="1" s="1"/>
  <c r="K99" i="1"/>
  <c r="L99" i="1" s="1"/>
  <c r="K98" i="1"/>
  <c r="L98" i="1" s="1"/>
  <c r="K97" i="1"/>
  <c r="L97" i="1" s="1"/>
  <c r="J97" i="1"/>
  <c r="K93" i="1"/>
  <c r="L93" i="1" s="1"/>
  <c r="K92" i="1"/>
  <c r="L92" i="1" s="1"/>
  <c r="K91" i="1"/>
  <c r="L91" i="1" s="1"/>
  <c r="K90" i="1"/>
  <c r="L90" i="1" s="1"/>
  <c r="K89" i="1"/>
  <c r="L89" i="1" s="1"/>
  <c r="J89" i="1"/>
  <c r="K85" i="1"/>
  <c r="L85" i="1" s="1"/>
  <c r="K84" i="1"/>
  <c r="L84" i="1" s="1"/>
  <c r="L83" i="1"/>
  <c r="K83" i="1"/>
  <c r="J83" i="1"/>
  <c r="K82" i="1"/>
  <c r="L82" i="1" s="1"/>
  <c r="F92" i="1"/>
  <c r="G92" i="1" s="1"/>
  <c r="F89" i="1"/>
  <c r="G89" i="1" s="1"/>
  <c r="E89" i="1"/>
  <c r="F90" i="1"/>
  <c r="G90" i="1" s="1"/>
  <c r="F91" i="1"/>
  <c r="G91" i="1" s="1"/>
  <c r="F93" i="1"/>
  <c r="G93" i="1"/>
  <c r="F108" i="1"/>
  <c r="G108" i="1" s="1"/>
  <c r="F107" i="1"/>
  <c r="G107" i="1" s="1"/>
  <c r="F106" i="1"/>
  <c r="G106" i="1" s="1"/>
  <c r="F105" i="1"/>
  <c r="G105" i="1" s="1"/>
  <c r="F101" i="1"/>
  <c r="G101" i="1" s="1"/>
  <c r="F100" i="1"/>
  <c r="G100" i="1" s="1"/>
  <c r="F99" i="1"/>
  <c r="G99" i="1" s="1"/>
  <c r="F98" i="1"/>
  <c r="G98" i="1" s="1"/>
  <c r="F97" i="1"/>
  <c r="G97" i="1" s="1"/>
  <c r="E97" i="1"/>
  <c r="G85" i="1"/>
  <c r="F85" i="1"/>
  <c r="F84" i="1"/>
  <c r="G84" i="1" s="1"/>
  <c r="F83" i="1"/>
  <c r="G83" i="1" s="1"/>
  <c r="E83" i="1"/>
  <c r="F82" i="1"/>
  <c r="G82" i="1" s="1"/>
</calcChain>
</file>

<file path=xl/sharedStrings.xml><?xml version="1.0" encoding="utf-8"?>
<sst xmlns="http://schemas.openxmlformats.org/spreadsheetml/2006/main" count="199" uniqueCount="78">
  <si>
    <t>WESERV SYSTEMS INTERNATIONAL, INC.</t>
  </si>
  <si>
    <t>HMO DEPENDENTS ENROLLMENT FORM</t>
  </si>
  <si>
    <t>EMPLOYEE</t>
  </si>
  <si>
    <t>NAME:</t>
  </si>
  <si>
    <t>Last Name</t>
  </si>
  <si>
    <t>First Name</t>
  </si>
  <si>
    <t>Middle Name</t>
  </si>
  <si>
    <t>NUMBER:</t>
  </si>
  <si>
    <t>dd</t>
  </si>
  <si>
    <t>yyyy</t>
  </si>
  <si>
    <t>DIVISION/</t>
  </si>
  <si>
    <t xml:space="preserve">DATE OF </t>
  </si>
  <si>
    <t>DEP'T:</t>
  </si>
  <si>
    <t>HIRE:</t>
  </si>
  <si>
    <t>Birth Date</t>
  </si>
  <si>
    <t>Age</t>
  </si>
  <si>
    <t>Gender</t>
  </si>
  <si>
    <t>D. PARENTS 65 YEARS OLD AND BELOW (APPLICABLE TO SINGLE EMPLOYEES ONLY)</t>
  </si>
  <si>
    <t>AUTHORIZATION TO DEDUCT</t>
  </si>
  <si>
    <t>AUTHORIZATION MADE BY:</t>
  </si>
  <si>
    <t>_____________________________________________</t>
  </si>
  <si>
    <t>NAME OF EMPLOYEE</t>
  </si>
  <si>
    <t>(Signature over Printed Name)</t>
  </si>
  <si>
    <t>____________________</t>
  </si>
  <si>
    <t>EMPLOYEE NUMBER</t>
  </si>
  <si>
    <t>DATE</t>
  </si>
  <si>
    <t>9 Digit Employee No.</t>
  </si>
  <si>
    <t>E. PARENTS 66-70 YEARS OLD (APPLICABLE TO SINGLE EMPLOYEES ONLY)</t>
  </si>
  <si>
    <t>Annual Amount</t>
  </si>
  <si>
    <t xml:space="preserve">Employer Share </t>
  </si>
  <si>
    <t>Employee Share</t>
  </si>
  <si>
    <t>Amount of Deduction / payday</t>
  </si>
  <si>
    <t>Spouse</t>
  </si>
  <si>
    <t>Parents (up to 70 yrs. Old)</t>
  </si>
  <si>
    <t>Parents ( Up to 65 yrs. Old)</t>
  </si>
  <si>
    <t>Parents ( 66-70 yrs. Old)</t>
  </si>
  <si>
    <t>A.) Married Employees</t>
  </si>
  <si>
    <t>B.) Single Employees</t>
  </si>
  <si>
    <t>The employee share of 40% will be deducted from the employee's payroll over a period of twelve (12) months.</t>
  </si>
  <si>
    <t xml:space="preserve"> The applicable employee deduction for the premium are as follows:</t>
  </si>
  <si>
    <t>2.) Any utilization beyond the maximum benefit limit (MBL) per illness per year will be charged to the employee.</t>
  </si>
  <si>
    <t xml:space="preserve">CIVIL STATUS: </t>
  </si>
  <si>
    <t>A. SPOUSE (FOR MARRIED EMPLOYEES) / DOMESTIC PARTNER/ SAME GENDER PARTNER</t>
  </si>
  <si>
    <t>Coverage Period: June 1, 2024 to May 31, 2025</t>
  </si>
  <si>
    <t>Parents ( 71-75 yrs. Old)</t>
  </si>
  <si>
    <t>** Covered Period of Deduction: July 15, 2024 - June 30, 2025</t>
  </si>
  <si>
    <t>C.) Domestic Partner</t>
  </si>
  <si>
    <t>Child (up to 25 yrs. Old)</t>
  </si>
  <si>
    <t>Domestic Partner</t>
  </si>
  <si>
    <t>D.) Same Gender Partner</t>
  </si>
  <si>
    <t>Same Gender Partner</t>
  </si>
  <si>
    <t>1.) The Company shares 60% of the amount of premium for the enrollment of children.</t>
  </si>
  <si>
    <t>mm</t>
  </si>
  <si>
    <r>
      <t xml:space="preserve">DEPENDENTS </t>
    </r>
    <r>
      <rPr>
        <b/>
        <i/>
        <sz val="12"/>
        <color indexed="9"/>
        <rFont val="Aptos"/>
        <family val="2"/>
      </rPr>
      <t xml:space="preserve"> (subject to existing eligibilty guidelines)</t>
    </r>
  </si>
  <si>
    <r>
      <rPr>
        <sz val="11"/>
        <rFont val="Aptos"/>
        <family val="2"/>
      </rPr>
      <t>4.)</t>
    </r>
    <r>
      <rPr>
        <b/>
        <sz val="11"/>
        <rFont val="Aptos"/>
        <family val="2"/>
      </rPr>
      <t xml:space="preserve"> If dependents are not PhilHealth members, additional fee amounting to </t>
    </r>
    <r>
      <rPr>
        <b/>
        <sz val="11"/>
        <color rgb="FFC00000"/>
        <rFont val="Aptos"/>
        <family val="2"/>
      </rPr>
      <t xml:space="preserve">PHP 5,376 / dependent </t>
    </r>
    <r>
      <rPr>
        <b/>
        <sz val="11"/>
        <rFont val="Aptos"/>
        <family val="2"/>
      </rPr>
      <t>will be added on top of the membership cost.</t>
    </r>
  </si>
  <si>
    <t>Dependent - Philhealth Member (Y/N)</t>
  </si>
  <si>
    <t>Full Name (Last Name, First Name, Middle Name)</t>
  </si>
  <si>
    <t xml:space="preserve">This is to authorize the Company to deduct the following HMO premium in connection with the optional enrollment of my dependents under the HMO </t>
  </si>
  <si>
    <t>plan. I understand and agree to the following applicable guidelines:</t>
  </si>
  <si>
    <t>This authorizes the Company to deduct from the employee's payroll the full amount of uncoverable utilization, and/or any utilzation beyond the</t>
  </si>
  <si>
    <t>maximum benefit limit.</t>
  </si>
  <si>
    <t>3.) In case of voluntary resignation from the Company within the plan period, this serves as an authorization for the employer to deduct the premium</t>
  </si>
  <si>
    <t>balance or excess utilization from the employee's final pay.</t>
  </si>
  <si>
    <t>B.  CHILDREN 25 YEARS OLD AND BELOW (APPLICABLE TO  MARRIED EMPLOYEES OR SINGLE PARENT EMPLOYEES)</t>
  </si>
  <si>
    <t>C. UNMARRIED AND UNEMPLOYED SIBLINGS 25 YEARS OLD AND BELOW (APPLICABLE TO SINGLE EMPLOYEES ONLY)</t>
  </si>
  <si>
    <t>F. PARENTS 71-75 YEARS OLD (APPLICABLE TO SINGLE EMPLOYEES ONLY)</t>
  </si>
  <si>
    <t>G. PARENTS UPTO 70 YEARS OLD (APPLICABLE TO MARRIED EMPLOYEES ONLY)</t>
  </si>
  <si>
    <t>H. PARENTS 71 - 75 YEARS OLD (APPLICABLE TO MARRIED EMPLOYEES ONLY)</t>
  </si>
  <si>
    <t>Siblings (up to 25 yrs. Old)</t>
  </si>
  <si>
    <t>OPTION</t>
  </si>
  <si>
    <t>e.g. Juan Dela Crus</t>
  </si>
  <si>
    <t>F</t>
  </si>
  <si>
    <t>Y</t>
  </si>
  <si>
    <t>Option 80</t>
  </si>
  <si>
    <t>OPTION 80 (MBL @ P80,000 PER ILLNESS /PER YEAR; PEC @P10,000 - SEMI PRIVATE ROOM)</t>
  </si>
  <si>
    <t>OPTION 60 (MBL @ P60,000 PER ILLNESS /PER YEAR; PEC @P10,000  - PAYWARD)</t>
  </si>
  <si>
    <t>OPTION 220 (MBL/PEC @ P220,000 PER ILLNESS/PER YEAR - REGULAR PRIVATE)</t>
  </si>
  <si>
    <t>Kindly indicate the preferred Option based on the available premium below.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</si>
</sst>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4"/>
      <name val="Aptos"/>
      <family val="2"/>
    </font>
    <font>
      <sz val="11"/>
      <color theme="1"/>
      <name val="Aptos"/>
      <family val="2"/>
    </font>
    <font>
      <b/>
      <sz val="11"/>
      <name val="Aptos"/>
      <family val="2"/>
    </font>
    <font>
      <sz val="10"/>
      <name val="Aptos"/>
      <family val="2"/>
    </font>
    <font>
      <sz val="11"/>
      <name val="Aptos"/>
      <family val="2"/>
    </font>
    <font>
      <i/>
      <sz val="11"/>
      <name val="Aptos"/>
      <family val="2"/>
    </font>
    <font>
      <b/>
      <sz val="12"/>
      <color indexed="9"/>
      <name val="Aptos"/>
      <family val="2"/>
    </font>
    <font>
      <b/>
      <i/>
      <sz val="12"/>
      <color indexed="9"/>
      <name val="Aptos"/>
      <family val="2"/>
    </font>
    <font>
      <sz val="11"/>
      <color indexed="9"/>
      <name val="Aptos"/>
      <family val="2"/>
    </font>
    <font>
      <b/>
      <i/>
      <sz val="11"/>
      <name val="Aptos"/>
      <family val="2"/>
    </font>
    <font>
      <b/>
      <sz val="10"/>
      <name val="Aptos"/>
      <family val="2"/>
    </font>
    <font>
      <b/>
      <sz val="10"/>
      <color rgb="FFC00000"/>
      <name val="Aptos"/>
      <family val="2"/>
    </font>
    <font>
      <b/>
      <sz val="11"/>
      <color rgb="FFC00000"/>
      <name val="Aptos"/>
      <family val="2"/>
    </font>
    <font>
      <b/>
      <u/>
      <sz val="11"/>
      <name val="Aptos"/>
      <family val="2"/>
    </font>
    <font>
      <b/>
      <sz val="9"/>
      <name val="Aptos"/>
      <family val="2"/>
    </font>
    <font>
      <i/>
      <u/>
      <sz val="11"/>
      <name val="Aptos"/>
      <family val="2"/>
    </font>
    <font>
      <b/>
      <sz val="12"/>
      <name val="Aptos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164" fontId="2" fillId="0" borderId="0" applyFont="0" applyFill="0" applyBorder="0" applyAlignment="0" applyProtection="0"/>
  </cellStyleXfs>
  <cellXfs count="87">
    <xf numFmtId="0" fontId="0" fillId="0" borderId="0" xfId="0"/>
    <xf numFmtId="0" fontId="4" fillId="0" borderId="0" xfId="0" applyFont="1"/>
    <xf numFmtId="0" fontId="5" fillId="0" borderId="0" xfId="1" applyFont="1" applyAlignment="1">
      <alignment horizontal="center"/>
    </xf>
    <xf numFmtId="0" fontId="5" fillId="0" borderId="0" xfId="1" applyFont="1"/>
    <xf numFmtId="0" fontId="6" fillId="0" borderId="0" xfId="1" applyFont="1"/>
    <xf numFmtId="0" fontId="7" fillId="0" borderId="0" xfId="1" applyFont="1" applyProtection="1">
      <protection locked="0"/>
    </xf>
    <xf numFmtId="0" fontId="8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12" fillId="0" borderId="0" xfId="1" applyFont="1"/>
    <xf numFmtId="0" fontId="11" fillId="3" borderId="0" xfId="1" applyFont="1" applyFill="1" applyAlignment="1">
      <alignment horizontal="center"/>
    </xf>
    <xf numFmtId="0" fontId="11" fillId="0" borderId="0" xfId="1" applyFont="1" applyAlignment="1">
      <alignment horizontal="center"/>
    </xf>
    <xf numFmtId="0" fontId="12" fillId="0" borderId="2" xfId="1" applyFont="1" applyBorder="1"/>
    <xf numFmtId="0" fontId="7" fillId="0" borderId="3" xfId="1" applyFont="1" applyBorder="1" applyAlignment="1">
      <alignment horizontal="center"/>
    </xf>
    <xf numFmtId="0" fontId="7" fillId="0" borderId="3" xfId="1" applyFont="1" applyBorder="1"/>
    <xf numFmtId="0" fontId="7" fillId="0" borderId="4" xfId="1" applyFont="1" applyBorder="1" applyAlignment="1">
      <alignment horizontal="center"/>
    </xf>
    <xf numFmtId="0" fontId="7" fillId="0" borderId="5" xfId="1" applyFont="1" applyBorder="1" applyAlignment="1">
      <alignment horizontal="center"/>
    </xf>
    <xf numFmtId="0" fontId="7" fillId="0" borderId="0" xfId="1" applyFont="1"/>
    <xf numFmtId="0" fontId="7" fillId="5" borderId="0" xfId="1" applyFont="1" applyFill="1" applyAlignment="1" applyProtection="1">
      <alignment horizontal="center"/>
      <protection locked="0"/>
    </xf>
    <xf numFmtId="0" fontId="4" fillId="5" borderId="0" xfId="0" applyFont="1" applyFill="1"/>
    <xf numFmtId="0" fontId="6" fillId="0" borderId="6" xfId="1" applyFont="1" applyBorder="1"/>
    <xf numFmtId="0" fontId="6" fillId="0" borderId="9" xfId="1" applyFont="1" applyBorder="1"/>
    <xf numFmtId="0" fontId="6" fillId="0" borderId="10" xfId="1" applyFont="1" applyBorder="1"/>
    <xf numFmtId="164" fontId="6" fillId="0" borderId="1" xfId="2" applyFont="1" applyBorder="1"/>
    <xf numFmtId="0" fontId="4" fillId="0" borderId="10" xfId="0" applyFont="1" applyBorder="1"/>
    <xf numFmtId="164" fontId="6" fillId="0" borderId="0" xfId="2" applyFont="1" applyBorder="1"/>
    <xf numFmtId="0" fontId="14" fillId="0" borderId="0" xfId="1" applyFont="1"/>
    <xf numFmtId="0" fontId="7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0" fontId="16" fillId="0" borderId="0" xfId="1" applyFont="1"/>
    <xf numFmtId="0" fontId="7" fillId="0" borderId="6" xfId="1" applyFont="1" applyBorder="1" applyAlignment="1" applyProtection="1">
      <alignment horizontal="center"/>
      <protection locked="0"/>
    </xf>
    <xf numFmtId="0" fontId="7" fillId="0" borderId="1" xfId="1" applyFont="1" applyBorder="1" applyAlignment="1" applyProtection="1">
      <alignment horizontal="center"/>
      <protection locked="0"/>
    </xf>
    <xf numFmtId="0" fontId="5" fillId="6" borderId="1" xfId="1" applyFont="1" applyFill="1" applyBorder="1" applyAlignment="1">
      <alignment horizontal="center" vertical="center" wrapText="1"/>
    </xf>
    <xf numFmtId="0" fontId="7" fillId="0" borderId="13" xfId="1" applyFont="1" applyBorder="1" applyAlignment="1" applyProtection="1">
      <alignment horizontal="center"/>
      <protection locked="0"/>
    </xf>
    <xf numFmtId="0" fontId="7" fillId="0" borderId="15" xfId="1" applyFont="1" applyBorder="1" applyAlignment="1" applyProtection="1">
      <alignment horizontal="center"/>
      <protection locked="0"/>
    </xf>
    <xf numFmtId="0" fontId="7" fillId="0" borderId="12" xfId="1" applyFont="1" applyBorder="1" applyAlignment="1" applyProtection="1">
      <alignment horizontal="center"/>
      <protection locked="0"/>
    </xf>
    <xf numFmtId="0" fontId="18" fillId="0" borderId="0" xfId="1" applyFont="1" applyAlignment="1">
      <alignment horizontal="center"/>
    </xf>
    <xf numFmtId="0" fontId="13" fillId="6" borderId="1" xfId="1" applyFont="1" applyFill="1" applyBorder="1" applyAlignment="1">
      <alignment horizontal="center" vertical="center" wrapText="1"/>
    </xf>
    <xf numFmtId="0" fontId="13" fillId="6" borderId="1" xfId="1" applyFont="1" applyFill="1" applyBorder="1" applyAlignment="1">
      <alignment horizontal="center" vertical="center"/>
    </xf>
    <xf numFmtId="0" fontId="19" fillId="0" borderId="0" xfId="1" applyFont="1"/>
    <xf numFmtId="0" fontId="7" fillId="0" borderId="9" xfId="1" applyFont="1" applyBorder="1" applyAlignment="1" applyProtection="1">
      <alignment horizontal="center"/>
      <protection locked="0"/>
    </xf>
    <xf numFmtId="0" fontId="5" fillId="6" borderId="8" xfId="1" applyFont="1" applyFill="1" applyBorder="1" applyAlignment="1">
      <alignment horizontal="center" vertical="center"/>
    </xf>
    <xf numFmtId="0" fontId="5" fillId="6" borderId="4" xfId="1" applyFont="1" applyFill="1" applyBorder="1" applyAlignment="1">
      <alignment horizontal="center" vertical="center"/>
    </xf>
    <xf numFmtId="0" fontId="5" fillId="6" borderId="5" xfId="1" applyFont="1" applyFill="1" applyBorder="1" applyAlignment="1">
      <alignment horizontal="center" vertical="center"/>
    </xf>
    <xf numFmtId="0" fontId="5" fillId="6" borderId="7" xfId="1" applyFont="1" applyFill="1" applyBorder="1" applyAlignment="1">
      <alignment horizontal="left" vertical="center"/>
    </xf>
    <xf numFmtId="0" fontId="17" fillId="6" borderId="1" xfId="1" applyFont="1" applyFill="1" applyBorder="1" applyAlignment="1">
      <alignment horizontal="center" vertical="center" wrapText="1"/>
    </xf>
    <xf numFmtId="0" fontId="7" fillId="0" borderId="1" xfId="1" applyFont="1" applyBorder="1" applyAlignment="1" applyProtection="1">
      <alignment horizontal="center"/>
      <protection locked="0"/>
    </xf>
    <xf numFmtId="0" fontId="13" fillId="0" borderId="6" xfId="1" applyFont="1" applyBorder="1" applyAlignment="1">
      <alignment horizontal="center" wrapText="1"/>
    </xf>
    <xf numFmtId="0" fontId="13" fillId="0" borderId="9" xfId="1" applyFont="1" applyBorder="1" applyAlignment="1">
      <alignment horizontal="center" wrapText="1"/>
    </xf>
    <xf numFmtId="0" fontId="13" fillId="0" borderId="10" xfId="1" applyFont="1" applyBorder="1" applyAlignment="1">
      <alignment horizontal="center" wrapText="1"/>
    </xf>
    <xf numFmtId="0" fontId="9" fillId="2" borderId="0" xfId="1" applyFont="1" applyFill="1" applyAlignment="1">
      <alignment horizontal="left"/>
    </xf>
    <xf numFmtId="0" fontId="5" fillId="6" borderId="1" xfId="1" applyFont="1" applyFill="1" applyBorder="1" applyAlignment="1">
      <alignment horizontal="center" vertical="center" wrapText="1"/>
    </xf>
    <xf numFmtId="0" fontId="5" fillId="6" borderId="7" xfId="1" applyFont="1" applyFill="1" applyBorder="1" applyAlignment="1">
      <alignment horizontal="center" vertical="center"/>
    </xf>
    <xf numFmtId="0" fontId="5" fillId="6" borderId="8" xfId="1" applyFont="1" applyFill="1" applyBorder="1" applyAlignment="1">
      <alignment horizontal="center" vertical="center"/>
    </xf>
    <xf numFmtId="0" fontId="5" fillId="6" borderId="4" xfId="1" applyFont="1" applyFill="1" applyBorder="1" applyAlignment="1">
      <alignment horizontal="center" vertical="center"/>
    </xf>
    <xf numFmtId="0" fontId="5" fillId="6" borderId="5" xfId="1" applyFont="1" applyFill="1" applyBorder="1" applyAlignment="1">
      <alignment horizontal="center" vertical="center"/>
    </xf>
    <xf numFmtId="0" fontId="13" fillId="6" borderId="11" xfId="1" applyFont="1" applyFill="1" applyBorder="1" applyAlignment="1">
      <alignment horizontal="center" vertical="center"/>
    </xf>
    <xf numFmtId="0" fontId="13" fillId="6" borderId="3" xfId="1" applyFont="1" applyFill="1" applyBorder="1" applyAlignment="1">
      <alignment horizontal="center" vertical="center"/>
    </xf>
    <xf numFmtId="0" fontId="7" fillId="0" borderId="6" xfId="1" applyFont="1" applyBorder="1" applyAlignment="1" applyProtection="1">
      <alignment horizontal="center"/>
      <protection locked="0"/>
    </xf>
    <xf numFmtId="0" fontId="7" fillId="0" borderId="9" xfId="1" applyFont="1" applyBorder="1" applyAlignment="1" applyProtection="1">
      <alignment horizontal="center"/>
      <protection locked="0"/>
    </xf>
    <xf numFmtId="0" fontId="3" fillId="0" borderId="0" xfId="1" applyFont="1" applyAlignment="1">
      <alignment horizontal="center"/>
    </xf>
    <xf numFmtId="0" fontId="7" fillId="0" borderId="16" xfId="1" applyFont="1" applyBorder="1" applyAlignment="1" applyProtection="1">
      <alignment horizontal="center"/>
      <protection locked="0"/>
    </xf>
    <xf numFmtId="0" fontId="7" fillId="0" borderId="18" xfId="1" applyFont="1" applyBorder="1" applyAlignment="1" applyProtection="1">
      <alignment horizontal="center"/>
      <protection locked="0"/>
    </xf>
    <xf numFmtId="0" fontId="8" fillId="0" borderId="13" xfId="1" applyFont="1" applyBorder="1" applyAlignment="1">
      <alignment horizontal="center"/>
    </xf>
    <xf numFmtId="0" fontId="8" fillId="0" borderId="14" xfId="1" applyFont="1" applyBorder="1" applyAlignment="1">
      <alignment horizontal="center"/>
    </xf>
    <xf numFmtId="0" fontId="8" fillId="0" borderId="15" xfId="1" applyFont="1" applyBorder="1" applyAlignment="1">
      <alignment horizontal="center"/>
    </xf>
    <xf numFmtId="0" fontId="7" fillId="0" borderId="0" xfId="1" applyFont="1" applyAlignment="1">
      <alignment horizontal="center"/>
    </xf>
    <xf numFmtId="0" fontId="7" fillId="0" borderId="17" xfId="1" applyFont="1" applyBorder="1" applyAlignment="1" applyProtection="1">
      <alignment horizontal="center"/>
      <protection locked="0"/>
    </xf>
    <xf numFmtId="0" fontId="19" fillId="0" borderId="0" xfId="1" applyFont="1" applyAlignment="1">
      <alignment horizontal="center"/>
    </xf>
    <xf numFmtId="0" fontId="7" fillId="0" borderId="13" xfId="1" applyFont="1" applyBorder="1" applyAlignment="1" applyProtection="1">
      <alignment horizontal="center"/>
      <protection locked="0"/>
    </xf>
    <xf numFmtId="0" fontId="7" fillId="0" borderId="14" xfId="1" applyFont="1" applyBorder="1" applyAlignment="1" applyProtection="1">
      <alignment horizontal="center"/>
      <protection locked="0"/>
    </xf>
    <xf numFmtId="0" fontId="7" fillId="0" borderId="15" xfId="1" applyFont="1" applyBorder="1" applyAlignment="1" applyProtection="1">
      <alignment horizontal="center"/>
      <protection locked="0"/>
    </xf>
    <xf numFmtId="0" fontId="4" fillId="0" borderId="19" xfId="0" applyFont="1" applyBorder="1" applyAlignment="1">
      <alignment horizontal="center"/>
    </xf>
    <xf numFmtId="0" fontId="8" fillId="0" borderId="0" xfId="1" applyFont="1" applyAlignment="1">
      <alignment horizontal="center"/>
    </xf>
    <xf numFmtId="0" fontId="7" fillId="0" borderId="0" xfId="1" applyFont="1" applyAlignment="1" applyProtection="1">
      <alignment horizontal="center"/>
      <protection locked="0"/>
    </xf>
    <xf numFmtId="0" fontId="5" fillId="0" borderId="0" xfId="1" applyFont="1" applyAlignment="1">
      <alignment horizontal="center"/>
    </xf>
    <xf numFmtId="0" fontId="9" fillId="4" borderId="0" xfId="1" applyFont="1" applyFill="1" applyAlignment="1">
      <alignment horizontal="center"/>
    </xf>
    <xf numFmtId="0" fontId="13" fillId="0" borderId="1" xfId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5" fillId="6" borderId="6" xfId="1" applyFont="1" applyFill="1" applyBorder="1" applyAlignment="1">
      <alignment horizontal="center" vertical="center" wrapText="1"/>
    </xf>
    <xf numFmtId="0" fontId="5" fillId="6" borderId="9" xfId="1" applyFont="1" applyFill="1" applyBorder="1" applyAlignment="1">
      <alignment horizontal="center" vertical="center" wrapText="1"/>
    </xf>
    <xf numFmtId="0" fontId="5" fillId="6" borderId="10" xfId="1" applyFont="1" applyFill="1" applyBorder="1" applyAlignment="1">
      <alignment horizontal="center" vertical="center" wrapText="1"/>
    </xf>
    <xf numFmtId="0" fontId="13" fillId="6" borderId="1" xfId="1" applyFont="1" applyFill="1" applyBorder="1" applyAlignment="1">
      <alignment horizontal="center" vertical="center"/>
    </xf>
    <xf numFmtId="0" fontId="17" fillId="6" borderId="7" xfId="1" applyFont="1" applyFill="1" applyBorder="1" applyAlignment="1">
      <alignment horizontal="center" vertical="center" wrapText="1"/>
    </xf>
    <xf numFmtId="0" fontId="17" fillId="6" borderId="20" xfId="1" applyFont="1" applyFill="1" applyBorder="1" applyAlignment="1">
      <alignment horizontal="center" vertical="center" wrapText="1"/>
    </xf>
    <xf numFmtId="0" fontId="17" fillId="6" borderId="4" xfId="1" applyFont="1" applyFill="1" applyBorder="1" applyAlignment="1">
      <alignment horizontal="center" vertical="center" wrapText="1"/>
    </xf>
    <xf numFmtId="0" fontId="17" fillId="6" borderId="2" xfId="1" applyFont="1" applyFill="1" applyBorder="1" applyAlignment="1">
      <alignment horizontal="center" vertical="center" wrapText="1"/>
    </xf>
    <xf numFmtId="0" fontId="7" fillId="0" borderId="10" xfId="1" applyFont="1" applyBorder="1" applyAlignment="1" applyProtection="1">
      <alignment horizontal="center"/>
      <protection locked="0"/>
    </xf>
  </cellXfs>
  <cellStyles count="3">
    <cellStyle name="Comma" xfId="2" builtinId="3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34"/>
  <sheetViews>
    <sheetView showGridLines="0" tabSelected="1" workbookViewId="0">
      <selection sqref="A1:N1"/>
    </sheetView>
  </sheetViews>
  <sheetFormatPr defaultColWidth="8.88671875" defaultRowHeight="14.4" x14ac:dyDescent="0.3"/>
  <cols>
    <col min="1" max="1" width="8.88671875" style="1" customWidth="1"/>
    <col min="2" max="2" width="8.88671875" style="1"/>
    <col min="3" max="3" width="8.109375" style="1" customWidth="1"/>
    <col min="4" max="4" width="12.21875" style="1" customWidth="1"/>
    <col min="5" max="5" width="11.5546875" style="1" customWidth="1"/>
    <col min="6" max="6" width="15.6640625" style="1" customWidth="1"/>
    <col min="7" max="7" width="14.33203125" style="1" customWidth="1"/>
    <col min="8" max="8" width="8.88671875" style="1"/>
    <col min="9" max="10" width="10.21875" style="1" bestFit="1" customWidth="1"/>
    <col min="11" max="11" width="13" style="1" customWidth="1"/>
    <col min="12" max="12" width="13.21875" style="1" customWidth="1"/>
    <col min="13" max="13" width="8.88671875" style="1"/>
    <col min="14" max="17" width="13.109375" style="1" customWidth="1"/>
    <col min="18" max="16384" width="8.88671875" style="1"/>
  </cols>
  <sheetData>
    <row r="1" spans="1:14" ht="18" x14ac:dyDescent="0.35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</row>
    <row r="2" spans="1:14" ht="18" x14ac:dyDescent="0.35">
      <c r="A2" s="59" t="s">
        <v>1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4" ht="15.6" x14ac:dyDescent="0.3">
      <c r="A3" s="67" t="s">
        <v>43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</row>
    <row r="5" spans="1:14" ht="15" thickBot="1" x14ac:dyDescent="0.35">
      <c r="A5" s="3" t="s">
        <v>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 ht="15" thickBot="1" x14ac:dyDescent="0.35">
      <c r="A6" s="3" t="s">
        <v>3</v>
      </c>
      <c r="B6" s="4"/>
      <c r="C6" s="62"/>
      <c r="D6" s="63"/>
      <c r="E6" s="64"/>
      <c r="G6" s="60"/>
      <c r="H6" s="66"/>
      <c r="I6" s="66"/>
      <c r="J6" s="61"/>
      <c r="K6" s="5"/>
      <c r="L6" s="60"/>
      <c r="M6" s="61"/>
      <c r="N6" s="4"/>
    </row>
    <row r="7" spans="1:14" x14ac:dyDescent="0.3">
      <c r="A7" s="4"/>
      <c r="B7" s="4"/>
      <c r="C7" s="71" t="s">
        <v>4</v>
      </c>
      <c r="D7" s="71"/>
      <c r="E7" s="71"/>
      <c r="G7" s="65" t="s">
        <v>5</v>
      </c>
      <c r="H7" s="65"/>
      <c r="I7" s="65"/>
      <c r="J7" s="65"/>
      <c r="K7" s="6"/>
      <c r="L7" s="65" t="s">
        <v>6</v>
      </c>
      <c r="M7" s="65"/>
      <c r="N7" s="4"/>
    </row>
    <row r="8" spans="1:14" x14ac:dyDescent="0.3">
      <c r="A8" s="4"/>
      <c r="B8" s="4"/>
      <c r="C8" s="6"/>
      <c r="D8" s="6"/>
      <c r="E8" s="6"/>
      <c r="F8" s="6"/>
      <c r="G8" s="6"/>
      <c r="H8" s="6"/>
      <c r="I8" s="6"/>
      <c r="J8" s="6"/>
      <c r="K8" s="6"/>
      <c r="L8" s="4"/>
      <c r="M8" s="6"/>
      <c r="N8" s="4"/>
    </row>
    <row r="9" spans="1:14" ht="15" thickBot="1" x14ac:dyDescent="0.35">
      <c r="A9" s="3" t="s">
        <v>2</v>
      </c>
      <c r="B9" s="4"/>
      <c r="C9" s="4"/>
      <c r="D9" s="4"/>
      <c r="E9" s="4"/>
      <c r="G9" s="3"/>
      <c r="H9" s="3"/>
      <c r="I9" s="3"/>
      <c r="J9" s="4"/>
      <c r="K9" s="4"/>
      <c r="L9" s="4"/>
      <c r="M9" s="4"/>
      <c r="N9" s="4"/>
    </row>
    <row r="10" spans="1:14" ht="15" thickBot="1" x14ac:dyDescent="0.35">
      <c r="A10" s="3" t="s">
        <v>7</v>
      </c>
      <c r="B10" s="4"/>
      <c r="C10" s="68"/>
      <c r="D10" s="69"/>
      <c r="E10" s="70"/>
      <c r="G10" s="3" t="s">
        <v>41</v>
      </c>
      <c r="H10" s="68"/>
      <c r="I10" s="69"/>
      <c r="J10" s="70"/>
      <c r="L10" s="4"/>
      <c r="M10" s="4"/>
      <c r="N10" s="4"/>
    </row>
    <row r="11" spans="1:14" x14ac:dyDescent="0.3">
      <c r="A11" s="3"/>
      <c r="B11" s="4"/>
      <c r="C11" s="65" t="s">
        <v>26</v>
      </c>
      <c r="D11" s="65"/>
      <c r="E11" s="65"/>
      <c r="G11" s="7"/>
      <c r="H11" s="6"/>
      <c r="I11" s="6"/>
      <c r="J11" s="6"/>
      <c r="L11" s="4"/>
      <c r="M11" s="4"/>
      <c r="N11" s="4"/>
    </row>
    <row r="12" spans="1:14" x14ac:dyDescent="0.3">
      <c r="A12" s="3"/>
      <c r="B12" s="4"/>
      <c r="C12" s="7"/>
      <c r="D12" s="7"/>
      <c r="E12" s="7"/>
      <c r="G12" s="3"/>
      <c r="H12" s="7"/>
      <c r="I12" s="7"/>
      <c r="J12" s="7"/>
      <c r="L12" s="4"/>
      <c r="M12" s="7"/>
      <c r="N12" s="7"/>
    </row>
    <row r="13" spans="1:14" ht="15" thickBot="1" x14ac:dyDescent="0.35">
      <c r="A13" s="3" t="s">
        <v>10</v>
      </c>
      <c r="B13" s="4"/>
      <c r="C13" s="4"/>
      <c r="D13" s="4"/>
      <c r="E13" s="4"/>
      <c r="G13" s="3" t="s">
        <v>11</v>
      </c>
      <c r="H13" s="4"/>
      <c r="I13" s="4"/>
      <c r="J13" s="4"/>
      <c r="L13" s="4"/>
      <c r="M13" s="4"/>
      <c r="N13" s="4"/>
    </row>
    <row r="14" spans="1:14" ht="15" thickBot="1" x14ac:dyDescent="0.35">
      <c r="A14" s="3" t="s">
        <v>12</v>
      </c>
      <c r="B14" s="4"/>
      <c r="C14" s="60"/>
      <c r="D14" s="66"/>
      <c r="E14" s="61"/>
      <c r="G14" s="3" t="s">
        <v>13</v>
      </c>
      <c r="H14" s="32"/>
      <c r="I14" s="34"/>
      <c r="J14" s="33"/>
      <c r="L14" s="4"/>
      <c r="M14" s="4"/>
      <c r="N14" s="4"/>
    </row>
    <row r="15" spans="1:14" x14ac:dyDescent="0.3">
      <c r="A15" s="4"/>
      <c r="B15" s="4"/>
      <c r="C15" s="4"/>
      <c r="D15" s="4"/>
      <c r="E15" s="4"/>
      <c r="G15" s="3"/>
      <c r="H15" s="35" t="s">
        <v>52</v>
      </c>
      <c r="I15" s="35" t="s">
        <v>8</v>
      </c>
      <c r="J15" s="35" t="s">
        <v>9</v>
      </c>
      <c r="L15" s="4"/>
      <c r="M15" s="4"/>
      <c r="N15" s="4"/>
    </row>
    <row r="16" spans="1:14" x14ac:dyDescent="0.3">
      <c r="A16" s="4"/>
      <c r="B16" s="4"/>
      <c r="C16" s="4"/>
      <c r="D16" s="4"/>
      <c r="E16" s="4"/>
      <c r="F16" s="3"/>
      <c r="G16" s="3"/>
      <c r="H16" s="6"/>
      <c r="I16" s="6"/>
      <c r="J16" s="6"/>
      <c r="K16" s="4"/>
      <c r="L16" s="4"/>
      <c r="M16" s="4"/>
    </row>
    <row r="17" spans="1:14" ht="15.6" x14ac:dyDescent="0.3">
      <c r="A17" s="49" t="s">
        <v>53</v>
      </c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</row>
    <row r="18" spans="1:14" x14ac:dyDescent="0.3">
      <c r="A18" s="1" t="s">
        <v>77</v>
      </c>
      <c r="N18" s="4"/>
    </row>
    <row r="19" spans="1:14" x14ac:dyDescent="0.3">
      <c r="A19" s="8" t="s">
        <v>42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 ht="18" customHeight="1" x14ac:dyDescent="0.3">
      <c r="A20" s="51" t="s">
        <v>56</v>
      </c>
      <c r="B20" s="52"/>
      <c r="C20" s="52"/>
      <c r="D20" s="52"/>
      <c r="E20" s="52"/>
      <c r="F20" s="50" t="s">
        <v>14</v>
      </c>
      <c r="G20" s="50"/>
      <c r="H20" s="50"/>
      <c r="I20" s="55" t="s">
        <v>15</v>
      </c>
      <c r="J20" s="55" t="s">
        <v>16</v>
      </c>
      <c r="K20" s="44" t="s">
        <v>55</v>
      </c>
      <c r="L20" s="44"/>
      <c r="M20" s="44" t="s">
        <v>69</v>
      </c>
      <c r="N20" s="44"/>
    </row>
    <row r="21" spans="1:14" ht="18" customHeight="1" x14ac:dyDescent="0.3">
      <c r="A21" s="53"/>
      <c r="B21" s="54"/>
      <c r="C21" s="54"/>
      <c r="D21" s="54"/>
      <c r="E21" s="54"/>
      <c r="F21" s="31" t="s">
        <v>52</v>
      </c>
      <c r="G21" s="31" t="s">
        <v>8</v>
      </c>
      <c r="H21" s="31" t="s">
        <v>9</v>
      </c>
      <c r="I21" s="56"/>
      <c r="J21" s="56"/>
      <c r="K21" s="44"/>
      <c r="L21" s="44"/>
      <c r="M21" s="44"/>
      <c r="N21" s="44"/>
    </row>
    <row r="22" spans="1:14" x14ac:dyDescent="0.3">
      <c r="A22" s="57" t="s">
        <v>70</v>
      </c>
      <c r="B22" s="58"/>
      <c r="C22" s="58"/>
      <c r="D22" s="58"/>
      <c r="E22" s="58"/>
      <c r="F22" s="30">
        <v>12</v>
      </c>
      <c r="G22" s="30">
        <v>25</v>
      </c>
      <c r="H22" s="30">
        <v>2000</v>
      </c>
      <c r="I22" s="30">
        <v>23</v>
      </c>
      <c r="J22" s="29" t="s">
        <v>71</v>
      </c>
      <c r="K22" s="45" t="s">
        <v>72</v>
      </c>
      <c r="L22" s="45"/>
      <c r="M22" s="45" t="s">
        <v>73</v>
      </c>
      <c r="N22" s="45"/>
    </row>
    <row r="23" spans="1:14" x14ac:dyDescent="0.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  <c r="N23" s="10"/>
    </row>
    <row r="24" spans="1:14" x14ac:dyDescent="0.3">
      <c r="A24" s="11" t="s">
        <v>63</v>
      </c>
      <c r="B24" s="12"/>
      <c r="C24" s="12"/>
      <c r="D24" s="13"/>
      <c r="E24" s="13"/>
      <c r="F24" s="12"/>
      <c r="G24" s="12"/>
      <c r="H24" s="12"/>
      <c r="I24" s="14"/>
      <c r="J24" s="7"/>
      <c r="K24" s="15"/>
      <c r="L24" s="15"/>
      <c r="M24" s="7"/>
      <c r="N24" s="7"/>
    </row>
    <row r="25" spans="1:14" ht="18" customHeight="1" x14ac:dyDescent="0.3">
      <c r="A25" s="51" t="s">
        <v>56</v>
      </c>
      <c r="B25" s="52"/>
      <c r="C25" s="52"/>
      <c r="D25" s="52"/>
      <c r="E25" s="52"/>
      <c r="F25" s="50" t="s">
        <v>14</v>
      </c>
      <c r="G25" s="50"/>
      <c r="H25" s="50"/>
      <c r="I25" s="55" t="s">
        <v>15</v>
      </c>
      <c r="J25" s="55" t="s">
        <v>16</v>
      </c>
      <c r="K25" s="44" t="s">
        <v>55</v>
      </c>
      <c r="L25" s="44"/>
      <c r="M25" s="44" t="s">
        <v>69</v>
      </c>
      <c r="N25" s="44"/>
    </row>
    <row r="26" spans="1:14" ht="18" customHeight="1" x14ac:dyDescent="0.3">
      <c r="A26" s="53"/>
      <c r="B26" s="54"/>
      <c r="C26" s="54"/>
      <c r="D26" s="54"/>
      <c r="E26" s="54"/>
      <c r="F26" s="31" t="s">
        <v>52</v>
      </c>
      <c r="G26" s="31" t="s">
        <v>8</v>
      </c>
      <c r="H26" s="31" t="s">
        <v>9</v>
      </c>
      <c r="I26" s="56"/>
      <c r="J26" s="56"/>
      <c r="K26" s="44"/>
      <c r="L26" s="44"/>
      <c r="M26" s="44"/>
      <c r="N26" s="44"/>
    </row>
    <row r="27" spans="1:14" x14ac:dyDescent="0.3">
      <c r="A27" s="57"/>
      <c r="B27" s="58"/>
      <c r="C27" s="58"/>
      <c r="D27" s="58"/>
      <c r="E27" s="58"/>
      <c r="F27" s="30"/>
      <c r="G27" s="30"/>
      <c r="H27" s="30"/>
      <c r="I27" s="30"/>
      <c r="J27" s="29"/>
      <c r="K27" s="45"/>
      <c r="L27" s="45"/>
      <c r="M27" s="45"/>
      <c r="N27" s="45"/>
    </row>
    <row r="28" spans="1:14" x14ac:dyDescent="0.3">
      <c r="A28" s="57"/>
      <c r="B28" s="58"/>
      <c r="C28" s="58"/>
      <c r="D28" s="58"/>
      <c r="E28" s="58"/>
      <c r="F28" s="30"/>
      <c r="G28" s="30"/>
      <c r="H28" s="30"/>
      <c r="I28" s="30"/>
      <c r="J28" s="29"/>
      <c r="K28" s="45"/>
      <c r="L28" s="45"/>
      <c r="M28" s="45"/>
      <c r="N28" s="45"/>
    </row>
    <row r="29" spans="1:14" x14ac:dyDescent="0.3">
      <c r="A29" s="57"/>
      <c r="B29" s="58"/>
      <c r="C29" s="58"/>
      <c r="D29" s="58"/>
      <c r="E29" s="58"/>
      <c r="F29" s="30"/>
      <c r="G29" s="30"/>
      <c r="H29" s="30"/>
      <c r="I29" s="30"/>
      <c r="J29" s="29"/>
      <c r="K29" s="45"/>
      <c r="L29" s="45"/>
      <c r="M29" s="45"/>
      <c r="N29" s="45"/>
    </row>
    <row r="30" spans="1:14" x14ac:dyDescent="0.3">
      <c r="A30" s="57"/>
      <c r="B30" s="58"/>
      <c r="C30" s="58"/>
      <c r="D30" s="58"/>
      <c r="E30" s="58"/>
      <c r="F30" s="30"/>
      <c r="G30" s="30"/>
      <c r="H30" s="30"/>
      <c r="I30" s="30"/>
      <c r="J30" s="29"/>
      <c r="K30" s="45"/>
      <c r="L30" s="45"/>
      <c r="M30" s="45"/>
      <c r="N30" s="45"/>
    </row>
    <row r="31" spans="1:14" x14ac:dyDescent="0.3">
      <c r="A31" s="7"/>
      <c r="B31" s="7"/>
      <c r="C31" s="7"/>
      <c r="D31" s="16"/>
      <c r="E31" s="16"/>
      <c r="F31" s="7"/>
      <c r="G31" s="7"/>
      <c r="H31" s="7"/>
      <c r="I31" s="7"/>
      <c r="J31" s="7"/>
      <c r="K31" s="7"/>
      <c r="L31" s="7"/>
      <c r="M31" s="7"/>
      <c r="N31" s="7"/>
    </row>
    <row r="32" spans="1:14" ht="15" customHeight="1" x14ac:dyDescent="0.3">
      <c r="A32" s="8" t="s">
        <v>64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4" ht="18" customHeight="1" x14ac:dyDescent="0.3">
      <c r="A33" s="51" t="s">
        <v>56</v>
      </c>
      <c r="B33" s="52"/>
      <c r="C33" s="52"/>
      <c r="D33" s="52"/>
      <c r="E33" s="52"/>
      <c r="F33" s="50" t="s">
        <v>14</v>
      </c>
      <c r="G33" s="50"/>
      <c r="H33" s="50"/>
      <c r="I33" s="55" t="s">
        <v>15</v>
      </c>
      <c r="J33" s="55" t="s">
        <v>16</v>
      </c>
      <c r="K33" s="44" t="s">
        <v>55</v>
      </c>
      <c r="L33" s="44"/>
      <c r="M33" s="44" t="s">
        <v>69</v>
      </c>
      <c r="N33" s="44"/>
    </row>
    <row r="34" spans="1:14" ht="18" customHeight="1" x14ac:dyDescent="0.3">
      <c r="A34" s="53"/>
      <c r="B34" s="54"/>
      <c r="C34" s="54"/>
      <c r="D34" s="54"/>
      <c r="E34" s="54"/>
      <c r="F34" s="31" t="s">
        <v>52</v>
      </c>
      <c r="G34" s="31" t="s">
        <v>8</v>
      </c>
      <c r="H34" s="31" t="s">
        <v>9</v>
      </c>
      <c r="I34" s="56"/>
      <c r="J34" s="56"/>
      <c r="K34" s="44"/>
      <c r="L34" s="44"/>
      <c r="M34" s="44"/>
      <c r="N34" s="44"/>
    </row>
    <row r="35" spans="1:14" x14ac:dyDescent="0.3">
      <c r="A35" s="57"/>
      <c r="B35" s="58"/>
      <c r="C35" s="58"/>
      <c r="D35" s="58"/>
      <c r="E35" s="58"/>
      <c r="F35" s="30"/>
      <c r="G35" s="30"/>
      <c r="H35" s="30"/>
      <c r="I35" s="30"/>
      <c r="J35" s="29"/>
      <c r="K35" s="45"/>
      <c r="L35" s="45"/>
      <c r="M35" s="45"/>
      <c r="N35" s="45"/>
    </row>
    <row r="36" spans="1:14" x14ac:dyDescent="0.3">
      <c r="A36" s="57"/>
      <c r="B36" s="58"/>
      <c r="C36" s="58"/>
      <c r="D36" s="58"/>
      <c r="E36" s="58"/>
      <c r="F36" s="30"/>
      <c r="G36" s="30"/>
      <c r="H36" s="30"/>
      <c r="I36" s="30"/>
      <c r="J36" s="29"/>
      <c r="K36" s="45"/>
      <c r="L36" s="45"/>
      <c r="M36" s="45"/>
      <c r="N36" s="45"/>
    </row>
    <row r="37" spans="1:14" x14ac:dyDescent="0.3">
      <c r="A37" s="57"/>
      <c r="B37" s="58"/>
      <c r="C37" s="58"/>
      <c r="D37" s="58"/>
      <c r="E37" s="58"/>
      <c r="F37" s="30"/>
      <c r="G37" s="30"/>
      <c r="H37" s="30"/>
      <c r="I37" s="30"/>
      <c r="J37" s="29"/>
      <c r="K37" s="45"/>
      <c r="L37" s="45"/>
      <c r="M37" s="45"/>
      <c r="N37" s="45"/>
    </row>
    <row r="38" spans="1:14" x14ac:dyDescent="0.3">
      <c r="A38" s="57"/>
      <c r="B38" s="58"/>
      <c r="C38" s="58"/>
      <c r="D38" s="58"/>
      <c r="E38" s="58"/>
      <c r="F38" s="30"/>
      <c r="G38" s="30"/>
      <c r="H38" s="30"/>
      <c r="I38" s="30"/>
      <c r="J38" s="29"/>
      <c r="K38" s="45"/>
      <c r="L38" s="45"/>
      <c r="M38" s="45"/>
      <c r="N38" s="45"/>
    </row>
    <row r="40" spans="1:14" x14ac:dyDescent="0.3">
      <c r="A40" s="8" t="s">
        <v>17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ht="18" customHeight="1" x14ac:dyDescent="0.3">
      <c r="A41" s="51" t="s">
        <v>56</v>
      </c>
      <c r="B41" s="52"/>
      <c r="C41" s="52"/>
      <c r="D41" s="52"/>
      <c r="E41" s="52"/>
      <c r="F41" s="50" t="s">
        <v>14</v>
      </c>
      <c r="G41" s="50"/>
      <c r="H41" s="50"/>
      <c r="I41" s="55" t="s">
        <v>15</v>
      </c>
      <c r="J41" s="55" t="s">
        <v>16</v>
      </c>
      <c r="K41" s="44" t="s">
        <v>55</v>
      </c>
      <c r="L41" s="44"/>
      <c r="M41" s="44" t="s">
        <v>69</v>
      </c>
      <c r="N41" s="44"/>
    </row>
    <row r="42" spans="1:14" ht="18" customHeight="1" x14ac:dyDescent="0.3">
      <c r="A42" s="53"/>
      <c r="B42" s="54"/>
      <c r="C42" s="54"/>
      <c r="D42" s="54"/>
      <c r="E42" s="54"/>
      <c r="F42" s="31" t="s">
        <v>52</v>
      </c>
      <c r="G42" s="31" t="s">
        <v>8</v>
      </c>
      <c r="H42" s="31" t="s">
        <v>9</v>
      </c>
      <c r="I42" s="56"/>
      <c r="J42" s="56"/>
      <c r="K42" s="44"/>
      <c r="L42" s="44"/>
      <c r="M42" s="44"/>
      <c r="N42" s="44"/>
    </row>
    <row r="43" spans="1:14" x14ac:dyDescent="0.3">
      <c r="A43" s="57"/>
      <c r="B43" s="58"/>
      <c r="C43" s="58"/>
      <c r="D43" s="58"/>
      <c r="E43" s="58"/>
      <c r="F43" s="30"/>
      <c r="G43" s="30"/>
      <c r="H43" s="30"/>
      <c r="I43" s="30"/>
      <c r="J43" s="29"/>
      <c r="K43" s="45"/>
      <c r="L43" s="45"/>
      <c r="M43" s="45"/>
      <c r="N43" s="45"/>
    </row>
    <row r="44" spans="1:14" x14ac:dyDescent="0.3">
      <c r="A44" s="57"/>
      <c r="B44" s="58"/>
      <c r="C44" s="58"/>
      <c r="D44" s="58"/>
      <c r="E44" s="58"/>
      <c r="F44" s="30"/>
      <c r="G44" s="30"/>
      <c r="H44" s="30"/>
      <c r="I44" s="30"/>
      <c r="J44" s="29"/>
      <c r="K44" s="45"/>
      <c r="L44" s="45"/>
      <c r="M44" s="45"/>
      <c r="N44" s="45"/>
    </row>
    <row r="46" spans="1:14" x14ac:dyDescent="0.3">
      <c r="A46" s="8" t="s">
        <v>27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1:14" ht="18" customHeight="1" x14ac:dyDescent="0.3">
      <c r="A47" s="51" t="s">
        <v>56</v>
      </c>
      <c r="B47" s="52"/>
      <c r="C47" s="52"/>
      <c r="D47" s="52"/>
      <c r="E47" s="52"/>
      <c r="F47" s="50" t="s">
        <v>14</v>
      </c>
      <c r="G47" s="50"/>
      <c r="H47" s="50"/>
      <c r="I47" s="55" t="s">
        <v>15</v>
      </c>
      <c r="J47" s="55" t="s">
        <v>16</v>
      </c>
      <c r="K47" s="44" t="s">
        <v>55</v>
      </c>
      <c r="L47" s="44"/>
      <c r="M47" s="44" t="s">
        <v>69</v>
      </c>
      <c r="N47" s="44"/>
    </row>
    <row r="48" spans="1:14" ht="18" customHeight="1" x14ac:dyDescent="0.3">
      <c r="A48" s="53"/>
      <c r="B48" s="54"/>
      <c r="C48" s="54"/>
      <c r="D48" s="54"/>
      <c r="E48" s="54"/>
      <c r="F48" s="31" t="s">
        <v>52</v>
      </c>
      <c r="G48" s="31" t="s">
        <v>8</v>
      </c>
      <c r="H48" s="31" t="s">
        <v>9</v>
      </c>
      <c r="I48" s="56"/>
      <c r="J48" s="56"/>
      <c r="K48" s="44"/>
      <c r="L48" s="44"/>
      <c r="M48" s="44"/>
      <c r="N48" s="44"/>
    </row>
    <row r="49" spans="1:14" x14ac:dyDescent="0.3">
      <c r="A49" s="57"/>
      <c r="B49" s="58"/>
      <c r="C49" s="58"/>
      <c r="D49" s="58"/>
      <c r="E49" s="58"/>
      <c r="F49" s="30"/>
      <c r="G49" s="30"/>
      <c r="H49" s="30"/>
      <c r="I49" s="30"/>
      <c r="J49" s="29"/>
      <c r="K49" s="45"/>
      <c r="L49" s="45"/>
      <c r="M49" s="45"/>
      <c r="N49" s="45"/>
    </row>
    <row r="50" spans="1:14" x14ac:dyDescent="0.3">
      <c r="A50" s="57"/>
      <c r="B50" s="58"/>
      <c r="C50" s="58"/>
      <c r="D50" s="58"/>
      <c r="E50" s="58"/>
      <c r="F50" s="30"/>
      <c r="G50" s="30"/>
      <c r="H50" s="30"/>
      <c r="I50" s="30"/>
      <c r="J50" s="29"/>
      <c r="K50" s="45"/>
      <c r="L50" s="45"/>
      <c r="M50" s="45"/>
      <c r="N50" s="45"/>
    </row>
    <row r="51" spans="1:14" s="18" customFormat="1" x14ac:dyDescent="0.3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</row>
    <row r="52" spans="1:14" x14ac:dyDescent="0.3">
      <c r="A52" s="8" t="s">
        <v>65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 spans="1:14" ht="18" customHeight="1" x14ac:dyDescent="0.3">
      <c r="A53" s="51" t="s">
        <v>56</v>
      </c>
      <c r="B53" s="52"/>
      <c r="C53" s="52"/>
      <c r="D53" s="52"/>
      <c r="E53" s="52"/>
      <c r="F53" s="50" t="s">
        <v>14</v>
      </c>
      <c r="G53" s="50"/>
      <c r="H53" s="50"/>
      <c r="I53" s="55" t="s">
        <v>15</v>
      </c>
      <c r="J53" s="55" t="s">
        <v>16</v>
      </c>
      <c r="K53" s="44" t="s">
        <v>55</v>
      </c>
      <c r="L53" s="44"/>
      <c r="M53" s="44" t="s">
        <v>69</v>
      </c>
      <c r="N53" s="44"/>
    </row>
    <row r="54" spans="1:14" ht="18" customHeight="1" x14ac:dyDescent="0.3">
      <c r="A54" s="53"/>
      <c r="B54" s="54"/>
      <c r="C54" s="54"/>
      <c r="D54" s="54"/>
      <c r="E54" s="54"/>
      <c r="F54" s="31" t="s">
        <v>52</v>
      </c>
      <c r="G54" s="31" t="s">
        <v>8</v>
      </c>
      <c r="H54" s="31" t="s">
        <v>9</v>
      </c>
      <c r="I54" s="56"/>
      <c r="J54" s="56"/>
      <c r="K54" s="44"/>
      <c r="L54" s="44"/>
      <c r="M54" s="44"/>
      <c r="N54" s="44"/>
    </row>
    <row r="55" spans="1:14" x14ac:dyDescent="0.3">
      <c r="A55" s="57"/>
      <c r="B55" s="58"/>
      <c r="C55" s="58"/>
      <c r="D55" s="58"/>
      <c r="E55" s="58"/>
      <c r="F55" s="30"/>
      <c r="G55" s="30"/>
      <c r="H55" s="30"/>
      <c r="I55" s="30"/>
      <c r="J55" s="29"/>
      <c r="K55" s="45"/>
      <c r="L55" s="45"/>
      <c r="M55" s="45"/>
      <c r="N55" s="45"/>
    </row>
    <row r="56" spans="1:14" x14ac:dyDescent="0.3">
      <c r="A56" s="57"/>
      <c r="B56" s="58"/>
      <c r="C56" s="58"/>
      <c r="D56" s="58"/>
      <c r="E56" s="58"/>
      <c r="F56" s="30"/>
      <c r="G56" s="30"/>
      <c r="H56" s="30"/>
      <c r="I56" s="30"/>
      <c r="J56" s="29"/>
      <c r="K56" s="45"/>
      <c r="L56" s="45"/>
      <c r="M56" s="45"/>
      <c r="N56" s="45"/>
    </row>
    <row r="57" spans="1:14" x14ac:dyDescent="0.3">
      <c r="A57" s="8" t="s">
        <v>66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4" x14ac:dyDescent="0.3">
      <c r="A58" s="51" t="s">
        <v>56</v>
      </c>
      <c r="B58" s="52"/>
      <c r="C58" s="52"/>
      <c r="D58" s="52"/>
      <c r="E58" s="52"/>
      <c r="F58" s="50" t="s">
        <v>14</v>
      </c>
      <c r="G58" s="50"/>
      <c r="H58" s="50"/>
      <c r="I58" s="55" t="s">
        <v>15</v>
      </c>
      <c r="J58" s="55" t="s">
        <v>16</v>
      </c>
      <c r="K58" s="44" t="s">
        <v>55</v>
      </c>
      <c r="L58" s="44"/>
      <c r="M58" s="44" t="s">
        <v>69</v>
      </c>
      <c r="N58" s="44"/>
    </row>
    <row r="59" spans="1:14" ht="18" customHeight="1" x14ac:dyDescent="0.3">
      <c r="A59" s="53"/>
      <c r="B59" s="54"/>
      <c r="C59" s="54"/>
      <c r="D59" s="54"/>
      <c r="E59" s="54"/>
      <c r="F59" s="31" t="s">
        <v>52</v>
      </c>
      <c r="G59" s="31" t="s">
        <v>8</v>
      </c>
      <c r="H59" s="31" t="s">
        <v>9</v>
      </c>
      <c r="I59" s="56"/>
      <c r="J59" s="56"/>
      <c r="K59" s="44"/>
      <c r="L59" s="44"/>
      <c r="M59" s="44"/>
      <c r="N59" s="44"/>
    </row>
    <row r="60" spans="1:14" x14ac:dyDescent="0.3">
      <c r="A60" s="57"/>
      <c r="B60" s="58"/>
      <c r="C60" s="58"/>
      <c r="D60" s="58"/>
      <c r="E60" s="58"/>
      <c r="F60" s="30"/>
      <c r="G60" s="30"/>
      <c r="H60" s="30"/>
      <c r="I60" s="30"/>
      <c r="J60" s="29"/>
      <c r="K60" s="45"/>
      <c r="L60" s="45"/>
      <c r="M60" s="45"/>
      <c r="N60" s="45"/>
    </row>
    <row r="61" spans="1:14" x14ac:dyDescent="0.3">
      <c r="A61" s="57"/>
      <c r="B61" s="58"/>
      <c r="C61" s="58"/>
      <c r="D61" s="58"/>
      <c r="E61" s="58"/>
      <c r="F61" s="30"/>
      <c r="G61" s="30"/>
      <c r="H61" s="30"/>
      <c r="I61" s="30"/>
      <c r="J61" s="29"/>
      <c r="K61" s="45"/>
      <c r="L61" s="45"/>
      <c r="M61" s="45"/>
      <c r="N61" s="45"/>
    </row>
    <row r="63" spans="1:14" x14ac:dyDescent="0.3">
      <c r="A63" s="8" t="s">
        <v>67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  <row r="64" spans="1:14" x14ac:dyDescent="0.3">
      <c r="A64" s="43" t="s">
        <v>56</v>
      </c>
      <c r="B64" s="40"/>
      <c r="C64" s="40"/>
      <c r="D64" s="40"/>
      <c r="E64" s="40"/>
      <c r="F64" s="78" t="s">
        <v>14</v>
      </c>
      <c r="G64" s="79"/>
      <c r="H64" s="80"/>
      <c r="I64" s="81" t="s">
        <v>15</v>
      </c>
      <c r="J64" s="81" t="s">
        <v>16</v>
      </c>
      <c r="K64" s="82" t="s">
        <v>55</v>
      </c>
      <c r="L64" s="83"/>
      <c r="M64" s="44" t="s">
        <v>69</v>
      </c>
      <c r="N64" s="44"/>
    </row>
    <row r="65" spans="1:17" x14ac:dyDescent="0.3">
      <c r="A65" s="41"/>
      <c r="B65" s="42"/>
      <c r="C65" s="42"/>
      <c r="D65" s="42"/>
      <c r="E65" s="42"/>
      <c r="F65" s="31" t="s">
        <v>52</v>
      </c>
      <c r="G65" s="31" t="s">
        <v>8</v>
      </c>
      <c r="H65" s="31" t="s">
        <v>9</v>
      </c>
      <c r="I65" s="81"/>
      <c r="J65" s="81"/>
      <c r="K65" s="84"/>
      <c r="L65" s="85"/>
      <c r="M65" s="44"/>
      <c r="N65" s="44"/>
    </row>
    <row r="66" spans="1:17" x14ac:dyDescent="0.3">
      <c r="A66" s="29"/>
      <c r="B66" s="39"/>
      <c r="C66" s="39"/>
      <c r="D66" s="39"/>
      <c r="E66" s="39"/>
      <c r="F66" s="30"/>
      <c r="G66" s="30"/>
      <c r="H66" s="30"/>
      <c r="I66" s="30"/>
      <c r="J66" s="29"/>
      <c r="K66" s="57"/>
      <c r="L66" s="86"/>
      <c r="M66" s="45"/>
      <c r="N66" s="45"/>
    </row>
    <row r="67" spans="1:17" x14ac:dyDescent="0.3">
      <c r="A67" s="29"/>
      <c r="B67" s="39"/>
      <c r="C67" s="39"/>
      <c r="D67" s="39"/>
      <c r="E67" s="39"/>
      <c r="F67" s="30"/>
      <c r="G67" s="30"/>
      <c r="H67" s="30"/>
      <c r="I67" s="30"/>
      <c r="J67" s="29"/>
      <c r="K67" s="57"/>
      <c r="L67" s="86"/>
      <c r="M67" s="45"/>
      <c r="N67" s="45"/>
    </row>
    <row r="70" spans="1:17" ht="15.6" x14ac:dyDescent="0.3">
      <c r="A70" s="75" t="s">
        <v>18</v>
      </c>
      <c r="B70" s="75"/>
      <c r="C70" s="75"/>
      <c r="D70" s="75"/>
      <c r="E70" s="75"/>
      <c r="F70" s="75"/>
      <c r="G70" s="75"/>
      <c r="H70" s="75"/>
      <c r="I70" s="75"/>
      <c r="J70" s="75"/>
      <c r="K70" s="75"/>
      <c r="L70" s="75"/>
      <c r="M70" s="75"/>
    </row>
    <row r="72" spans="1:17" x14ac:dyDescent="0.3">
      <c r="A72" s="16" t="s">
        <v>57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1:17" x14ac:dyDescent="0.3">
      <c r="A73" s="16" t="s">
        <v>58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</row>
    <row r="75" spans="1:17" x14ac:dyDescent="0.3">
      <c r="A75" s="16" t="s">
        <v>51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</row>
    <row r="76" spans="1:17" x14ac:dyDescent="0.3">
      <c r="A76" s="16" t="s">
        <v>38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</row>
    <row r="78" spans="1:17" x14ac:dyDescent="0.3">
      <c r="A78" s="16" t="s">
        <v>39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</row>
    <row r="79" spans="1:17" x14ac:dyDescent="0.3">
      <c r="A79" s="16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</row>
    <row r="80" spans="1:17" ht="31.95" customHeight="1" x14ac:dyDescent="0.3">
      <c r="A80" s="38" t="s">
        <v>36</v>
      </c>
      <c r="C80" s="4"/>
      <c r="D80" s="76" t="s">
        <v>76</v>
      </c>
      <c r="E80" s="77"/>
      <c r="F80" s="77"/>
      <c r="G80" s="77"/>
      <c r="H80" s="4"/>
      <c r="I80" s="46" t="s">
        <v>74</v>
      </c>
      <c r="J80" s="47"/>
      <c r="K80" s="47"/>
      <c r="L80" s="48"/>
      <c r="M80" s="4"/>
      <c r="N80" s="46" t="s">
        <v>75</v>
      </c>
      <c r="O80" s="47"/>
      <c r="P80" s="47"/>
      <c r="Q80" s="48"/>
    </row>
    <row r="81" spans="1:17" ht="45" customHeight="1" x14ac:dyDescent="0.3">
      <c r="A81" s="16"/>
      <c r="B81" s="4"/>
      <c r="C81" s="4"/>
      <c r="D81" s="36" t="s">
        <v>28</v>
      </c>
      <c r="E81" s="36" t="s">
        <v>29</v>
      </c>
      <c r="F81" s="37" t="s">
        <v>30</v>
      </c>
      <c r="G81" s="36" t="s">
        <v>31</v>
      </c>
      <c r="H81" s="4"/>
      <c r="I81" s="36" t="s">
        <v>28</v>
      </c>
      <c r="J81" s="36" t="s">
        <v>29</v>
      </c>
      <c r="K81" s="36" t="s">
        <v>30</v>
      </c>
      <c r="L81" s="36" t="s">
        <v>31</v>
      </c>
      <c r="M81" s="4"/>
      <c r="N81" s="36" t="s">
        <v>28</v>
      </c>
      <c r="O81" s="36" t="s">
        <v>29</v>
      </c>
      <c r="P81" s="36" t="s">
        <v>30</v>
      </c>
      <c r="Q81" s="36" t="s">
        <v>31</v>
      </c>
    </row>
    <row r="82" spans="1:17" ht="14.4" customHeight="1" x14ac:dyDescent="0.3">
      <c r="A82" s="19" t="s">
        <v>32</v>
      </c>
      <c r="B82" s="20"/>
      <c r="C82" s="21"/>
      <c r="D82" s="22">
        <v>24304</v>
      </c>
      <c r="E82" s="22">
        <v>0</v>
      </c>
      <c r="F82" s="22">
        <f>D82+E82</f>
        <v>24304</v>
      </c>
      <c r="G82" s="22">
        <f>F82/24</f>
        <v>1012.6666666666666</v>
      </c>
      <c r="H82" s="4"/>
      <c r="I82" s="22">
        <v>15554</v>
      </c>
      <c r="J82" s="22">
        <v>0</v>
      </c>
      <c r="K82" s="22">
        <f>I82+J82</f>
        <v>15554</v>
      </c>
      <c r="L82" s="22">
        <f>K82/24</f>
        <v>648.08333333333337</v>
      </c>
      <c r="M82" s="4"/>
      <c r="N82" s="22">
        <v>13999</v>
      </c>
      <c r="O82" s="22">
        <v>0</v>
      </c>
      <c r="P82" s="22">
        <f>N82+O82</f>
        <v>13999</v>
      </c>
      <c r="Q82" s="22">
        <f>P82/24</f>
        <v>583.29166666666663</v>
      </c>
    </row>
    <row r="83" spans="1:17" ht="14.4" customHeight="1" x14ac:dyDescent="0.3">
      <c r="A83" s="19" t="s">
        <v>47</v>
      </c>
      <c r="B83" s="20"/>
      <c r="C83" s="23"/>
      <c r="D83" s="22">
        <v>24304</v>
      </c>
      <c r="E83" s="22">
        <f>D83*0.6</f>
        <v>14582.4</v>
      </c>
      <c r="F83" s="22">
        <f>D83*0.4</f>
        <v>9721.6</v>
      </c>
      <c r="G83" s="22">
        <f>F83/24</f>
        <v>405.06666666666666</v>
      </c>
      <c r="H83" s="4"/>
      <c r="I83" s="22">
        <v>15554</v>
      </c>
      <c r="J83" s="22">
        <f>I83*0.6</f>
        <v>9332.4</v>
      </c>
      <c r="K83" s="22">
        <f>I83*0.4</f>
        <v>6221.6</v>
      </c>
      <c r="L83" s="22">
        <f>K83/24</f>
        <v>259.23333333333335</v>
      </c>
      <c r="M83" s="4"/>
      <c r="N83" s="22">
        <v>13999</v>
      </c>
      <c r="O83" s="22">
        <f>N83*0.6</f>
        <v>8399.4</v>
      </c>
      <c r="P83" s="22">
        <f>N83*0.4</f>
        <v>5599.6</v>
      </c>
      <c r="Q83" s="22">
        <f>P83/24</f>
        <v>233.31666666666669</v>
      </c>
    </row>
    <row r="84" spans="1:17" ht="14.4" customHeight="1" x14ac:dyDescent="0.3">
      <c r="A84" s="19" t="s">
        <v>33</v>
      </c>
      <c r="B84" s="20"/>
      <c r="C84" s="23"/>
      <c r="D84" s="22">
        <v>48608</v>
      </c>
      <c r="E84" s="22">
        <v>0</v>
      </c>
      <c r="F84" s="22">
        <f>D84</f>
        <v>48608</v>
      </c>
      <c r="G84" s="22">
        <f>F84/24</f>
        <v>2025.3333333333333</v>
      </c>
      <c r="H84" s="4"/>
      <c r="I84" s="22">
        <v>31108</v>
      </c>
      <c r="J84" s="22">
        <v>0</v>
      </c>
      <c r="K84" s="22">
        <f>I84</f>
        <v>31108</v>
      </c>
      <c r="L84" s="22">
        <f>K84/24</f>
        <v>1296.1666666666667</v>
      </c>
      <c r="M84" s="4"/>
      <c r="N84" s="22">
        <v>27998</v>
      </c>
      <c r="O84" s="22">
        <v>0</v>
      </c>
      <c r="P84" s="22">
        <f>N84</f>
        <v>27998</v>
      </c>
      <c r="Q84" s="22">
        <f>P84/24</f>
        <v>1166.5833333333333</v>
      </c>
    </row>
    <row r="85" spans="1:17" ht="14.4" customHeight="1" x14ac:dyDescent="0.3">
      <c r="A85" s="19" t="s">
        <v>44</v>
      </c>
      <c r="B85" s="20"/>
      <c r="C85" s="23"/>
      <c r="D85" s="22">
        <v>72912</v>
      </c>
      <c r="E85" s="22">
        <v>0</v>
      </c>
      <c r="F85" s="22">
        <f>D85+E85</f>
        <v>72912</v>
      </c>
      <c r="G85" s="22">
        <f>F85/24</f>
        <v>3038</v>
      </c>
      <c r="H85" s="4"/>
      <c r="I85" s="22">
        <v>46662</v>
      </c>
      <c r="J85" s="22">
        <v>0</v>
      </c>
      <c r="K85" s="22">
        <f>I85+J85</f>
        <v>46662</v>
      </c>
      <c r="L85" s="22">
        <f>K85/24</f>
        <v>1944.25</v>
      </c>
      <c r="M85" s="4"/>
      <c r="N85" s="22">
        <v>41997</v>
      </c>
      <c r="O85" s="22">
        <v>0</v>
      </c>
      <c r="P85" s="22">
        <f>N85+O85</f>
        <v>41997</v>
      </c>
      <c r="Q85" s="22">
        <f>P85/24</f>
        <v>1749.875</v>
      </c>
    </row>
    <row r="86" spans="1:17" x14ac:dyDescent="0.3">
      <c r="A86" s="16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</row>
    <row r="87" spans="1:17" ht="15.6" x14ac:dyDescent="0.3">
      <c r="A87" s="38" t="s">
        <v>37</v>
      </c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</row>
    <row r="88" spans="1:17" ht="40.200000000000003" customHeight="1" x14ac:dyDescent="0.3">
      <c r="A88" s="16"/>
      <c r="B88" s="4"/>
      <c r="C88" s="4"/>
      <c r="D88" s="36" t="s">
        <v>28</v>
      </c>
      <c r="E88" s="36" t="s">
        <v>29</v>
      </c>
      <c r="F88" s="36" t="s">
        <v>30</v>
      </c>
      <c r="G88" s="36" t="s">
        <v>31</v>
      </c>
      <c r="H88" s="4"/>
      <c r="I88" s="36" t="s">
        <v>28</v>
      </c>
      <c r="J88" s="36" t="s">
        <v>29</v>
      </c>
      <c r="K88" s="36" t="s">
        <v>30</v>
      </c>
      <c r="L88" s="36" t="s">
        <v>31</v>
      </c>
      <c r="M88" s="4"/>
      <c r="N88" s="36" t="s">
        <v>28</v>
      </c>
      <c r="O88" s="36" t="s">
        <v>29</v>
      </c>
      <c r="P88" s="36" t="s">
        <v>30</v>
      </c>
      <c r="Q88" s="36" t="s">
        <v>31</v>
      </c>
    </row>
    <row r="89" spans="1:17" x14ac:dyDescent="0.3">
      <c r="A89" s="19" t="s">
        <v>47</v>
      </c>
      <c r="B89" s="20"/>
      <c r="C89" s="23"/>
      <c r="D89" s="22">
        <v>24304</v>
      </c>
      <c r="E89" s="22">
        <f>D89*0.6</f>
        <v>14582.4</v>
      </c>
      <c r="F89" s="22">
        <f>D89*0.4</f>
        <v>9721.6</v>
      </c>
      <c r="G89" s="22">
        <f>F89/24</f>
        <v>405.06666666666666</v>
      </c>
      <c r="H89" s="4"/>
      <c r="I89" s="22">
        <v>15554</v>
      </c>
      <c r="J89" s="22">
        <f>I89*0.6</f>
        <v>9332.4</v>
      </c>
      <c r="K89" s="22">
        <f>I89*0.4</f>
        <v>6221.6</v>
      </c>
      <c r="L89" s="22">
        <f>K89/24</f>
        <v>259.23333333333335</v>
      </c>
      <c r="M89" s="4"/>
      <c r="N89" s="22">
        <v>13999</v>
      </c>
      <c r="O89" s="22">
        <f>N89*0.6</f>
        <v>8399.4</v>
      </c>
      <c r="P89" s="22">
        <f>N89*0.4</f>
        <v>5599.6</v>
      </c>
      <c r="Q89" s="22">
        <f>P89/24</f>
        <v>233.31666666666669</v>
      </c>
    </row>
    <row r="90" spans="1:17" x14ac:dyDescent="0.3">
      <c r="A90" s="19" t="s">
        <v>34</v>
      </c>
      <c r="B90" s="20"/>
      <c r="C90" s="21"/>
      <c r="D90" s="22">
        <v>24304</v>
      </c>
      <c r="E90" s="22">
        <v>0</v>
      </c>
      <c r="F90" s="22">
        <f>D90</f>
        <v>24304</v>
      </c>
      <c r="G90" s="22">
        <f>F90/24</f>
        <v>1012.6666666666666</v>
      </c>
      <c r="H90" s="4"/>
      <c r="I90" s="22">
        <v>15554</v>
      </c>
      <c r="J90" s="22">
        <v>0</v>
      </c>
      <c r="K90" s="22">
        <f>I90</f>
        <v>15554</v>
      </c>
      <c r="L90" s="22">
        <f>K90/24</f>
        <v>648.08333333333337</v>
      </c>
      <c r="M90" s="4"/>
      <c r="N90" s="22">
        <v>13999</v>
      </c>
      <c r="O90" s="22">
        <v>0</v>
      </c>
      <c r="P90" s="22">
        <f>N90</f>
        <v>13999</v>
      </c>
      <c r="Q90" s="22">
        <f>P90/24</f>
        <v>583.29166666666663</v>
      </c>
    </row>
    <row r="91" spans="1:17" x14ac:dyDescent="0.3">
      <c r="A91" s="19" t="s">
        <v>35</v>
      </c>
      <c r="B91" s="20"/>
      <c r="C91" s="23"/>
      <c r="D91" s="22">
        <v>48608</v>
      </c>
      <c r="E91" s="22">
        <v>0</v>
      </c>
      <c r="F91" s="22">
        <f>D91</f>
        <v>48608</v>
      </c>
      <c r="G91" s="22">
        <f>F91/24</f>
        <v>2025.3333333333333</v>
      </c>
      <c r="H91" s="4"/>
      <c r="I91" s="22">
        <v>31108</v>
      </c>
      <c r="J91" s="22">
        <v>0</v>
      </c>
      <c r="K91" s="22">
        <f>I91</f>
        <v>31108</v>
      </c>
      <c r="L91" s="22">
        <f>K91/24</f>
        <v>1296.1666666666667</v>
      </c>
      <c r="M91" s="4"/>
      <c r="N91" s="22">
        <v>27998</v>
      </c>
      <c r="O91" s="22">
        <v>0</v>
      </c>
      <c r="P91" s="22">
        <f>N91</f>
        <v>27998</v>
      </c>
      <c r="Q91" s="22">
        <f>P91/24</f>
        <v>1166.5833333333333</v>
      </c>
    </row>
    <row r="92" spans="1:17" x14ac:dyDescent="0.3">
      <c r="A92" s="19" t="s">
        <v>44</v>
      </c>
      <c r="B92" s="20"/>
      <c r="C92" s="23"/>
      <c r="D92" s="22">
        <v>72912</v>
      </c>
      <c r="E92" s="22">
        <v>0</v>
      </c>
      <c r="F92" s="22">
        <f>D92+E92</f>
        <v>72912</v>
      </c>
      <c r="G92" s="22">
        <f>F92/24</f>
        <v>3038</v>
      </c>
      <c r="H92" s="4"/>
      <c r="I92" s="22">
        <v>46662</v>
      </c>
      <c r="J92" s="22">
        <v>0</v>
      </c>
      <c r="K92" s="22">
        <f>I92+J92</f>
        <v>46662</v>
      </c>
      <c r="L92" s="22">
        <f>K92/24</f>
        <v>1944.25</v>
      </c>
      <c r="M92" s="4"/>
      <c r="N92" s="22">
        <v>41997</v>
      </c>
      <c r="O92" s="22">
        <v>0</v>
      </c>
      <c r="P92" s="22">
        <f>N92+O92</f>
        <v>41997</v>
      </c>
      <c r="Q92" s="22">
        <f>P92/24</f>
        <v>1749.875</v>
      </c>
    </row>
    <row r="93" spans="1:17" x14ac:dyDescent="0.3">
      <c r="A93" s="19" t="s">
        <v>68</v>
      </c>
      <c r="B93" s="20"/>
      <c r="C93" s="23"/>
      <c r="D93" s="22">
        <v>24304</v>
      </c>
      <c r="E93" s="22">
        <v>0</v>
      </c>
      <c r="F93" s="22">
        <f>D93</f>
        <v>24304</v>
      </c>
      <c r="G93" s="22">
        <f>F93/24</f>
        <v>1012.6666666666666</v>
      </c>
      <c r="H93" s="4"/>
      <c r="I93" s="22">
        <v>15554</v>
      </c>
      <c r="J93" s="22">
        <v>0</v>
      </c>
      <c r="K93" s="22">
        <f>I93</f>
        <v>15554</v>
      </c>
      <c r="L93" s="22">
        <f>K93/24</f>
        <v>648.08333333333337</v>
      </c>
      <c r="M93" s="4"/>
      <c r="N93" s="22">
        <v>13999</v>
      </c>
      <c r="O93" s="22">
        <v>0</v>
      </c>
      <c r="P93" s="22">
        <f>N93</f>
        <v>13999</v>
      </c>
      <c r="Q93" s="22">
        <f>P93/24</f>
        <v>583.29166666666663</v>
      </c>
    </row>
    <row r="94" spans="1:17" x14ac:dyDescent="0.3">
      <c r="A94" s="4"/>
      <c r="B94" s="4"/>
      <c r="D94" s="24"/>
      <c r="E94" s="24"/>
      <c r="F94" s="24"/>
      <c r="G94" s="24"/>
      <c r="H94" s="4"/>
      <c r="I94" s="24"/>
      <c r="J94" s="24"/>
      <c r="K94" s="24"/>
      <c r="L94" s="24"/>
      <c r="M94" s="4"/>
      <c r="N94" s="24"/>
      <c r="O94" s="24"/>
      <c r="P94" s="24"/>
      <c r="Q94" s="24"/>
    </row>
    <row r="95" spans="1:17" ht="15.6" x14ac:dyDescent="0.3">
      <c r="A95" s="38" t="s">
        <v>46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</row>
    <row r="96" spans="1:17" ht="41.4" x14ac:dyDescent="0.3">
      <c r="A96" s="16"/>
      <c r="B96" s="4"/>
      <c r="C96" s="4"/>
      <c r="D96" s="36" t="s">
        <v>28</v>
      </c>
      <c r="E96" s="36" t="s">
        <v>29</v>
      </c>
      <c r="F96" s="36" t="s">
        <v>30</v>
      </c>
      <c r="G96" s="36" t="s">
        <v>31</v>
      </c>
      <c r="H96" s="4"/>
      <c r="I96" s="36" t="s">
        <v>28</v>
      </c>
      <c r="J96" s="36" t="s">
        <v>29</v>
      </c>
      <c r="K96" s="36" t="s">
        <v>30</v>
      </c>
      <c r="L96" s="36" t="s">
        <v>31</v>
      </c>
      <c r="M96" s="4"/>
      <c r="N96" s="36" t="s">
        <v>28</v>
      </c>
      <c r="O96" s="36" t="s">
        <v>29</v>
      </c>
      <c r="P96" s="36" t="s">
        <v>30</v>
      </c>
      <c r="Q96" s="36" t="s">
        <v>31</v>
      </c>
    </row>
    <row r="97" spans="1:17" x14ac:dyDescent="0.3">
      <c r="A97" s="19" t="s">
        <v>47</v>
      </c>
      <c r="B97" s="20"/>
      <c r="C97" s="23"/>
      <c r="D97" s="22">
        <v>24304</v>
      </c>
      <c r="E97" s="22">
        <f>D97*0.6</f>
        <v>14582.4</v>
      </c>
      <c r="F97" s="22">
        <f>D97*0.4</f>
        <v>9721.6</v>
      </c>
      <c r="G97" s="22">
        <f>F97/24</f>
        <v>405.06666666666666</v>
      </c>
      <c r="H97" s="4"/>
      <c r="I97" s="22">
        <v>15554</v>
      </c>
      <c r="J97" s="22">
        <f>I97*0.6</f>
        <v>9332.4</v>
      </c>
      <c r="K97" s="22">
        <f>I97*0.4</f>
        <v>6221.6</v>
      </c>
      <c r="L97" s="22">
        <f>K97/24</f>
        <v>259.23333333333335</v>
      </c>
      <c r="M97" s="4"/>
      <c r="N97" s="22">
        <v>13999</v>
      </c>
      <c r="O97" s="22">
        <f>N97*0.6</f>
        <v>8399.4</v>
      </c>
      <c r="P97" s="22">
        <f>N97*0.4</f>
        <v>5599.6</v>
      </c>
      <c r="Q97" s="22">
        <f>P97/24</f>
        <v>233.31666666666669</v>
      </c>
    </row>
    <row r="98" spans="1:17" x14ac:dyDescent="0.3">
      <c r="A98" s="19" t="s">
        <v>34</v>
      </c>
      <c r="B98" s="20"/>
      <c r="C98" s="21"/>
      <c r="D98" s="22">
        <v>24304</v>
      </c>
      <c r="E98" s="22">
        <v>0</v>
      </c>
      <c r="F98" s="22">
        <f>D98</f>
        <v>24304</v>
      </c>
      <c r="G98" s="22">
        <f>F98/24</f>
        <v>1012.6666666666666</v>
      </c>
      <c r="H98" s="4"/>
      <c r="I98" s="22">
        <v>15554</v>
      </c>
      <c r="J98" s="22">
        <v>0</v>
      </c>
      <c r="K98" s="22">
        <f>I98</f>
        <v>15554</v>
      </c>
      <c r="L98" s="22">
        <f>K98/24</f>
        <v>648.08333333333337</v>
      </c>
      <c r="M98" s="4"/>
      <c r="N98" s="22">
        <v>13999</v>
      </c>
      <c r="O98" s="22">
        <v>0</v>
      </c>
      <c r="P98" s="22">
        <f>N98</f>
        <v>13999</v>
      </c>
      <c r="Q98" s="22">
        <f>P98/24</f>
        <v>583.29166666666663</v>
      </c>
    </row>
    <row r="99" spans="1:17" x14ac:dyDescent="0.3">
      <c r="A99" s="19" t="s">
        <v>35</v>
      </c>
      <c r="B99" s="20"/>
      <c r="C99" s="23"/>
      <c r="D99" s="22">
        <v>48608</v>
      </c>
      <c r="E99" s="22">
        <v>0</v>
      </c>
      <c r="F99" s="22">
        <f>D99</f>
        <v>48608</v>
      </c>
      <c r="G99" s="22">
        <f>F99/24</f>
        <v>2025.3333333333333</v>
      </c>
      <c r="H99" s="4"/>
      <c r="I99" s="22">
        <v>31108</v>
      </c>
      <c r="J99" s="22">
        <v>0</v>
      </c>
      <c r="K99" s="22">
        <f>I99</f>
        <v>31108</v>
      </c>
      <c r="L99" s="22">
        <f>K99/24</f>
        <v>1296.1666666666667</v>
      </c>
      <c r="M99" s="4"/>
      <c r="N99" s="22">
        <v>27998</v>
      </c>
      <c r="O99" s="22">
        <v>0</v>
      </c>
      <c r="P99" s="22">
        <f>N99</f>
        <v>27998</v>
      </c>
      <c r="Q99" s="22">
        <f>P99/24</f>
        <v>1166.5833333333333</v>
      </c>
    </row>
    <row r="100" spans="1:17" x14ac:dyDescent="0.3">
      <c r="A100" s="19" t="s">
        <v>44</v>
      </c>
      <c r="B100" s="20"/>
      <c r="C100" s="23"/>
      <c r="D100" s="22">
        <v>72912</v>
      </c>
      <c r="E100" s="22">
        <v>0</v>
      </c>
      <c r="F100" s="22">
        <f>D100</f>
        <v>72912</v>
      </c>
      <c r="G100" s="22">
        <f>F100/24</f>
        <v>3038</v>
      </c>
      <c r="H100" s="4"/>
      <c r="I100" s="22">
        <v>46662</v>
      </c>
      <c r="J100" s="22">
        <v>0</v>
      </c>
      <c r="K100" s="22">
        <f>I100</f>
        <v>46662</v>
      </c>
      <c r="L100" s="22">
        <f>K100/24</f>
        <v>1944.25</v>
      </c>
      <c r="M100" s="4"/>
      <c r="N100" s="22">
        <v>41997</v>
      </c>
      <c r="O100" s="22">
        <v>0</v>
      </c>
      <c r="P100" s="22">
        <f>N100</f>
        <v>41997</v>
      </c>
      <c r="Q100" s="22">
        <f>P100/24</f>
        <v>1749.875</v>
      </c>
    </row>
    <row r="101" spans="1:17" x14ac:dyDescent="0.3">
      <c r="A101" s="19" t="s">
        <v>48</v>
      </c>
      <c r="B101" s="20"/>
      <c r="C101" s="23"/>
      <c r="D101" s="22">
        <v>24304</v>
      </c>
      <c r="E101" s="22">
        <v>0</v>
      </c>
      <c r="F101" s="22">
        <f>D101</f>
        <v>24304</v>
      </c>
      <c r="G101" s="22">
        <f>F101/24</f>
        <v>1012.6666666666666</v>
      </c>
      <c r="H101" s="4"/>
      <c r="I101" s="22">
        <v>15554</v>
      </c>
      <c r="J101" s="22">
        <v>0</v>
      </c>
      <c r="K101" s="22">
        <f>I101</f>
        <v>15554</v>
      </c>
      <c r="L101" s="22">
        <f>K101/24</f>
        <v>648.08333333333337</v>
      </c>
      <c r="M101" s="4"/>
      <c r="N101" s="22">
        <v>13999</v>
      </c>
      <c r="O101" s="22">
        <v>0</v>
      </c>
      <c r="P101" s="22">
        <f>N101</f>
        <v>13999</v>
      </c>
      <c r="Q101" s="22">
        <f>P101/24</f>
        <v>583.29166666666663</v>
      </c>
    </row>
    <row r="102" spans="1:17" x14ac:dyDescent="0.3">
      <c r="A102" s="4"/>
      <c r="B102" s="4"/>
      <c r="D102" s="24"/>
      <c r="E102" s="24"/>
      <c r="F102" s="24"/>
      <c r="G102" s="24"/>
      <c r="H102" s="4"/>
      <c r="I102" s="24"/>
      <c r="J102" s="24"/>
      <c r="K102" s="24"/>
      <c r="L102" s="24"/>
      <c r="M102" s="4"/>
      <c r="N102" s="24"/>
      <c r="O102" s="24"/>
      <c r="P102" s="24"/>
      <c r="Q102" s="24"/>
    </row>
    <row r="103" spans="1:17" ht="15.6" x14ac:dyDescent="0.3">
      <c r="A103" s="38" t="s">
        <v>49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</row>
    <row r="104" spans="1:17" ht="41.4" x14ac:dyDescent="0.3">
      <c r="A104" s="16"/>
      <c r="B104" s="4"/>
      <c r="C104" s="4"/>
      <c r="D104" s="36" t="s">
        <v>28</v>
      </c>
      <c r="E104" s="36" t="s">
        <v>29</v>
      </c>
      <c r="F104" s="36" t="s">
        <v>30</v>
      </c>
      <c r="G104" s="36" t="s">
        <v>31</v>
      </c>
      <c r="H104" s="4"/>
      <c r="I104" s="36" t="s">
        <v>28</v>
      </c>
      <c r="J104" s="36" t="s">
        <v>29</v>
      </c>
      <c r="K104" s="36" t="s">
        <v>30</v>
      </c>
      <c r="L104" s="36" t="s">
        <v>31</v>
      </c>
      <c r="M104" s="4"/>
      <c r="N104" s="36" t="s">
        <v>28</v>
      </c>
      <c r="O104" s="36" t="s">
        <v>29</v>
      </c>
      <c r="P104" s="36" t="s">
        <v>30</v>
      </c>
      <c r="Q104" s="36" t="s">
        <v>31</v>
      </c>
    </row>
    <row r="105" spans="1:17" x14ac:dyDescent="0.3">
      <c r="A105" s="19" t="s">
        <v>34</v>
      </c>
      <c r="B105" s="20"/>
      <c r="C105" s="21"/>
      <c r="D105" s="22">
        <v>24304</v>
      </c>
      <c r="E105" s="22">
        <v>0</v>
      </c>
      <c r="F105" s="22">
        <f>D105</f>
        <v>24304</v>
      </c>
      <c r="G105" s="22">
        <f>F105/24</f>
        <v>1012.6666666666666</v>
      </c>
      <c r="H105" s="4"/>
      <c r="I105" s="22">
        <v>15554</v>
      </c>
      <c r="J105" s="22">
        <v>0</v>
      </c>
      <c r="K105" s="22">
        <f>I105</f>
        <v>15554</v>
      </c>
      <c r="L105" s="22">
        <f>K105/24</f>
        <v>648.08333333333337</v>
      </c>
      <c r="M105" s="4"/>
      <c r="N105" s="22">
        <v>13999</v>
      </c>
      <c r="O105" s="22">
        <v>0</v>
      </c>
      <c r="P105" s="22">
        <f>N105</f>
        <v>13999</v>
      </c>
      <c r="Q105" s="22">
        <f>P105/24</f>
        <v>583.29166666666663</v>
      </c>
    </row>
    <row r="106" spans="1:17" x14ac:dyDescent="0.3">
      <c r="A106" s="19" t="s">
        <v>35</v>
      </c>
      <c r="B106" s="20"/>
      <c r="C106" s="23"/>
      <c r="D106" s="22">
        <v>48608</v>
      </c>
      <c r="E106" s="22">
        <v>0</v>
      </c>
      <c r="F106" s="22">
        <f>D106</f>
        <v>48608</v>
      </c>
      <c r="G106" s="22">
        <f>F106/24</f>
        <v>2025.3333333333333</v>
      </c>
      <c r="H106" s="4"/>
      <c r="I106" s="22">
        <v>31108</v>
      </c>
      <c r="J106" s="22">
        <v>0</v>
      </c>
      <c r="K106" s="22">
        <f>I106</f>
        <v>31108</v>
      </c>
      <c r="L106" s="22">
        <f>K106/24</f>
        <v>1296.1666666666667</v>
      </c>
      <c r="M106" s="4"/>
      <c r="N106" s="22">
        <v>27998</v>
      </c>
      <c r="O106" s="22">
        <v>0</v>
      </c>
      <c r="P106" s="22">
        <f>N106</f>
        <v>27998</v>
      </c>
      <c r="Q106" s="22">
        <f>P106/24</f>
        <v>1166.5833333333333</v>
      </c>
    </row>
    <row r="107" spans="1:17" x14ac:dyDescent="0.3">
      <c r="A107" s="19" t="s">
        <v>44</v>
      </c>
      <c r="B107" s="20"/>
      <c r="C107" s="23"/>
      <c r="D107" s="22">
        <v>72912</v>
      </c>
      <c r="E107" s="22">
        <v>0</v>
      </c>
      <c r="F107" s="22">
        <f>D107</f>
        <v>72912</v>
      </c>
      <c r="G107" s="22">
        <f>F107/24</f>
        <v>3038</v>
      </c>
      <c r="H107" s="4"/>
      <c r="I107" s="22">
        <v>46662</v>
      </c>
      <c r="J107" s="22">
        <v>0</v>
      </c>
      <c r="K107" s="22">
        <f>I107</f>
        <v>46662</v>
      </c>
      <c r="L107" s="22">
        <f>K107/24</f>
        <v>1944.25</v>
      </c>
      <c r="M107" s="4"/>
      <c r="N107" s="22">
        <v>41997</v>
      </c>
      <c r="O107" s="22">
        <v>0</v>
      </c>
      <c r="P107" s="22">
        <f>N107</f>
        <v>41997</v>
      </c>
      <c r="Q107" s="22">
        <f>P107/24</f>
        <v>1749.875</v>
      </c>
    </row>
    <row r="108" spans="1:17" x14ac:dyDescent="0.3">
      <c r="A108" s="19" t="s">
        <v>50</v>
      </c>
      <c r="B108" s="20"/>
      <c r="C108" s="23"/>
      <c r="D108" s="22">
        <v>24304</v>
      </c>
      <c r="E108" s="22">
        <v>0</v>
      </c>
      <c r="F108" s="22">
        <f>D108</f>
        <v>24304</v>
      </c>
      <c r="G108" s="22">
        <f>F108/24</f>
        <v>1012.6666666666666</v>
      </c>
      <c r="H108" s="4"/>
      <c r="I108" s="22">
        <v>15554</v>
      </c>
      <c r="J108" s="22">
        <v>0</v>
      </c>
      <c r="K108" s="22">
        <f>I108</f>
        <v>15554</v>
      </c>
      <c r="L108" s="22">
        <f>K108/24</f>
        <v>648.08333333333337</v>
      </c>
      <c r="M108" s="4"/>
      <c r="N108" s="22">
        <v>13999</v>
      </c>
      <c r="O108" s="22">
        <v>0</v>
      </c>
      <c r="P108" s="22">
        <f>N108</f>
        <v>13999</v>
      </c>
      <c r="Q108" s="22">
        <f>P108/24</f>
        <v>583.29166666666663</v>
      </c>
    </row>
    <row r="109" spans="1:17" x14ac:dyDescent="0.3">
      <c r="A109" s="16"/>
      <c r="B109" s="4"/>
      <c r="H109" s="4"/>
      <c r="I109" s="4"/>
      <c r="J109" s="4"/>
      <c r="K109" s="4"/>
      <c r="L109" s="4"/>
      <c r="M109" s="4"/>
      <c r="N109" s="4"/>
    </row>
    <row r="110" spans="1:17" x14ac:dyDescent="0.3">
      <c r="A110" s="25" t="s">
        <v>45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</row>
    <row r="111" spans="1:17" x14ac:dyDescent="0.3">
      <c r="A111" s="16"/>
      <c r="B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</row>
    <row r="112" spans="1:17" x14ac:dyDescent="0.3">
      <c r="A112" s="26" t="s">
        <v>40</v>
      </c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4"/>
      <c r="M112" s="4"/>
      <c r="N112" s="4"/>
    </row>
    <row r="113" spans="1:14" x14ac:dyDescent="0.3">
      <c r="A113" s="26" t="s">
        <v>59</v>
      </c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4"/>
      <c r="M113" s="4"/>
      <c r="N113" s="4"/>
    </row>
    <row r="114" spans="1:14" x14ac:dyDescent="0.3">
      <c r="A114" s="26" t="s">
        <v>60</v>
      </c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4"/>
      <c r="M114" s="4"/>
      <c r="N114" s="4"/>
    </row>
    <row r="116" spans="1:14" x14ac:dyDescent="0.3">
      <c r="A116" s="16" t="s">
        <v>61</v>
      </c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</row>
    <row r="117" spans="1:14" x14ac:dyDescent="0.3">
      <c r="A117" s="16" t="s">
        <v>62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</row>
    <row r="119" spans="1:14" x14ac:dyDescent="0.3">
      <c r="A119" s="3" t="s">
        <v>54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</row>
    <row r="120" spans="1:14" x14ac:dyDescent="0.3">
      <c r="A120" s="28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</row>
    <row r="123" spans="1:14" x14ac:dyDescent="0.3">
      <c r="A123" s="74" t="s">
        <v>19</v>
      </c>
      <c r="B123" s="74"/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</row>
    <row r="124" spans="1:14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1:14" x14ac:dyDescent="0.3">
      <c r="A125" s="73" t="s">
        <v>20</v>
      </c>
      <c r="B125" s="73"/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</row>
    <row r="126" spans="1:14" x14ac:dyDescent="0.3">
      <c r="A126" s="65" t="s">
        <v>21</v>
      </c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</row>
    <row r="127" spans="1:14" x14ac:dyDescent="0.3">
      <c r="A127" s="72" t="s">
        <v>22</v>
      </c>
      <c r="B127" s="72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</row>
    <row r="129" spans="1:14" x14ac:dyDescent="0.3">
      <c r="A129" s="73" t="s">
        <v>23</v>
      </c>
      <c r="B129" s="73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</row>
    <row r="130" spans="1:14" x14ac:dyDescent="0.3">
      <c r="A130" s="65" t="s">
        <v>24</v>
      </c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</row>
    <row r="132" spans="1:14" x14ac:dyDescent="0.3">
      <c r="A132" s="73" t="s">
        <v>23</v>
      </c>
      <c r="B132" s="73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</row>
    <row r="133" spans="1:14" x14ac:dyDescent="0.3">
      <c r="A133" s="65" t="s">
        <v>25</v>
      </c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</row>
    <row r="134" spans="1:14" x14ac:dyDescent="0.3">
      <c r="A134" s="72"/>
      <c r="B134" s="72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</row>
  </sheetData>
  <sheetProtection algorithmName="SHA-512" hashValue="Jh0OYlrsyGQBBzWjbw6bzw8hMfnMEA02uNDcHN8ceP7cdPBzOAlvWG+gq5Mhv5vwxZeOsCC29E9vXttQzg8m2A==" saltValue="9tiACmCa0wYGNMoX88SOTw==" spinCount="100000" sheet="1" objects="1" scenarios="1"/>
  <protectedRanges>
    <protectedRange sqref="A123:N133" name="Range2"/>
    <protectedRange sqref="A1:N67" name="Range1"/>
  </protectedRanges>
  <mergeCells count="129">
    <mergeCell ref="K60:L60"/>
    <mergeCell ref="A60:E60"/>
    <mergeCell ref="K58:L59"/>
    <mergeCell ref="J58:J59"/>
    <mergeCell ref="I58:I59"/>
    <mergeCell ref="F58:H58"/>
    <mergeCell ref="A58:E59"/>
    <mergeCell ref="A134:N134"/>
    <mergeCell ref="A125:N125"/>
    <mergeCell ref="A130:N130"/>
    <mergeCell ref="A129:N129"/>
    <mergeCell ref="A133:N133"/>
    <mergeCell ref="A132:N132"/>
    <mergeCell ref="A126:N126"/>
    <mergeCell ref="A127:N127"/>
    <mergeCell ref="A123:N123"/>
    <mergeCell ref="A70:M70"/>
    <mergeCell ref="D80:G80"/>
    <mergeCell ref="F64:H64"/>
    <mergeCell ref="I64:I65"/>
    <mergeCell ref="J64:J65"/>
    <mergeCell ref="K64:L65"/>
    <mergeCell ref="K67:L67"/>
    <mergeCell ref="K66:L66"/>
    <mergeCell ref="K25:L26"/>
    <mergeCell ref="C7:E7"/>
    <mergeCell ref="A61:E61"/>
    <mergeCell ref="K61:L61"/>
    <mergeCell ref="A20:E21"/>
    <mergeCell ref="I20:I21"/>
    <mergeCell ref="M25:N26"/>
    <mergeCell ref="A30:E30"/>
    <mergeCell ref="K30:L30"/>
    <mergeCell ref="M30:N30"/>
    <mergeCell ref="M29:N29"/>
    <mergeCell ref="I25:I26"/>
    <mergeCell ref="A25:E26"/>
    <mergeCell ref="J25:J26"/>
    <mergeCell ref="M28:N28"/>
    <mergeCell ref="M22:N22"/>
    <mergeCell ref="M27:N27"/>
    <mergeCell ref="A29:E29"/>
    <mergeCell ref="K29:L29"/>
    <mergeCell ref="A22:E22"/>
    <mergeCell ref="A27:E27"/>
    <mergeCell ref="K27:L27"/>
    <mergeCell ref="K22:L22"/>
    <mergeCell ref="F25:H25"/>
    <mergeCell ref="A1:N1"/>
    <mergeCell ref="A2:N2"/>
    <mergeCell ref="L6:M6"/>
    <mergeCell ref="C6:E6"/>
    <mergeCell ref="L7:M7"/>
    <mergeCell ref="G6:J6"/>
    <mergeCell ref="A3:N3"/>
    <mergeCell ref="G7:J7"/>
    <mergeCell ref="J20:J21"/>
    <mergeCell ref="M20:N21"/>
    <mergeCell ref="K20:L21"/>
    <mergeCell ref="H10:J10"/>
    <mergeCell ref="C10:E10"/>
    <mergeCell ref="C11:E11"/>
    <mergeCell ref="C14:E14"/>
    <mergeCell ref="F20:H20"/>
    <mergeCell ref="M44:N44"/>
    <mergeCell ref="K43:L43"/>
    <mergeCell ref="K33:L34"/>
    <mergeCell ref="M33:N34"/>
    <mergeCell ref="K35:L35"/>
    <mergeCell ref="K36:L36"/>
    <mergeCell ref="A35:E35"/>
    <mergeCell ref="A28:E28"/>
    <mergeCell ref="K28:L28"/>
    <mergeCell ref="A43:E43"/>
    <mergeCell ref="I41:I42"/>
    <mergeCell ref="J41:J42"/>
    <mergeCell ref="A36:E36"/>
    <mergeCell ref="A37:E37"/>
    <mergeCell ref="A38:E38"/>
    <mergeCell ref="M38:N38"/>
    <mergeCell ref="K37:L37"/>
    <mergeCell ref="K38:L38"/>
    <mergeCell ref="A56:E56"/>
    <mergeCell ref="K56:L56"/>
    <mergeCell ref="M56:N56"/>
    <mergeCell ref="A53:E54"/>
    <mergeCell ref="F53:H53"/>
    <mergeCell ref="I53:I54"/>
    <mergeCell ref="J53:J54"/>
    <mergeCell ref="K53:L54"/>
    <mergeCell ref="M47:N48"/>
    <mergeCell ref="A49:E49"/>
    <mergeCell ref="K49:L49"/>
    <mergeCell ref="M49:N49"/>
    <mergeCell ref="A50:E50"/>
    <mergeCell ref="K50:L50"/>
    <mergeCell ref="M50:N50"/>
    <mergeCell ref="A47:E48"/>
    <mergeCell ref="F47:H47"/>
    <mergeCell ref="I47:I48"/>
    <mergeCell ref="J47:J48"/>
    <mergeCell ref="K47:L48"/>
    <mergeCell ref="M53:N54"/>
    <mergeCell ref="A55:E55"/>
    <mergeCell ref="K55:L55"/>
    <mergeCell ref="M58:N59"/>
    <mergeCell ref="M60:N60"/>
    <mergeCell ref="M61:N61"/>
    <mergeCell ref="M64:N65"/>
    <mergeCell ref="M66:N66"/>
    <mergeCell ref="M67:N67"/>
    <mergeCell ref="I80:L80"/>
    <mergeCell ref="N80:Q80"/>
    <mergeCell ref="A17:M17"/>
    <mergeCell ref="M55:N55"/>
    <mergeCell ref="K44:L44"/>
    <mergeCell ref="F41:H41"/>
    <mergeCell ref="M43:N43"/>
    <mergeCell ref="F33:H33"/>
    <mergeCell ref="A41:E42"/>
    <mergeCell ref="A33:E34"/>
    <mergeCell ref="I33:I34"/>
    <mergeCell ref="J33:J34"/>
    <mergeCell ref="K41:L42"/>
    <mergeCell ref="M41:N42"/>
    <mergeCell ref="M36:N36"/>
    <mergeCell ref="M35:N35"/>
    <mergeCell ref="M37:N37"/>
    <mergeCell ref="A44:E44"/>
  </mergeCells>
  <pageMargins left="0.7" right="0.7" top="0.75" bottom="0.75" header="0.3" footer="0.3"/>
  <pageSetup scale="63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HMO ENROLLMENT FORM</vt:lpstr>
      <vt:lpstr>'HMO ENROLLMENT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Alcala, Mary Joy</dc:creator>
  <cp:lastModifiedBy>Go, Zachary</cp:lastModifiedBy>
  <cp:lastPrinted>2024-05-28T08:53:20Z</cp:lastPrinted>
  <dcterms:created xsi:type="dcterms:W3CDTF">2019-05-15T05:59:05Z</dcterms:created>
  <dcterms:modified xsi:type="dcterms:W3CDTF">2024-06-11T07:01:59Z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e92ef73-0ad1-40c5-ad55-46de3396802f_Enabled">
    <vt:lpwstr>true</vt:lpwstr>
  </property>
  <property fmtid="{D5CDD505-2E9C-101B-9397-08002B2CF9AE}" pid="3" name="MSIP_Label_1e92ef73-0ad1-40c5-ad55-46de3396802f_SetDate">
    <vt:lpwstr>2024-06-11T07:01:08Z</vt:lpwstr>
  </property>
  <property fmtid="{D5CDD505-2E9C-101B-9397-08002B2CF9AE}" pid="4" name="MSIP_Label_1e92ef73-0ad1-40c5-ad55-46de3396802f_Method">
    <vt:lpwstr>Privileged</vt:lpwstr>
  </property>
  <property fmtid="{D5CDD505-2E9C-101B-9397-08002B2CF9AE}" pid="5" name="MSIP_Label_1e92ef73-0ad1-40c5-ad55-46de3396802f_Name">
    <vt:lpwstr>FUJITSU-PUBLIC​</vt:lpwstr>
  </property>
  <property fmtid="{D5CDD505-2E9C-101B-9397-08002B2CF9AE}" pid="6" name="MSIP_Label_1e92ef73-0ad1-40c5-ad55-46de3396802f_SiteId">
    <vt:lpwstr>a19f121d-81e1-4858-a9d8-736e267fd4c7</vt:lpwstr>
  </property>
  <property fmtid="{D5CDD505-2E9C-101B-9397-08002B2CF9AE}" pid="7" name="MSIP_Label_1e92ef73-0ad1-40c5-ad55-46de3396802f_ActionId">
    <vt:lpwstr>714fce09-2f94-4c50-adc1-5d1b71b2a74d</vt:lpwstr>
  </property>
  <property fmtid="{D5CDD505-2E9C-101B-9397-08002B2CF9AE}" pid="8" name="MSIP_Label_1e92ef73-0ad1-40c5-ad55-46de3396802f_ContentBits">
    <vt:lpwstr>0</vt:lpwstr>
  </property>
</Properties>
</file>